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firstSheet="1" activeTab="1"/>
  </bookViews>
  <sheets>
    <sheet name="JUNIO" sheetId="1" r:id="rId1"/>
    <sheet name="REPORTE" sheetId="12" r:id="rId2"/>
  </sheets>
  <definedNames>
    <definedName name="_xlnm._FilterDatabase" localSheetId="1" hidden="1">REPORTE!$A$13:$I$340</definedName>
    <definedName name="_xlnm.Print_Area" localSheetId="1">REPORTE!$A$1:$I$345</definedName>
  </definedNames>
  <calcPr calcId="145621"/>
</workbook>
</file>

<file path=xl/calcChain.xml><?xml version="1.0" encoding="utf-8"?>
<calcChain xmlns="http://schemas.openxmlformats.org/spreadsheetml/2006/main">
  <c r="G340" i="12" l="1"/>
  <c r="F340" i="12"/>
  <c r="G339" i="12"/>
  <c r="F339" i="12"/>
  <c r="G338" i="12"/>
  <c r="F338" i="12"/>
  <c r="G337" i="12"/>
  <c r="F337" i="12"/>
  <c r="G336" i="12"/>
  <c r="F336" i="12"/>
  <c r="G335" i="12"/>
  <c r="F335" i="12"/>
  <c r="G334" i="12"/>
  <c r="F334" i="12"/>
  <c r="G333" i="12"/>
  <c r="F333" i="12"/>
  <c r="G332" i="12"/>
  <c r="F332" i="12"/>
  <c r="G331" i="12"/>
  <c r="F331" i="12"/>
  <c r="G330" i="12"/>
  <c r="F330" i="12"/>
  <c r="G329" i="12"/>
  <c r="F329" i="12"/>
  <c r="G328" i="12"/>
  <c r="F328" i="12"/>
  <c r="G327" i="12"/>
  <c r="F327" i="12"/>
  <c r="G326" i="12"/>
  <c r="F326" i="12"/>
  <c r="G324" i="12"/>
  <c r="F324" i="12"/>
  <c r="G323" i="12"/>
  <c r="F323" i="12"/>
  <c r="G322" i="12"/>
  <c r="F322" i="12"/>
  <c r="G321" i="12"/>
  <c r="F321" i="12"/>
  <c r="G320" i="12"/>
  <c r="F320" i="12"/>
  <c r="G319" i="12"/>
  <c r="F319" i="12"/>
  <c r="G318" i="12"/>
  <c r="F318" i="12"/>
  <c r="G317" i="12"/>
  <c r="F317" i="12"/>
  <c r="G316" i="12"/>
  <c r="F316" i="12"/>
  <c r="G315" i="12"/>
  <c r="F315" i="12"/>
  <c r="G314" i="12"/>
  <c r="F314" i="12"/>
  <c r="G313" i="12"/>
  <c r="F313" i="12"/>
  <c r="G311" i="12"/>
  <c r="F311" i="12"/>
  <c r="G310" i="12"/>
  <c r="F310" i="12"/>
  <c r="G309" i="12"/>
  <c r="F309" i="12"/>
  <c r="G308" i="12"/>
  <c r="F308" i="12"/>
  <c r="G307" i="12"/>
  <c r="F307" i="12"/>
  <c r="G306" i="12"/>
  <c r="F306" i="12"/>
  <c r="G305" i="12"/>
  <c r="F305" i="12"/>
  <c r="G304" i="12"/>
  <c r="F304" i="12"/>
  <c r="G303" i="12"/>
  <c r="F303" i="12"/>
  <c r="G302" i="12"/>
  <c r="F302" i="12"/>
  <c r="G301" i="12"/>
  <c r="F301" i="12"/>
  <c r="G300" i="12"/>
  <c r="F300" i="12"/>
  <c r="G299" i="12"/>
  <c r="F299" i="12"/>
  <c r="G298" i="12"/>
  <c r="F298" i="12"/>
  <c r="G297" i="12"/>
  <c r="F297" i="12"/>
  <c r="G296" i="12"/>
  <c r="F296" i="12"/>
  <c r="G295" i="12" l="1"/>
  <c r="F295" i="12"/>
  <c r="G293" i="12"/>
  <c r="F293" i="12"/>
  <c r="G292" i="12"/>
  <c r="F292" i="12"/>
  <c r="G291" i="12"/>
  <c r="F291" i="12"/>
  <c r="G290" i="12"/>
  <c r="F290" i="12"/>
  <c r="G289" i="12"/>
  <c r="F289" i="12"/>
  <c r="G288" i="12"/>
  <c r="F288" i="12"/>
  <c r="G287" i="12"/>
  <c r="F287" i="12"/>
  <c r="G286" i="12"/>
  <c r="F286" i="12"/>
  <c r="G285" i="12"/>
  <c r="F285" i="12"/>
  <c r="G284" i="12"/>
  <c r="F284" i="12"/>
  <c r="G283" i="12"/>
  <c r="F283" i="12"/>
  <c r="G282" i="12"/>
  <c r="F282" i="12"/>
  <c r="G281" i="12"/>
  <c r="F281" i="12"/>
  <c r="G280" i="12"/>
  <c r="F280" i="12"/>
  <c r="G278" i="12"/>
  <c r="F278" i="12"/>
  <c r="G277" i="12"/>
  <c r="F277" i="12"/>
  <c r="G276" i="12"/>
  <c r="F276" i="12"/>
  <c r="G275" i="12"/>
  <c r="F275" i="12"/>
  <c r="G274" i="12"/>
  <c r="F274" i="12"/>
  <c r="G273" i="12"/>
  <c r="F273" i="12"/>
  <c r="G272" i="12"/>
  <c r="F272" i="12"/>
  <c r="G271" i="12"/>
  <c r="F271" i="12"/>
  <c r="G270" i="12"/>
  <c r="F270" i="12"/>
  <c r="G269" i="12"/>
  <c r="F269" i="12"/>
  <c r="G268" i="12"/>
  <c r="F268" i="12"/>
  <c r="G267" i="12"/>
  <c r="F267" i="12"/>
  <c r="G266" i="12"/>
  <c r="F266" i="12"/>
  <c r="G264" i="12"/>
  <c r="F264" i="12"/>
  <c r="G263" i="12"/>
  <c r="F263" i="12"/>
  <c r="G262" i="12"/>
  <c r="F262" i="12"/>
  <c r="G261" i="12"/>
  <c r="F261" i="12"/>
  <c r="G260" i="12"/>
  <c r="F260" i="12"/>
  <c r="G259" i="12"/>
  <c r="F259" i="12"/>
  <c r="G258" i="12"/>
  <c r="F258" i="12"/>
  <c r="G257" i="12"/>
  <c r="F257" i="12"/>
  <c r="G256" i="12"/>
  <c r="F256" i="12"/>
  <c r="G255" i="12"/>
  <c r="F255" i="12"/>
  <c r="G254" i="12"/>
  <c r="F254" i="12"/>
  <c r="G253" i="12"/>
  <c r="F253" i="12"/>
  <c r="G252" i="12"/>
  <c r="F252" i="12"/>
  <c r="G251" i="12"/>
  <c r="F251" i="12"/>
  <c r="G250" i="12"/>
  <c r="F250" i="12"/>
  <c r="F121" i="12" l="1"/>
  <c r="G121" i="12"/>
  <c r="F122" i="12"/>
  <c r="G122" i="12"/>
  <c r="F123" i="12"/>
  <c r="G123" i="12"/>
  <c r="F124" i="12"/>
  <c r="G124" i="12"/>
  <c r="F125" i="12"/>
  <c r="G125" i="12"/>
  <c r="F126" i="12"/>
  <c r="G126" i="12"/>
  <c r="F128" i="12"/>
  <c r="G128" i="12"/>
  <c r="F129" i="12"/>
  <c r="G129" i="12"/>
  <c r="F130" i="12"/>
  <c r="G130" i="12"/>
  <c r="F131" i="12"/>
  <c r="G131" i="12"/>
  <c r="F132" i="12"/>
  <c r="G132" i="12"/>
  <c r="F133" i="12"/>
  <c r="G133" i="12"/>
  <c r="F134" i="12"/>
  <c r="G134" i="12"/>
  <c r="F135" i="12"/>
  <c r="G135" i="12"/>
  <c r="F136" i="12"/>
  <c r="G136" i="12"/>
  <c r="F137" i="12"/>
  <c r="G137" i="12"/>
  <c r="F138" i="12"/>
  <c r="G138" i="12"/>
  <c r="F139" i="12"/>
  <c r="G139" i="12"/>
  <c r="F140" i="12"/>
  <c r="G140" i="12"/>
  <c r="F141" i="12"/>
  <c r="G141" i="12"/>
  <c r="F142" i="12"/>
  <c r="G142" i="12"/>
  <c r="F143" i="12"/>
  <c r="G143" i="12"/>
  <c r="F144" i="12"/>
  <c r="G144" i="12"/>
  <c r="F145" i="12"/>
  <c r="G145" i="12"/>
  <c r="F146" i="12"/>
  <c r="G146" i="12"/>
  <c r="F147" i="12"/>
  <c r="G147" i="12"/>
  <c r="F148" i="12"/>
  <c r="G148" i="12"/>
  <c r="F149" i="12"/>
  <c r="G149" i="12"/>
  <c r="F151" i="12"/>
  <c r="G151" i="12"/>
  <c r="F152" i="12"/>
  <c r="G152" i="12"/>
  <c r="F153" i="12"/>
  <c r="G153" i="12"/>
  <c r="F154" i="12"/>
  <c r="G154" i="12"/>
  <c r="F155" i="12"/>
  <c r="G155" i="12"/>
  <c r="F156" i="12"/>
  <c r="G156" i="12"/>
  <c r="F157" i="12"/>
  <c r="G157" i="12"/>
  <c r="F158" i="12"/>
  <c r="G158" i="12"/>
  <c r="F159" i="12"/>
  <c r="G159" i="12"/>
  <c r="F160" i="12"/>
  <c r="G160" i="12"/>
  <c r="F161" i="12"/>
  <c r="G161" i="12"/>
  <c r="F162" i="12"/>
  <c r="G162" i="12"/>
  <c r="F163" i="12"/>
  <c r="G163" i="12"/>
  <c r="F164" i="12"/>
  <c r="G164" i="12"/>
  <c r="F165" i="12"/>
  <c r="G165" i="12"/>
  <c r="F166" i="12"/>
  <c r="G166" i="12"/>
  <c r="F167" i="12"/>
  <c r="G167" i="12"/>
  <c r="F168" i="12"/>
  <c r="G168" i="12"/>
  <c r="F169" i="12"/>
  <c r="G169" i="12"/>
  <c r="F170" i="12"/>
  <c r="G170" i="12"/>
  <c r="F171" i="12"/>
  <c r="G171" i="12"/>
  <c r="F173" i="12"/>
  <c r="G173" i="12"/>
  <c r="F174" i="12"/>
  <c r="G174" i="12"/>
  <c r="F175" i="12"/>
  <c r="G175" i="12"/>
  <c r="F176" i="12"/>
  <c r="G176" i="12"/>
  <c r="F177" i="12"/>
  <c r="G177" i="12"/>
  <c r="F178" i="12"/>
  <c r="G178" i="12"/>
  <c r="F179" i="12"/>
  <c r="G179" i="12"/>
  <c r="F180" i="12"/>
  <c r="G180" i="12"/>
  <c r="F181" i="12"/>
  <c r="G181" i="12"/>
  <c r="F182" i="12"/>
  <c r="G182" i="12"/>
  <c r="F183" i="12"/>
  <c r="G183" i="12"/>
  <c r="F184" i="12"/>
  <c r="G184" i="12"/>
  <c r="F185" i="12"/>
  <c r="G185" i="12"/>
  <c r="F186" i="12"/>
  <c r="G186" i="12"/>
  <c r="F187" i="12"/>
  <c r="G187" i="12"/>
  <c r="F188" i="12"/>
  <c r="G188" i="12"/>
  <c r="F189" i="12"/>
  <c r="G189" i="12"/>
  <c r="F190" i="12"/>
  <c r="G190" i="12"/>
  <c r="F191" i="12"/>
  <c r="G191" i="12"/>
  <c r="F192" i="12"/>
  <c r="G192" i="12"/>
  <c r="F193" i="12"/>
  <c r="G193" i="12"/>
  <c r="F194" i="12"/>
  <c r="G194" i="12"/>
  <c r="F195" i="12"/>
  <c r="G195" i="12"/>
  <c r="F196" i="12"/>
  <c r="G196" i="12"/>
  <c r="F197" i="12"/>
  <c r="G197" i="12"/>
  <c r="F198" i="12"/>
  <c r="G198" i="12"/>
  <c r="F199" i="12"/>
  <c r="G199" i="12"/>
  <c r="F200" i="12"/>
  <c r="G200" i="12"/>
  <c r="F201" i="12"/>
  <c r="G201" i="12"/>
  <c r="F202" i="12"/>
  <c r="G202" i="12"/>
  <c r="F203" i="12"/>
  <c r="G203" i="12"/>
  <c r="F204" i="12"/>
  <c r="G204" i="12"/>
  <c r="F205" i="12"/>
  <c r="G205" i="12"/>
  <c r="F206" i="12"/>
  <c r="G206" i="12"/>
  <c r="F208" i="12"/>
  <c r="G208" i="12"/>
  <c r="F209" i="12"/>
  <c r="G209" i="12"/>
  <c r="F210" i="12"/>
  <c r="G210" i="12"/>
  <c r="F211" i="12"/>
  <c r="G211" i="12"/>
  <c r="F212" i="12"/>
  <c r="G212" i="12"/>
  <c r="F213" i="12"/>
  <c r="G213" i="12"/>
  <c r="F214" i="12"/>
  <c r="G214" i="12"/>
  <c r="F215" i="12"/>
  <c r="G215" i="12"/>
  <c r="F216" i="12"/>
  <c r="G216" i="12"/>
  <c r="F217" i="12"/>
  <c r="G217" i="12"/>
  <c r="F218" i="12"/>
  <c r="G218" i="12"/>
  <c r="F219" i="12"/>
  <c r="G219" i="12"/>
  <c r="F220" i="12"/>
  <c r="G220" i="12"/>
  <c r="F221" i="12"/>
  <c r="G221" i="12"/>
  <c r="F222" i="12"/>
  <c r="G222" i="12"/>
  <c r="F223" i="12"/>
  <c r="G223" i="12"/>
  <c r="F224" i="12"/>
  <c r="G224" i="12"/>
  <c r="F230" i="12" l="1"/>
  <c r="G230" i="12"/>
  <c r="F231" i="12"/>
  <c r="G231" i="12"/>
  <c r="F232" i="12"/>
  <c r="G232" i="12"/>
  <c r="F233" i="12"/>
  <c r="G233" i="12"/>
  <c r="F234" i="12"/>
  <c r="G234" i="12"/>
  <c r="F235" i="12"/>
  <c r="G235" i="12"/>
  <c r="F236" i="12"/>
  <c r="G236" i="12"/>
  <c r="F237" i="12"/>
  <c r="G237" i="12"/>
  <c r="F238" i="12"/>
  <c r="G238" i="12"/>
  <c r="F239" i="12"/>
  <c r="G239" i="12"/>
  <c r="F240" i="12"/>
  <c r="G240" i="12"/>
  <c r="F241" i="12"/>
  <c r="G241" i="12"/>
  <c r="F242" i="12"/>
  <c r="G242" i="12"/>
  <c r="F243" i="12"/>
  <c r="G243" i="12"/>
  <c r="F244" i="12"/>
  <c r="G244" i="12"/>
  <c r="F245" i="12"/>
  <c r="G245" i="12"/>
  <c r="F246" i="12"/>
  <c r="G246" i="12"/>
  <c r="F247" i="12"/>
  <c r="G247" i="12"/>
  <c r="F248" i="12"/>
  <c r="G248" i="12"/>
  <c r="F249" i="12"/>
  <c r="G249" i="12"/>
  <c r="F87" i="12"/>
  <c r="G87" i="12"/>
  <c r="F88" i="12"/>
  <c r="G88" i="12"/>
  <c r="F89" i="12"/>
  <c r="G89" i="12"/>
  <c r="F90" i="12"/>
  <c r="G90" i="12"/>
  <c r="F91" i="12"/>
  <c r="G91" i="12"/>
  <c r="F92" i="12"/>
  <c r="G92" i="12"/>
  <c r="F94" i="12"/>
  <c r="G94" i="12"/>
  <c r="F95" i="12"/>
  <c r="G95" i="12"/>
  <c r="F96" i="12"/>
  <c r="G96" i="12"/>
  <c r="F97" i="12"/>
  <c r="G97" i="12"/>
  <c r="F98" i="12"/>
  <c r="G98" i="12"/>
  <c r="F99" i="12"/>
  <c r="G99" i="12"/>
  <c r="F100" i="12"/>
  <c r="G100" i="12"/>
  <c r="F101" i="12"/>
  <c r="G101" i="12"/>
  <c r="F102" i="12"/>
  <c r="G102" i="12"/>
  <c r="F103" i="12"/>
  <c r="G103" i="12"/>
  <c r="F104" i="12"/>
  <c r="G104" i="12"/>
  <c r="F105" i="12"/>
  <c r="G105" i="12"/>
  <c r="F106" i="12"/>
  <c r="G106" i="12"/>
  <c r="F107" i="12"/>
  <c r="G107" i="12"/>
  <c r="F108" i="12"/>
  <c r="G108" i="12"/>
  <c r="F109" i="12"/>
  <c r="G109" i="12"/>
  <c r="F110" i="12"/>
  <c r="G110" i="12"/>
  <c r="F111" i="12"/>
  <c r="G111" i="12"/>
  <c r="F112" i="12"/>
  <c r="G112" i="12"/>
  <c r="F113" i="12"/>
  <c r="G113" i="12"/>
  <c r="F114" i="12"/>
  <c r="G114" i="12"/>
  <c r="F116" i="12"/>
  <c r="G116" i="12"/>
  <c r="F117" i="12"/>
  <c r="G117" i="12"/>
  <c r="F118" i="12"/>
  <c r="G118" i="12"/>
  <c r="F119" i="12"/>
  <c r="G119" i="12"/>
  <c r="F120" i="12"/>
  <c r="G120" i="12"/>
  <c r="F225" i="12"/>
  <c r="G225" i="12"/>
  <c r="F226" i="12"/>
  <c r="G226" i="12"/>
  <c r="F227" i="12"/>
  <c r="G227" i="12"/>
  <c r="F229" i="12"/>
  <c r="G229" i="12"/>
  <c r="F19" i="12" l="1"/>
  <c r="F20" i="12"/>
  <c r="F21" i="12"/>
  <c r="F22" i="12"/>
  <c r="F23" i="12"/>
  <c r="F24" i="12"/>
  <c r="F25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2" i="12"/>
  <c r="F83" i="12"/>
  <c r="F84" i="12"/>
  <c r="F85" i="12"/>
  <c r="F86" i="12"/>
  <c r="F14" i="12" l="1"/>
  <c r="G43" i="12" l="1"/>
  <c r="G44" i="12"/>
  <c r="G45" i="12"/>
  <c r="G46" i="12"/>
  <c r="G47" i="12"/>
  <c r="G48" i="12"/>
  <c r="G49" i="12"/>
  <c r="G50" i="12"/>
  <c r="G51" i="12"/>
  <c r="G52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2" i="12"/>
  <c r="G83" i="12"/>
  <c r="G84" i="12"/>
  <c r="G85" i="12"/>
  <c r="G86" i="12"/>
  <c r="G42" i="12"/>
  <c r="G41" i="12"/>
  <c r="G40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5" i="12"/>
  <c r="G24" i="12"/>
  <c r="G23" i="12"/>
  <c r="G17" i="12" l="1"/>
  <c r="G18" i="12"/>
  <c r="G19" i="12"/>
  <c r="G20" i="12"/>
  <c r="G21" i="12"/>
  <c r="G22" i="12"/>
  <c r="G16" i="12"/>
  <c r="F17" i="12"/>
  <c r="F18" i="12"/>
  <c r="F16" i="12"/>
  <c r="G15" i="12" l="1"/>
  <c r="F15" i="12"/>
  <c r="G14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<sst xmlns="http://schemas.openxmlformats.org/spreadsheetml/2006/main" count="1335" uniqueCount="729">
  <si>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</si>
  <si>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</si>
  <si>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</si>
  <si>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</si>
  <si>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</si>
  <si>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</si>
  <si>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</si>
  <si>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</si>
  <si>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</si>
  <si>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</si>
  <si>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</si>
  <si>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</si>
  <si>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</si>
  <si>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</si>
  <si>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</si>
  <si>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</si>
  <si>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</si>
  <si>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</si>
  <si>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</si>
  <si>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</si>
  <si>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</si>
  <si>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</si>
  <si>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</si>
  <si>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</si>
  <si>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</si>
  <si>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</si>
  <si>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</si>
  <si>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</si>
  <si>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</si>
  <si>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</si>
  <si>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</si>
  <si>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</si>
  <si>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</si>
  <si>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</si>
  <si>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</si>
  <si>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</si>
  <si>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</si>
  <si>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</si>
  <si>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</si>
  <si>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</si>
  <si>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</si>
  <si>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</si>
  <si>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</si>
  <si>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</si>
  <si>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</si>
  <si>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</si>
  <si>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</si>
  <si>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</si>
  <si>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</si>
  <si>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</si>
  <si>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</si>
  <si>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</si>
  <si>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</si>
  <si>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</si>
  <si>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</si>
  <si>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</si>
  <si>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</si>
  <si>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</si>
  <si>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</si>
  <si>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</si>
  <si>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</si>
  <si>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</si>
  <si>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</si>
  <si>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</si>
  <si>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</si>
  <si>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</si>
  <si>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</si>
  <si>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</si>
  <si>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</si>
  <si>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</si>
  <si>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</si>
  <si>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</si>
  <si>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</si>
  <si>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</si>
  <si>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</si>
  <si>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</si>
  <si>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</si>
  <si>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</si>
  <si>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</si>
  <si>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</si>
  <si>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</si>
  <si>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</si>
  <si>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</si>
  <si>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</si>
  <si>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</si>
  <si>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</si>
  <si>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</si>
  <si>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</si>
  <si>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</si>
  <si>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</si>
  <si>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</si>
  <si>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</si>
  <si>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</si>
  <si>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</si>
  <si>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</si>
  <si>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</si>
  <si>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</si>
  <si>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</si>
  <si>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</si>
  <si>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</si>
  <si>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</si>
  <si>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</si>
  <si>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</si>
  <si>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</si>
  <si>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</si>
  <si>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</si>
  <si>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</si>
  <si>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</si>
  <si>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</si>
  <si>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</si>
  <si>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</si>
  <si>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</si>
  <si>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</si>
  <si>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</si>
  <si>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</si>
  <si>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</si>
  <si>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</si>
  <si>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</si>
  <si>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</si>
  <si>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</si>
  <si>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</si>
  <si>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</si>
  <si>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</si>
  <si>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</si>
  <si>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</si>
  <si>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</si>
  <si>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</si>
  <si>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</si>
  <si>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</si>
  <si>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</si>
  <si>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</si>
  <si>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</si>
  <si>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</si>
  <si>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</si>
  <si>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</si>
  <si>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</si>
  <si>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</si>
  <si>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</si>
  <si>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</si>
  <si>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</si>
  <si>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</si>
  <si>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</si>
  <si>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</si>
  <si>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</si>
  <si>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</si>
  <si>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</si>
  <si>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</si>
  <si>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</si>
  <si>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</si>
  <si>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</si>
  <si>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</si>
  <si>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</si>
  <si>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</si>
  <si>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</si>
  <si>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</si>
  <si>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</si>
  <si>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</si>
  <si>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</si>
  <si>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>Auxiliar Depto. De Contabilidad</t>
  </si>
  <si>
    <t>JESUS A. BATISTA MARTINEZ</t>
  </si>
  <si>
    <t xml:space="preserve">  JESUS POLANCO PEREZ</t>
  </si>
  <si>
    <t xml:space="preserve">  Encargado  Depto. De Contabilidad</t>
  </si>
  <si>
    <t>MILTON YSMAEL MENA JACKSON</t>
  </si>
  <si>
    <t>COMPANIA DOMINICANA DE TELEFONOS C POR A</t>
  </si>
  <si>
    <t>Santo Domingo Motors Company, SA</t>
  </si>
  <si>
    <t>Inversiones Siurana, SRL</t>
  </si>
  <si>
    <t>LIB:1167 d/f 03/03/2025. ABONO FACT. NCF B1500001589, SALDO AL CONTRATO BS-0009082-2024, POR CONTRATACION DE SERVICIOS DE 23,426 ALMUERZOS MEDIANTE PLATAFORMA WEB PARA EL PERSONAL DE ESTE MINISTERIO, CORRESPONDIENTE AL PERIODO 1 AL 31 DE ENERO 2025.</t>
  </si>
  <si>
    <t>B1500001589</t>
  </si>
  <si>
    <t>LIB: 1168 d/f 03/03/2025. PAGO FACT. NCF. E450000003211, POR VALOR DE RD$2,040,463.95, POR SERVICIO DE SEGURO MÉDICO AL PERSONAL DE ESTE MIP, MENOS DESC. NÓMINA DE RD$, 19,464.92, CORRESPONDIENTE AL PERÍODO DEL 01 AL 28 DE FEBRERO DEL 2025.</t>
  </si>
  <si>
    <t>E450000003211</t>
  </si>
  <si>
    <t>LIB:1169 d/f 03/03/2025 PAGO CUENTA 798349418, FACT. NCF E450000067064, POR SERVICIO DE FLOTAS QUE ESTAN ASIGNADAS A LOS CUERPOS DE BOMBEROS DE LA REP. DOM., EN EL MARCO DEL PROCESO DE LA TRANSFORMACION Y DIGNIFICACION DE LOS MISMOS, CORRESPONDIENTE AL MES ENERO 2025</t>
  </si>
  <si>
    <t>E450000067064</t>
  </si>
  <si>
    <t>LIB:1170 d/f 03/03/2025. PAGO FACT. NCF E450000065887, CUENTA 710029713, POR SERVICIO TELEFONICO DE ESTE MIP, CORRESPONDIENTE AL MES DE ENERO 2025.</t>
  </si>
  <si>
    <t>E450000065887</t>
  </si>
  <si>
    <t>LIB:1171 d/f 03/03/2025. PAGO FACTS. NCF B1500000018 Y 19, POR ALQUILERES DEL LOCAL PRINCIPAL DE LA GOBERNACIÓN DE SANTO DOMINGO, CORRESPONDIENTE A LOS MESES DE ENERO Y FEBRERO DEL 2025.</t>
  </si>
  <si>
    <t>Inmobiliaria Pujols Y Martinez, S. A.</t>
  </si>
  <si>
    <t>B1500000018</t>
  </si>
  <si>
    <t>B1500000019</t>
  </si>
  <si>
    <t>LIB:1172 d/f 03/03/2025. PAGO VARIAS FACTURAS, 9NO ABONO AL ADENDUM DEL CERTIFICADO DE CONTRATO BS-0013861-2024, POR SERVICIOS DE MANTENIMIENTO Y REPARACION DE VEHICULOS VARIOS CHASIS, PERTENECIENTE A  LA FLOTILLA VEHICULAR DE ESTE MINISTERIO.</t>
  </si>
  <si>
    <t>E450000001702</t>
  </si>
  <si>
    <t>E450000001846</t>
  </si>
  <si>
    <t>E450000001865</t>
  </si>
  <si>
    <t>LIB:1173 d/f 03/03/2025. PAGO CUENTA NO. 713993830, FACTURA NCF E450000066029, POR SERVICIO TELEFONICO E INTERNET CORRESP. AL PROGRAMA COMUNIDAD SEGURA CORRESPONDIENTE AL MES DE ENERO 2025.</t>
  </si>
  <si>
    <t>E450000066029</t>
  </si>
  <si>
    <t>LIB:1176 d/f 03/03/2025. PAGO FACT. NCF E450000067267, CUENTA 703616800, POR SERVICIO DE FLOTA DE ESTE MIP, CORRESPONDIENTES AL MES DE ENERO 2025</t>
  </si>
  <si>
    <t>E450000067267</t>
  </si>
  <si>
    <t>LIB:1177 d/f 03/03/2025.PAGO CUENTA 788841969, FACT. NCF E450000066936, POR SERVICIO DE FLOTAS Y DATA DISTRIBUIBLE QUE FUERON UTILIZADAS POR LA POLICÍA NACIONAL EN EL PLAN DE SEGURIDAD CIUDADANA CORRESPONDIENTE AL MES DE ENERO 2025.</t>
  </si>
  <si>
    <t>E450000066936</t>
  </si>
  <si>
    <t>LIB:1178 d/f 03/03/2025. PAGO  VARIAS FACT. NCF E450000000789 Y 185, POR SERVICIO DE AGUA POTABLE DEL MIP Y LA POLICIA  AUXILIAR CORRESPONDIENTE AL MES DE FEBRERO 2025.</t>
  </si>
  <si>
    <t>E450000000789</t>
  </si>
  <si>
    <t>E450000000185</t>
  </si>
  <si>
    <t>CORPORACION DEL ACUEDUCTO Y ALCANTARILLADO DE SANTO DOMINGO</t>
  </si>
  <si>
    <t>LIB:1186 d/f 03/03/2025. PAGO FACT. NCF. B1500000182 SEGUN O/S NO. MIP-2024-00784, POR CONTRATACION DE MEDIOS DE COMUNICACION PARA LA CAMPAÑA DE SENSIBLIZACION NAVIDAD CON GARANTIA DE PAZ (6), MEDIOS DE TV, CORRESP. AL MES DE DIC 2024.</t>
  </si>
  <si>
    <t>B1500000182</t>
  </si>
  <si>
    <t>Global TNI Multimedios, EIRL</t>
  </si>
  <si>
    <t>LIB:1187 d/f 03/03/2025. PAGO FACT. NCF. B1500000108, POR PAGO DE HONORARIOS PROFESIONALES JURIDICOS, POR LA LEGALIZACION  DE 16 DOCUMENTOS (CARTAS COMPROMISO DE SERVICIOS PERSONALES) DE ESTE MINISTERIO DE INTERIOR Y POLICIA.</t>
  </si>
  <si>
    <t>B1500000108</t>
  </si>
  <si>
    <t>MARINA CESILIA SANTANA ACOSTA</t>
  </si>
  <si>
    <t>LIB:1188 d/f 03/03/2025. PAGO FACT. NCF. B1500000001, SEGUN O/S NO. MIP-2024-00747, POR CONTRATACION DE MEDIOS DE COMUNICACION PARA LA CAMPAÑA DE SENSIBLIZACION NAVIDAD CON GARANTIA DE PAZ, MEDIOS TV, CORRESP. AL MES DE DIC. 2024.</t>
  </si>
  <si>
    <t>B1500000001</t>
  </si>
  <si>
    <t>El Cafecito Con Solimán, SRL</t>
  </si>
  <si>
    <t>LIB:1242 d/f 03/03/2025. PAGO FACT. E450000064170, CUENTA NO. 774798922, POR SERVICIO DE INTERNET, A LA GOBERNACIÓN DE MONSEÑOR NOUEL, CORRESPONDIENTE AL MES DE DICIEMBRE 2024.</t>
  </si>
  <si>
    <t>E450000064170</t>
  </si>
  <si>
    <t>LIB:1255 d/f 03/03/2025. PAGO CUENTA  NO.104278187-001, SEGUN FACTURA  NCF. B1500003458, POR SERVICIO DE INTERNET ALTERNO PARA ESTE MIP, CORRESPONDIENTES AL PERIODO 16/02/2025  AL 15/03/2025.</t>
  </si>
  <si>
    <t>B1500003458</t>
  </si>
  <si>
    <t>Trilogy Dominicana, SA</t>
  </si>
  <si>
    <t>LIB:1256 d/f 03/03/2025. PAGO FACT. E450000066734, CUENTA NO. 774798922, POR SERVICIO DE INTERNET, A LA GOBERNACIÓN DE MONSEÑOR NOUEL, CORRESPONDIENTE AL MES DE ENERO 2025.</t>
  </si>
  <si>
    <t>E450000066734</t>
  </si>
  <si>
    <t>LIB:1257 d/f 03/03/2025. PAGO FACT. NCF E450000026736, NIC. 6000647, POR SERVICIO DE ELECTRICIDAD A LA GOBERNACIÓN PROVINCIAL DE MONSEÑOR NOUEL, CORRESPONDIENTE AL PERÍODO 01/12/2024 AL 01/01/2025.</t>
  </si>
  <si>
    <t>E450000026736</t>
  </si>
  <si>
    <t>EDENORTE DOMINICANA S A</t>
  </si>
  <si>
    <t>LIB:1258 d/f 03/03/2025. SALDO FACT. NCF B1500001589, 1ER ABONO AL CERT. ADENDUM BS-0000428-2025, POR CONTRATACION DE SERVICIOS DE 23,426 ALMUERZOS MEDIANTE PLATAFORMA WEB PARA EL PERSONAL DE ESTE MINISTERIO, CORRESPONDIENTE AL PERIODO 1 AL 31 DE ENERO 2025.</t>
  </si>
  <si>
    <t>LIB:1259 d/f 03/03/2025. PAGO  FACT. NCF B1500000053, SEGUN O/S MIP-2024-00783, POR CONTRATACION DE MEDIOS DE TV PARA LA CAMPAÑA DE SENSIBILIZACION NAVIDAD CON GARANTIA DE PAZ DE ESTE MINISTERIO CORRESP. A DICIEMBRE 2024.</t>
  </si>
  <si>
    <t>B1500000053</t>
  </si>
  <si>
    <t>Influyem, SRL</t>
  </si>
  <si>
    <t>LIB:1260 d/f 03/03/2025. PAGO FACT. NCF B1500000033, SEGUN O/S MIP-2024-00712, POR  CONTRATACION DE MEDIOS DIGITALES PARA LA CAMPAÑA DE SENSIBILIZACION NAVIDAD CON GARANTIA DE PAZ DE ESTE MINISTERIO CORRESP. A DICIEMBRE 2024.</t>
  </si>
  <si>
    <t>B1500000033</t>
  </si>
  <si>
    <t>Outlet Publicidad CGSP, SRL</t>
  </si>
  <si>
    <t>LIB:1261 d/f 03/03/2025. PAGO FACT. NCF B1500000555, SEGUN O/S MIP-2024-00440, POR CONTRATACION DE SERVICIOS DE CAMPAÑA PUBLICITARIA EN MEDIOS DE TV DE LA ESTRATEGIA INTEGRAL MI PAIS SEGURO DE ESTE MINISTERIO CORRESP. A JULIO 2024.</t>
  </si>
  <si>
    <t>B1500000555</t>
  </si>
  <si>
    <t>Jacus Publicitaria, EIRL</t>
  </si>
  <si>
    <t>LIB:1262 d/f 03/03/2025. PAGO FACT. NCF. B1500000054. SEGUN O/S NO. MIP-2024-00746, POR CONTRATACION DE MEDIOS DE COMUNICACION PARA LA CAMPAÑA DE SENSIBLIZACION NAVIDAD CON GARANTIA DE PAZ, MEDIOS TV, CORRESP. AL MES DE DIC 2024.</t>
  </si>
  <si>
    <t>B1500000054</t>
  </si>
  <si>
    <t>LIB:1362 d/f 04/03/2025. PAGO FACTURA NCF. E450000001184, POR SERVICIO DE SEGURO MEDICO A LOS BOMBEROS DEL PAIS, CORRESPONDIENTE AL PERIODO DEL 01 AL 28 DE FEBRERO 2025.</t>
  </si>
  <si>
    <t>E450000001184</t>
  </si>
  <si>
    <t>LIB:1366 04/03/2025. PAGO FACT. E450000063837, CUENTA NO. 742644908, POR SERVICIO DE INTERNET, FLOTAS Y TELÉFONO, A LA GOBERNACIÓN DE MONSEÑOR NOUEL, CORRESPONDIENTE AL MES DE DICIEMBRE 2024.</t>
  </si>
  <si>
    <t>E450000063837</t>
  </si>
  <si>
    <t>COMPANIA DOMINICANA DE TELEFONOS C
POR A</t>
  </si>
  <si>
    <t>LIB:1367 d/f 04/03/2025. PAGO FACT. E450000066401, CUENTA NO. 742644908, POR SERVICIO DE INTERNET, FLOTAS Y TELÉFONO, A LA GOBERNACIÓN DE MONSEÑOR NOUEL, CORRESPONDIENTE AL MES DE ENERO 2025.</t>
  </si>
  <si>
    <t>E450000066401</t>
  </si>
  <si>
    <t>LIB:1369 d/f 05/03/2025. PAGO FACT. NCF.E450000001183, POR VALOR DE RD$606,619.80, POR SERVICIO DE SEGURO MÉDICO AL PERSONAL DE ESTE MIP, MENOS DESC. NÓMINA POR RD$4,886.56, PERIODO DEL 01/02/2025 AL 28/02/2025.</t>
  </si>
  <si>
    <t>E450000001183</t>
  </si>
  <si>
    <t>LIB:1396 d/f 05/03/2025. PAGO VARIAS FACTS. NCF, 1ER ABONO AL CERT. DE CONTRATO BS-0000418-2025, POR LLENADO DE BOTELLONES DE AGUA, DE 5 GALONES  PARA SER UTILIZADOS EN LAS DIFERENTES COCINAS, PROGRAMAS Y EVENTOS DE ESTE MIP.</t>
  </si>
  <si>
    <t>Planeta Azul, SA</t>
  </si>
  <si>
    <t>E450000001170</t>
  </si>
  <si>
    <t>E450000003534</t>
  </si>
  <si>
    <t>E450000005398</t>
  </si>
  <si>
    <t>LIB:1397 d/f 05/03/2025. PAGO FACT. NCF.E450000001182, POR VALOR DE RD$17,155.18, POR SERVICIO DE SEGURO MÉDICO AL PERSONAL DE COMUNIDAD SEGURA, MENOS DESC. NÓMINA POR RD$3,687.20, PERIODO DEL 01/02/2025 AL 28/02/2025.</t>
  </si>
  <si>
    <t>E450000001182</t>
  </si>
  <si>
    <t>LIB:1403 d/f 05/03/2025. PAGO FACT. NCF.B1500000213 SEGUN O/S NO. MIP-2024-00748, POR CONTRATACION DE MEDIOS DE COMUNICACION PARA LA CAMPAÑA DE SENSIBLIZACION NAVIDAD CON GARANTIA DE PAZ (5), MEDIOS TV. CORRESP. AL MES DE DIC 2024.</t>
  </si>
  <si>
    <t>Blackfont Investments, SRL</t>
  </si>
  <si>
    <t>LIB:1404 d/f 05/03/2025. PAGO FACT. NCF B1500000246, SEGUN O/S MIP-2024-00740, POR CONTRATACION DE MEDIOS DE COMUNICACION PARA LA CAMPAÑA DE SENSIBLIZACION NAVIDAD CON GARANTIA DE PAZ (3) MEDIOS REDES SOCIALES, CORRESP. AL MES DE DIC. 2024</t>
  </si>
  <si>
    <t>B1500000246</t>
  </si>
  <si>
    <t>A-1 Productions, SRL</t>
  </si>
  <si>
    <t>LIB:1406 d/f 05/03/2025. PAGO FACT. NCF B1500000011, SEGUN O/S MIP- 2024-00796, POR CONTRATACION DE PUBLICIDAD EN  MEDIOS DIGITALES PARA LA CAMPAÑA DE SENSIBILIZACION NAVIDAD CON GARANTIA DE PAZ DE ESTE MINISTERIO CORRESP. A DICIEMBRE 2024.</t>
  </si>
  <si>
    <t>B1500000011</t>
  </si>
  <si>
    <t>JUAN ORLANDO PIMENTEL</t>
  </si>
  <si>
    <t>LIB:1408 d/f 05/03/2025. PAGO FACT. NCF E450000012587, CUENTA NO. 9704970, POR SERVICIO DE TELECABLE, TELÉFONO E INTERNET A LA POLICÍA  AUXILIAR, Y CASA DE PREVENCION LOS ALCARRIZOS CORRESP. AL PERIODO DEL 20/01/2025 AL 19/02/2025.</t>
  </si>
  <si>
    <t>E450000012587</t>
  </si>
  <si>
    <t>Altice Dominicana, SA</t>
  </si>
  <si>
    <t>LIB:1427 d/f 06/03/2025. PAGO FACTURA NCF E450000012559, CUENTA NO. 4045090, POR SERVICIO DE INTERNET DE RESPALDO Y TELECABLE DE ESTE MIP, CORRESP. AL PERIODO DEL 20/01/2025 AL 19/02/2025</t>
  </si>
  <si>
    <t>E450000012559</t>
  </si>
  <si>
    <t>LIB:1428 d/f 06/03/2025. PAGO VARIAS FACTS. NCF, SEGUN O/S NO. MIP-2022-00143, POR LLENADO DE BOTELLONES DE AGUA, DE 5 GALONES  PARA SER UTILIZADOS EN LAS DIFERENTES COCINAS, PROGRAMAS Y EVENTOS DE ESTE MIP.</t>
  </si>
  <si>
    <t>E450000008265</t>
  </si>
  <si>
    <t>E450000008545</t>
  </si>
  <si>
    <t>E450000008595</t>
  </si>
  <si>
    <t>E450000008921</t>
  </si>
  <si>
    <t>LIB:1430 d/f 06/03/2025. PAGO FACT. NCF B1500000228, SEGUN O/S MIP-2024-00749, POR CONTRATACION DE PUBLICIDAD EN  MEDIOS DE TV PARA LA CAMPAÑA DE SENSIBILIZACION NAVIDAD CON GARANTIA DE PAZ DE ESTE MINISTERIO CORRESP. A DICIEMBRE 2024.</t>
  </si>
  <si>
    <t>B1500000228</t>
  </si>
  <si>
    <t>MARCO MEDINA</t>
  </si>
  <si>
    <t>LIB:1431 d/f 06/03/2025. PAGO FACT. B1500000007, SEGUN O/S MIP-2024-00786, POR CONTRATACION DE PUBLICIDAD EN MEDIOS DE TV PARA LA CAMPAÑA DE SENSIBILIZACION NAVIDAD CON GARANTIA DE PAZ DE ESTE MINISTERIO CORRESP. A DICIEMBRE 2024.</t>
  </si>
  <si>
    <t>B1500000007</t>
  </si>
  <si>
    <t>Sociedad Y Deportes SRL</t>
  </si>
  <si>
    <t>LIB:1432 d/f 06/03/2025. PAGO FACT. NCF. B1500000672, SEGUN O/S MIP-2024-00751, CONTRATACION DE MEDIOS DE COMUNICACION PARA LA CAMPAÑA DE SENSIBLIZACION NAVIDAD CON GARANTIA DE PAZ, MEDIOS REDES SOCIALES , CORRESP. AL MES DE DIC. 2024.</t>
  </si>
  <si>
    <t>B1500000672</t>
  </si>
  <si>
    <t>SBC Social Business, EIRL</t>
  </si>
  <si>
    <t>LIB:1433 d/f 06/03/2025. PAGO FACT. NCF B1500000147, SEGUN O/S MIP-2024-00770, POR CONTRATACION DE SERVICIOS DE REFRIGERIOS PARA LA APERTURA DE LA NAVIDAD QUE SE REALIZO EN 26 SECTORES POR EL VICE MINISTERIO DE SEGURIDAD PREV. EN LOS SECTORES VULNERABLES.</t>
  </si>
  <si>
    <t>B1500000147</t>
  </si>
  <si>
    <t>La Candela Gourmet Ara, SRL</t>
  </si>
  <si>
    <t>LIB:1441 d/f 06/03/2025. PAGO VARIAS FACTC. NCF, 28VO ABONO A LA O/C MIP-2022-00143 .POR SERVICIO DE LLENADO DE BOTELLONES DE AGUA PARA USO DE ESTE MINISTERIO.</t>
  </si>
  <si>
    <t>E450000007671</t>
  </si>
  <si>
    <t>E450000007677</t>
  </si>
  <si>
    <t>E450000007685</t>
  </si>
  <si>
    <t>E450000007692</t>
  </si>
  <si>
    <t>E450000008253</t>
  </si>
  <si>
    <t>E450000008279</t>
  </si>
  <si>
    <t>E450000008290</t>
  </si>
  <si>
    <t>E450000008503</t>
  </si>
  <si>
    <t>E450000008514</t>
  </si>
  <si>
    <t>E450000008524</t>
  </si>
  <si>
    <t>E450000008536</t>
  </si>
  <si>
    <t>LIB:1442 d/f 06/03/2025. PAGO FACT. NCF B1500000055, 2DO ABONO AL CONTRATO BS-0016224-2024, PARA ASESORAR Y REPRESENTAR ANTE LOS TRIBUNALES DE LA R.D AL MIP EN LO RELATIVO AL FIDEICOMISO FTPN, CORRESPONDIENTE AL PERIODO DEL 17 DE ENERO HASTA EL 17 DE FEBRERO 2025.</t>
  </si>
  <si>
    <t>B1500000055</t>
  </si>
  <si>
    <t>JORGE ALEXANDRO HERASME RIVAS</t>
  </si>
  <si>
    <t>LIB:1452 d/f 06/03/2025. PAGO VARIAS FACT. NCF, 6TO ABONO AL C/CONTRATO ADENDUM  BS-0005652-2024, POR SERVICIOS DE HOSPEDAJE PARA LA ACTIVIDAD DIALOGO POR LA CONVIVENCIA SOCIAL  EN DIFERENTES CIUDADES DE LA REPUBLICA DOMINICANA.</t>
  </si>
  <si>
    <t>AGENCIA DE VIAJES MILENA TOURS, SRL</t>
  </si>
  <si>
    <t>B1500007256</t>
  </si>
  <si>
    <t>B1500007273</t>
  </si>
  <si>
    <t>B1500007277</t>
  </si>
  <si>
    <t>B1500007292</t>
  </si>
  <si>
    <t>B1500007330</t>
  </si>
  <si>
    <t>LIB:1461 d/f 06/03/2025. PAGO FACT. NCF. E450000004440, POR AUMENTO A LA  PÓLIZA DE SEG. NO.2-2-502-0000152,  POR LA INCLUSION DE VEHICULOS DE MOTOR DEL MIP, DESDE EL 13/02/2025 AL 21/03/2025</t>
  </si>
  <si>
    <t>E450000004440</t>
  </si>
  <si>
    <t>Seguros Reservas, SA</t>
  </si>
  <si>
    <t>LIB:1462 d/f 06/03/2025. PAGO FACT. NCF. E450000004441, POR AUMENTO A LA  PÓLIZA DE SEG. NO.2-2-503-0238403, POR LA INCLUSION DE  RESPONSABILIDAD CIVIL DE EXCESO VEHICULOS DE MOTOR, DESDE EL 13/02/2025 AL 21/03/2025</t>
  </si>
  <si>
    <t>E450000004441</t>
  </si>
  <si>
    <t>LIB:1466 d/f 06/03/2025. PAGO FACT. NCF.E450000000375, SEGUN O/S NO. MIP-2024-00643, POR CONTRATACIÓN DE SERVICIOS DE CATERING PARA EVENTO EN HATO MAYOR, REALIZADO EL 20 DE NOV. 2024.</t>
  </si>
  <si>
    <t>E450000000375</t>
  </si>
  <si>
    <t>PA CATERING, SRL</t>
  </si>
  <si>
    <t>LIB:1467 d/f 06/03/2025. PAGO FACT. NCF. B1500000230, POR PAGO MATRICULACIÓN A LOS ESTUDIANTES DE LA DIRECCIÓN GENERAL DE LA POLICÍA NACIONAL, CORRESP. AL CUATRIMESTRE SEPTIEMBRE / DICIEMBRE  DEL  2024.</t>
  </si>
  <si>
    <t>B1500000230</t>
  </si>
  <si>
    <t>UNIVERSIDAD PSICOLOGIA INDUSTRIAL DOMINICANA</t>
  </si>
  <si>
    <t>LIB:1468 d/f 06/03/2025. PAGO FACT. NCF B1500000339, SEGUN O/S MIP-2024-00800, POR CONTRATACION DE PUBLICIDAD EN MEDIOS DIGITALES PARA LA CAMPAÑA DE SENSIBILIZACION NAVIDAD CON GARANTIA DE PAZ DE ESTE MINISTERIO CORRESP. A DICIEMBRE 2024.</t>
  </si>
  <si>
    <t>B1500000339</t>
  </si>
  <si>
    <t>Sarevat, SRL</t>
  </si>
  <si>
    <t>LIB:1469 d/f 06/03/2025. PAGO FACT. NCF B1500001088, POR ALQUILER DE LOCAL DONDE FUNCIONAN LAS OFICINAS DE LA POLICÍA AUXILIAR, SEGÚN CERTIFICADO DE CONTRATO BS-0007353-2024, CORRESPONDIENTE AL MES DE FEBRERO 2025.</t>
  </si>
  <si>
    <t>B1500001088</t>
  </si>
  <si>
    <t>Servicios Empresariales Canaan, SRL</t>
  </si>
  <si>
    <t>LIB:1472 d/f 06/03/2025. PAGO FACT. NCF B1500000422, SEGUN O/S MIP-2024-00805, POR CONTRATACION DE PUBLICIDAD EN MEDIOS DE TV PARA LA CAMPAÑA DE SENSIBILIZACION NAVIDAD CON GARANTIA DE PAZ DE ESTE MINISTERIO CORRESP. A DICIEMBRE 2024.</t>
  </si>
  <si>
    <t>B1500000422</t>
  </si>
  <si>
    <t>RED DOMINICANA DE TELEVISION POR INTERNET (RDTVI), SAS</t>
  </si>
  <si>
    <t>LIB:1474 d/f 06/03/2025. PAGO FACT. NCF B1500000016, 2DO ABONO AL CONTRATO BS-0000402-2025, POR CONTRATACION DE ASESORIA ESPECIALIZADA PARA LA CREACION Y DISEÑO ESTRATEGICO DE LOS PROGRAMAS DE LA ESCUELA DE FORMACION POLICIAL, DESDE 26/01/2025 AL 26/02/2025.</t>
  </si>
  <si>
    <t>B1500000016</t>
  </si>
  <si>
    <t>Mu Kien Adriana Sang Ben</t>
  </si>
  <si>
    <t>LIB:1514 d/f 07/03/2025. PAGO FACT. NCF E450000002018 SEGUN CONTRATO NO. BS-0000445-2025 POR  ADQUISICION DE ( 10 ) CAMIONETAS NISSAN FRONTIER S 4X4 2CAB AT , PARA SER UTILIZADAS POR LA DIGESETT , PARA REFORZAR LA SEGURIDAD EN CARRETERAS Y AUTOPISTAS  DEL PAIS.</t>
  </si>
  <si>
    <t>E450000002018</t>
  </si>
  <si>
    <t>LIB:1526 d/f 07/03/2025. PAGO FACT.NCF.E450000001171, 12VO ABONO AL ADENDUM  BS-0013871-2024, POR SERVICIOS DE MANTENTENIMIENTO DEL VEHICULO CHASIS NO. 363392 PERTENECIENTE  A LA FLOTILLA VEHICULAR DE ESTE MINISTERIO.</t>
  </si>
  <si>
    <t>E450000001171</t>
  </si>
  <si>
    <t>Magna Motors, SA</t>
  </si>
  <si>
    <t>LIB:1527 d/f 07/03/2025. PAGO FACT. NCF. B1500000155, SEGUN O/S MIP-2025-00011, POR PARTICIPACION EN EL PROGRAMA DE CERTIFICACION DE AUDITORIA FORENSE ANTIFRAUDE (AFA) PARA UN COLABORADOR DE ESTE MINISTERIO DEL 15 DE ENERO AL 13 DE FEBRERO 2025.</t>
  </si>
  <si>
    <t>B1500000155</t>
  </si>
  <si>
    <t>Instituto Dominicano de Auditores Forenses (IDAF)</t>
  </si>
  <si>
    <t>LIB:1533 d/f 07/03/2025. PAGO FACTS. NCF E450000025798 Y 27119, NIC. 6000966, POR SERVICIO DE ELECTRICIDAD A LA GOBERNACIÓN PROVINCIAL DE ESPAILLAT, CORRESPONDIENTE AL PERÍODO 01/12/2024 AL 01/02/2025.</t>
  </si>
  <si>
    <t>E450000025798</t>
  </si>
  <si>
    <t>E450000027119</t>
  </si>
  <si>
    <t>LIB:1539 d/f 10/03/2025. PAGO FACT. NCF. B1500000023, SEGUN O/S NO. MIP-2024-00769, POR ADQUISICION DE BOTELLONES VACIO Y SERV. DE LLENADO, PARA SER UTILIZADOS EN LOS DIFERENTES PISOS DE ESTE MIP.</t>
  </si>
  <si>
    <t>B1500000023</t>
  </si>
  <si>
    <t>Vor Exportation Business, SRL</t>
  </si>
  <si>
    <t>LIB:1540 d/f 10/03/2025. PAGO VARIAS  FACT. 11MO ABONO AL ADENDUM  BS-0013871-2024, POR SERVICIOS DE MANTENTENIMIENTO DE VEHICULOS VARIOS CHASIS  PERTENECIENTE  A LA FLOTILLA VEHICULAR DE ESTE MINISTERIO.</t>
  </si>
  <si>
    <t>E450000001173</t>
  </si>
  <si>
    <t>E450000001175</t>
  </si>
  <si>
    <t>E450000001176</t>
  </si>
  <si>
    <t>LIB:1561 d/f 10/03/2025. PAGO FACTS. NCF,  NIC. 6004639, POR SERVICIO DE ELECTRICIDAD A LA GOBERNACIÓN PROVINCIAL DE PEDERNALES, CORRESPONDIENTE AL PERÍODO DE JULIO-SEPT. DEL 2024 POR ACTA DE IRREGULARIDAD NO INTENCIONAL Y DEL 02/11/24 AL 02/01/25</t>
  </si>
  <si>
    <t>Edesur Dominicana, S.A</t>
  </si>
  <si>
    <t>B1500569307</t>
  </si>
  <si>
    <t>B1500575968</t>
  </si>
  <si>
    <t>E450000006834</t>
  </si>
  <si>
    <t>LIB:1562 d/f 10/03/2025. PAGO VARIAS FACTS. NCF,  NIC. 6792340, POR SERVICIO DE ELECTRICIDAD A LA GOBERNACIÓN PROVINCIAL DE PEDERNALES, CORRESPONDIENTE AL PERÍODO 14/10/2024 AL 14/01/2025.</t>
  </si>
  <si>
    <t>B1500569369</t>
  </si>
  <si>
    <t>E450000000487</t>
  </si>
  <si>
    <t>E450000006929</t>
  </si>
  <si>
    <t>LIB:1589 d/f 11/03/2025. PAGO FACT. NCF.B1500000019 SEGUN O/S NO. MIP-2024-00720, POR CONTRATACION DE MEDIOS DE COMUNICACION PARA LA CAMPAÑA DE SENSIBLIZACION NAVIDAD CON GARANTIA DE PAZ (9), MEDIOS DIGITALES. CORRESP. AL MES DE DIC 2024.</t>
  </si>
  <si>
    <t>CARLOS MANUEL FERNANDEZ PERALTA</t>
  </si>
  <si>
    <t>LIB:1590 d/f 11/03/2025. PAGO FACT. NCF B1500000410, SEGUN O/S MIP-2024-00804, POR CONTRATACION DE PUBLICIDAD EN MEDIOS DE TV PARA LA CAMPAÑA DE SENSIBILIZACION NAVIDAD CON GARANTIA DE PAZ DE ESTE MINISTERIO CORRESP. A DICIEMBRE 2024.</t>
  </si>
  <si>
    <t>B1500000410</t>
  </si>
  <si>
    <t>Dary Terrero Comunicaciones, SRL</t>
  </si>
  <si>
    <t>LIB:1652 d/f 12/03/2025. PAGO CUENTAS NO.767568907 Y 782073821 NCF. E450000069147 Y 69301 POR SERVICIO DE TELEFONO Y FLOTA  A LA GOBERNACION DE BARAHONA, CORRESPONDIENTE AL MES DE FEBRERO 2025.</t>
  </si>
  <si>
    <t>E450000069147</t>
  </si>
  <si>
    <t>E450000069301</t>
  </si>
  <si>
    <t>LIB:1661 d/f 12/03/2025. PAGO FACT. NCF. B1500000583, SEGUN O/S NO. MIP-2024-00813, POR CONTRATACION DE MEDIOS DE COMUNICACION PARA LA CAMPAÑA DE SENSIBILIZACION NAVIDAD CON GARANTIA DE PAZ (1), MEDIO TV, CORRESP. AL MES DE DIC. 2024.</t>
  </si>
  <si>
    <t>B1500000583</t>
  </si>
  <si>
    <t>Obi TV, SRL</t>
  </si>
  <si>
    <t>LIB:1662 d/f 12/03/2025. PAGO FACT. NCF B1500000033, SEGUN O/S MIP-2024-00815, POR CONTRATACION DE PUBLICIDAD EN MEDIOS DIGITALES PARA LA CAMPAÑA DE SENSIBILIZACION NAVIDAD CON GARANTIA DE PAZ CORRESP. A DICIEMBRE 2024.</t>
  </si>
  <si>
    <t>PROACOMPEDO, Producción Y Asesoría De Comunicación Personalizada Dominicana, SRL</t>
  </si>
  <si>
    <t>LIB:1663 d/f 12/03/2025. PAGO FACT. NCF E450000068193,CUENTA 703616800, POR SERVICIO DE FLOTA DE ESTE MIP, CORRESPONDIENTES AL MES DE FEBRERO 2025</t>
  </si>
  <si>
    <t>E450000068193</t>
  </si>
  <si>
    <t>LIB:1664 d/f 12/03/2025. PAGO FACT. NCF E450000069168, CUENTA 769450262, POR SERVICIO DE INTERNET INALAMBRICO A VARIOS DEPARTAMENTOS DE ESTE MIP, CORRESPONDIENTE AL MES DE FEBRERO 2025</t>
  </si>
  <si>
    <t>E450000069168</t>
  </si>
  <si>
    <t>LIB:1665 d/f 12/03/2025. PAGO FACT. B1500000572, SEGUN O/S MIP-2024-00795, POR CONTRATACION DE SERVICIOS DE PUBLICIDAD POR MEDIOS DIGITALES, PARA LA CAMPAÑA DE SENSIBLIZACION NAVIDAD CON GARANTIA DE PAZ DE ESTE MINISTERIO, CORRESP AL MES DE DICIEMBRE 2024.</t>
  </si>
  <si>
    <t>B1500000572</t>
  </si>
  <si>
    <t>Servicios Informativos Nacionales - Noticias SIN, SRL</t>
  </si>
  <si>
    <t>LIB:1699 d/f 13/03/2025. PAGO FACT. E450000000163, SEGUN O/S MIP-2024-00760, POR CONTRATACION DE SERVICIOS DE PUBLICIDAD POR MEDIOS DE TELEVISION PARA LA CAMPAÑA DE SENSIBLIZACION NAVIDAD CON GARANTIA DE PAZ DE ESTE MINISTERIO, CORRESP. AL MES DE DICIEMBRE 2024.</t>
  </si>
  <si>
    <t>E450000000163</t>
  </si>
  <si>
    <t>Corporación Dominicana de Radio y Televisión, SRL (Color Visión)</t>
  </si>
  <si>
    <t>LIB:1706 d/f 13/03/2025. PAGO FACT. NCF B1500000170, SEGUN O/S MIP-2024-00768, POR SERVICIOS DE ALMUERZO EN EL ENCUENTRO INSTITUCIONAL PARA EL PERSONAL DEL PROGRAMA COMUNIDAD SEGURA.</t>
  </si>
  <si>
    <t>B1500000170</t>
  </si>
  <si>
    <t>Vicfrasa, EIRL</t>
  </si>
  <si>
    <t>LIB:1707 d/f 13/03/2025. PAGO FACT.NCF B1500002237 CONTRATO NO. 002196  POR  SERVICIO DE  RECOGIDA DE BASURA DE LA GOBERNACION PROVINCIAL DE BARAHONA CORREP. AL MES DE FEBRERO 2025.</t>
  </si>
  <si>
    <t>B1500002237</t>
  </si>
  <si>
    <t>AYUNTAMIENTO MUNICIPAL BARAHONA</t>
  </si>
  <si>
    <t>LIB:1708 d/f 13/03/2025. PAGO FACT. NCF. B1500000242, SEGUN O/S NO. MIP-2024-00694, POR EL SERVICIO DE IMPRESIÓN DE CERTIFICADOS POLICIA AUXILIAR, PARA SER ENTREGADOS EN LA CEREMONIA DE GRADUACION, REALIZDA EL 9 DE DIC 2024.</t>
  </si>
  <si>
    <t>B1500000242</t>
  </si>
  <si>
    <t>2 Bold Guys Marketing, SRL</t>
  </si>
  <si>
    <t>LIB:1709 d/f 13/03/2025. PAGO FACT. NCF E450000000177, POR SERVICIOS DE AGUA  POTABLE DEL  PROGRAMA COMUNIDAD SEGURA, CORRESPONDIENTE AL MES DE FEBRERO DEL AÑO 2025.</t>
  </si>
  <si>
    <t>E450000000177</t>
  </si>
  <si>
    <t>LIB:1710 d/f 13/03/2025. PAGO CUENTA 798349418, FACT. NCF E450000069531, POR SERVICIO DE FLOTAS QUE ESTAN ASIGNADAS A LOS CUERPOS DE BOMBEROS DE LA REP. DOM., EN EL MARCO DEL PROCESO DE LA TRANSFORMACION Y DIGNIFICACION DE LOS MISMOS, CORRESPONDIENTE AL MES  FEBRERO 2025</t>
  </si>
  <si>
    <t>E450000069531</t>
  </si>
  <si>
    <t>LIB:1711 d/f 13/03/2025. PAGO FACT. B1500000026, SEGUN O/S MIP-2024-00799, POR CONTRATACION DE SERVICIOS DE PUBLICIDAD POR MEDIOS DIGITALES PARA LA CAMPAÑA DE SENSIBLIZACION NAVIDAD CON GARANTIA DE PAZ DE ESTE MINISTERIO, CORRESP AL MES DE DICIEMBRE 2024.</t>
  </si>
  <si>
    <t>B1500000026</t>
  </si>
  <si>
    <t>Angel Dauris Gomez Gomez</t>
  </si>
  <si>
    <t>LIB:1713 d/f 13/03/2025. PAGO FACT. NCF E450000068363, CUENTA 710029713, POR SERVICIO TELEFONICO DE ESTE MIP, CORRESPONDIENTE AL MES DE  FEBRERO 2025.</t>
  </si>
  <si>
    <t>E450000068363</t>
  </si>
  <si>
    <t>LIB:1714 d/f 13/03/2025. PAGO CUENTA 86563069, FACTURA NCF E450000013030, POR SERVICIO DE INTERNET MOVIL PROGRAMA COMUNIDAD SEGURA CORRESPONDIENTE AL PERIODO DE 01/02/2025  AL  28/02/2025</t>
  </si>
  <si>
    <t>E450000013030</t>
  </si>
  <si>
    <t>LIB:1723 d/f 13/03/2025. PAGO FACT. E450000000307, SEGUN O/S MIP-2024-00808, POR CONTRATACION DE SERVICIOS DE PUBLICIDAD POR MEDIOS IMPRESOS PARA LA CAMPAÑA DE SENSIBLIZACION NAVIDAD CON GARANTIA DE PAZ DE ESTE MINISTERIO, CORRESP AL MES DE DICIEMBRE 2024.</t>
  </si>
  <si>
    <t>E450000000307</t>
  </si>
  <si>
    <t>Editora El Nuevo Diario, SA</t>
  </si>
  <si>
    <t>LIB:1726 d/f 13/03/2025. PAGO FACT. NCF.B1500000046, SEGUN O/S MIP-2024-00810, POR CONTRATACION DE MEDIOS DE COMUNICACION PARA LA CAMPAÑA DE SENSIBILIZACION NAVIDAD CON GARANTIA DE PAZ (1) MEDIO RADIO CORRESP. AL MES DE DIC.2024</t>
  </si>
  <si>
    <t>B1500000046</t>
  </si>
  <si>
    <t>MANUEL ANIBAL ALFONSO DE MOTA</t>
  </si>
  <si>
    <t>LIB:1761 d/f 14/03/2025. PAGO NIC. 6004113 NCF E450000013508, POR SERVICIO DE ELECTRICIDAD A LA GOBERNACIÓN DE BARAHONA, CORRESPONDIENTE AL PERÍODO DEL 04/01/2025 AL 04/02/2025.</t>
  </si>
  <si>
    <t>E450000013508</t>
  </si>
  <si>
    <t>LIB:1762 d/f 14/03/2025. PAGO FACT. NCF B1500000272,SEGUN O/S MIP-2024-00807, POR CONTRATACION DE PUBLICIDAD EN MEDIOS DE TV PARA LA CAMPAÑA DE SENSIBILIZACION NAVIDAD CON GARANTIA DE PAZ CORRESP. A DICIEMBRE 2024.</t>
  </si>
  <si>
    <t>B1500000272</t>
  </si>
  <si>
    <t>Vozz Media Network, SRL</t>
  </si>
  <si>
    <t>LIB:1763 d/f 14/03/2025. PAGO CUENTA 788841969, FACT. NCF E450000069407, POR SERVICIO DE FLOTAS Y DATA DISTRIBUIBLE QUE FUERON UTILIZADAS POR LA POLICÍA NACIONAL EN EL PLAN DE SEGURIDAD CIUDADANA CORRESPONDIENTE AL MES DE FEBRERO 2025.</t>
  </si>
  <si>
    <t>E450000069407</t>
  </si>
  <si>
    <t>LIB:1764 d/f 14/03/2025. PAGO FACTS. NCF E450000009907 Y 5577, NIC.1511796, POR SERVICIO DE ELECTRICIDAD A LA GOBERNACIÓN DE SAN PEDRO DE MACORÍS, CORRESPONDIENTE AL PERÍODO DEL 19/12/2024 AL 15/02/2025.</t>
  </si>
  <si>
    <t>E450000009907</t>
  </si>
  <si>
    <t>EMPRESA DISTRIBUIDORA DE ELECTRICIDAD DEL ESTE S A</t>
  </si>
  <si>
    <t>E450000015577</t>
  </si>
  <si>
    <t>LIB:1765 d/f 14/03/2025. PAGO CUENTA NO. 713993830, FACTURA NCF E450000068504, POR SERVICIO TELEFONICO E INTERNET CORRESP. AL PROGRAMA COMUNIDAD SEGURA CORRESPONDIENTE AL MES DE FEBRERO 2025.</t>
  </si>
  <si>
    <t>E450000068504</t>
  </si>
  <si>
    <t>LIB:1766 d/f 14/03/2025. PAGO FACT. NCF E450000066196, CUENTA NO. 727761317, POR SERVICIO DE TELÉFONO A LA GOBERNACIÓN DE VALVERDE, CORRESPONDIENTE AL MES DE ENERO 2025.</t>
  </si>
  <si>
    <t>E450000066196</t>
  </si>
  <si>
    <t>LIB:1767 d/f 14/03/2025. PAGO FACT. NCF E450000066825, CUENTA NO. 781929700, POR SERVICIO DE INTERNET,  A LA GOBERNACION DE ESPAILLAT, CORRESPONDIENTE  AL MES DE ENERO 2025.</t>
  </si>
  <si>
    <t>E450000066825</t>
  </si>
  <si>
    <t>LIB:1780 d/f 14/03/2025. PAGO FACT. NCF B1500000227, SEGUN O/S MIP-2024-00630, POR CONTRATACION DE SERVICIOS DE PUBLICIDAD POR MEDIOS DIGITALES    PARA LA DIFUSION DE LOS MENSAJES, PLANES Y PROGRAMAS DE SEG. DE ESTE MINISTERIO CORRESP. A NOVIEMBRE, DICIEMBRE 2024 Y ENERO 2025.</t>
  </si>
  <si>
    <t>B1500000227</t>
  </si>
  <si>
    <t>Setlace Invesment, SRL</t>
  </si>
  <si>
    <t>LIB:1781 d/f 14/03/2025. PAGO VARIAS FACTURAS, NIC. 6001767, POR DEUDA PENDIENTE DE SERVICIOS DE ELECTRICIDAD A LA GOBERNACIÓN PROVINCIAL DE SÁNCHEZ RAMÍREZ, CORRESPONDIENTE AL PERÍODO DEL 01/12/2020 AL 01/12/2021.</t>
  </si>
  <si>
    <t>B1500179564</t>
  </si>
  <si>
    <t>B1500188584</t>
  </si>
  <si>
    <t>B1500190397</t>
  </si>
  <si>
    <t>B1500196976</t>
  </si>
  <si>
    <t>B1500202150</t>
  </si>
  <si>
    <t>B1500207472</t>
  </si>
  <si>
    <t>B1500213922</t>
  </si>
  <si>
    <t>B1500221943</t>
  </si>
  <si>
    <t>B1500231350</t>
  </si>
  <si>
    <t>B1500233470</t>
  </si>
  <si>
    <t>B1500237753</t>
  </si>
  <si>
    <t>B1500244632</t>
  </si>
  <si>
    <t>LIB:1782 d/f 14/03/2025. PAGO VARIAS FACTS., NCF,  NIC 6001767, POR DEUDAS PENDIENTES DE SERVICIOS DE ELECTRICIDAD DE LA GOBERNACION PROVINCIAL SANCHEZ RAMIREZ, CORRESP. AL PERÍODO DEL 01/12/2021 AL 01/12/2022.</t>
  </si>
  <si>
    <t>B1500249759</t>
  </si>
  <si>
    <t>B1500261201</t>
  </si>
  <si>
    <t>B1500266970</t>
  </si>
  <si>
    <t>B1500272991</t>
  </si>
  <si>
    <t>B1500281729</t>
  </si>
  <si>
    <t>B1500285118</t>
  </si>
  <si>
    <t>B1500295829</t>
  </si>
  <si>
    <t>B1500299182</t>
  </si>
  <si>
    <t>B1500305789</t>
  </si>
  <si>
    <t>B1500309573</t>
  </si>
  <si>
    <t>B1500315705</t>
  </si>
  <si>
    <t>B1500321936</t>
  </si>
  <si>
    <t>LIB:1783 d/f 17/03/2025. PAGO FACT. B1500003756, SEGUN O/S MIP-2024-00728, POR ADQUISICION DE SERVICIOS DE REFRIGERIOS PARA REUNION GABINETE INTER INSTITUCIONAL DE LA ESTRATEGIA NACIONAL INTEGRAL DE SEGURIDAD CIUDADANA DE ESTE MINISTERIO.</t>
  </si>
  <si>
    <t>B1500003756</t>
  </si>
  <si>
    <t>Disla Uribe Koncepto, SRL</t>
  </si>
  <si>
    <t>LIB:1784 d/f 14/03/2025. PAGO FACT. NCF E450000068669, CUENTA NO. 727761317, POR SERVICIO DE TELÉFONO A LA GOBERNACIÓN DE VALVERDE, CORRESPONDIENTE AL MES DE FEBRERO 2025.</t>
  </si>
  <si>
    <t>E450000068669</t>
  </si>
  <si>
    <t>LIB:1788 d/f 14/03/2025. PAGO FACT. NCF B1500000311, SEGUN O/S MIP-2024-00752, POR CONTRATACION DE PUBLICIDAD EN MEDIOS DE RADIO PARA LA CAMPAÑA DE SENSIBILIZACION NAVIDAD CON GARANTIA DE PAZ DE ESTE MINISTERIO CORRESP. A DICIEMBRE 2024.</t>
  </si>
  <si>
    <t>B1500000311</t>
  </si>
  <si>
    <t>Rumba, SRL</t>
  </si>
  <si>
    <t>LIB:1789 d/f 14/03/2025. PAGO FACT. NCF B1500000171, SEGUN O/S MIP-2024-00743, POR SERVICIOS DE EVENTO MONTAJE Y DESMONTAJE PARA ENCUENTRO INSTITUCIONAL DEL PROGRAMA COMUNIDAD SEGURA, EVENTO REALIZADO 20 DIC. 2024.</t>
  </si>
  <si>
    <t>B1500000171</t>
  </si>
  <si>
    <t>LIB:1791 d/f 14/03/2025. PAGO FACT. B1500000178,SEGUN O/S MIP-2024-00790, POR CONTRATACION DE PUBLICIDAD EN MEDIOS DIGITALES PARA LA CAMPAÑA DE SENSIBILIZACION NAVIDAD CON GARANTIA DE PAZ DE ESTE MINISTERIO CORRESPONDIENTE A DICIEMBRE 2024.</t>
  </si>
  <si>
    <t>B1500000178</t>
  </si>
  <si>
    <t>JOEL ANDRES SUERO SANCHEZ</t>
  </si>
  <si>
    <t>LIB:1792 d/f 14/03/2025. PAGO FACTURA NCF. E450000001434, POR SERVICIO DE SEGURO MEDICO A LOS BOMBEROS DEL PAIS, CORRESPONDIENTE AL PERIODO DEL 01 AL 31 DE MARZO 2025.</t>
  </si>
  <si>
    <t>E450000001434</t>
  </si>
  <si>
    <t>LIB:1794 d/f 14/03/2025. PAGO FACTS. NCF E450000007257 Y E450000012788 NIC NO. 1826825, POR SERVICIOS DE ELECTRICIDAD DE LA GOBERNACIÓN PROVINCIAL DE LA ROMANA, CORRESPONDIENTE AL PERÍODO 19/12/2024 AL 15/02/2025.</t>
  </si>
  <si>
    <t>E450000007257</t>
  </si>
  <si>
    <t>E450000012788</t>
  </si>
  <si>
    <t>LIB:1795 d/f 14/03/2025. PAGO FACT. B1500000056, SEGUN O/S MIP-2024-00789, POR CONTRATACION DE PUBLICIDAD EN MEDIOS DIGITALES PARA LA CAMPAÑA DE SENSIBILIZACION NAVIDAD CON GARANTIA DE PAZ DE ESTE MINISTERIO CORRESP. A DICIEMBRE 2024.</t>
  </si>
  <si>
    <t>CRISTIAN HORACIO ABREU TEJADA</t>
  </si>
  <si>
    <t>LIB:1796 d/f 14/03/2025. PAGO FACT. NCF E450000033730, NIC. 7162694, POR SERVICIO DE ELECTRICIDAD A LA GOBERNACIÓN PROVINCIAL DE VALVERDE MAO, CORRESPONDIENTE AL PERÍODO 01/02/2025 AL 01/03/2025.</t>
  </si>
  <si>
    <t>E450000033730</t>
  </si>
  <si>
    <t>LIB:1797 d/f 14/03/2025. PAGO FACT. NCF E450000019084, NIC.6006689, POR SERVICIO DE ENERGIA ELECTRICA, PROGRAMA COMUNIDAD SEGURA CORRESPONDIENTE  AL PERIODO DEL 11/01/2025 AL 11/02/2025.</t>
  </si>
  <si>
    <t>E450000019084</t>
  </si>
  <si>
    <t>LIB:1798 d/f 14/03/2025. PAGO FACTS. E450000069851, CUENTA NO. 716389389, POR SERVICIO DE INTERNET, TELÉFONO Y FLOTAS, A LA GOBERNACIÓN DE HATO MAYOR , CORRESPONDIENTE AL MES DE FEBRERO 2025.</t>
  </si>
  <si>
    <t>E450000069851</t>
  </si>
  <si>
    <t>LIB:1809 d/f 14/03/2025. PAGO VARIAS FACTURAS, NIC. 6001767, POR DEUDAS PENDIENTES DE SERVICIOS DE ELECTRICIDAD DE LA GOBERNACIÓN PROVINCIAL DE SÁNCHEZ RAMÍREZ, CORRESPONDIENTE AL PERÍODO DEL 01/12/2022 AL 01/12/2023.</t>
  </si>
  <si>
    <t>B1500328049</t>
  </si>
  <si>
    <t>B1500334248</t>
  </si>
  <si>
    <t>B1500340438</t>
  </si>
  <si>
    <t>B1500346645</t>
  </si>
  <si>
    <t>B1500358417</t>
  </si>
  <si>
    <t>B1500359660</t>
  </si>
  <si>
    <t>B1500369036</t>
  </si>
  <si>
    <t>B1500374375</t>
  </si>
  <si>
    <t>B1500377830</t>
  </si>
  <si>
    <t>B1500389415</t>
  </si>
  <si>
    <t>B1500390200</t>
  </si>
  <si>
    <t>B1500401869</t>
  </si>
  <si>
    <t>LIB:1810 d/f 14/03/2025. PAGO VARIAS FACTURAS, NIC. 6001767, POR DEUDAS PENDIENTES DE SERVICIOS DE ELECTRICIDAD DE LA GOBERNACIÓN PROVINCIAL DE SÁNCHEZ RAMÍREZ, CORRESPONDIENTE AL PERÍODO DEL 01/12/2023 AL 01/12/2024.</t>
  </si>
  <si>
    <t>B1500408147</t>
  </si>
  <si>
    <t>B1500413376</t>
  </si>
  <si>
    <t>B1500415389</t>
  </si>
  <si>
    <t>B1500425643</t>
  </si>
  <si>
    <t>B1500431318</t>
  </si>
  <si>
    <t>B1500437116</t>
  </si>
  <si>
    <t>B1500443351</t>
  </si>
  <si>
    <t>B1500450555</t>
  </si>
  <si>
    <t>B1500457896</t>
  </si>
  <si>
    <t>B1500462453</t>
  </si>
  <si>
    <t>B1500469585</t>
  </si>
  <si>
    <t>B1500476206</t>
  </si>
  <si>
    <t>LIB:1834 d/f 17/03/2025. PAGO FACTS. NCF E450000000241 Y E450000000287 CONTRATO NO. G0702901A, POR SERVICIO DE INTERNET 40 Mbps / 20 Mbps, A LA GOBERNACIÓN PROVINCIAL DUARTE, CORRESPONDIENTE A LOS MESES DE ENERO Y FEBRERO 2025.</t>
  </si>
  <si>
    <t>E450000000241</t>
  </si>
  <si>
    <t>E450000000287</t>
  </si>
  <si>
    <t>TELEOPERADORA DEL NORDESTE, SRL</t>
  </si>
  <si>
    <t>LIB:1835 d/f 17/03/2025. PAGO FACT. NCF E450000032149 Y 38261, NIC. 6000647, POR SERVICIO DE ELECTRICIDAD A LA GOBERNACIÓN PROVINCIAL DE MONSEÑOR NOUEL, CORRESPONDIENTE AL PERÍODO 01/01/2025 AL 01/03/2025.</t>
  </si>
  <si>
    <t>E450000032149</t>
  </si>
  <si>
    <t>E450000038261</t>
  </si>
  <si>
    <t>LIB:1847 d/f 17/03/2025. PAGO FACTURAS NCF. B1500000737 Y B1500000724, POR CONCEPTO DE LOS SERVICIOS DE USO DE SERVIDORES EN NUBE, SOPORTE PARA EL SERVIDOR Y SERVICIO DE INTERNET SIMÉTRICO DE 100MBPS DEL PISO 2, CORRESPONDIENTE AL MES DE MARZO 2025.</t>
  </si>
  <si>
    <t>Estrela Telecom, SRL</t>
  </si>
  <si>
    <t>B1500000724</t>
  </si>
  <si>
    <t>B1500000737</t>
  </si>
  <si>
    <t>LIB:1859 d/f 17/03/2025. PAGO FACT. NCF B1500000003, POR RD$7,009,200.00 MENOS RD$911,196.00, AMORTIZACION ANTICIPO 13%, 4TO ABONO AL CERT. BS-0005718-24,POR SERV. COMO COMISIONADO EJECUT. P/R LA IMPLEMENT. P.N DECRETO NO. 211-21 CORRESP. 06/12/2024 AL 06/03/2025</t>
  </si>
  <si>
    <t>Luis Ernesto Garcia Hernandez</t>
  </si>
  <si>
    <t>B1500000003</t>
  </si>
  <si>
    <t>LIB:1892 d/f 18/03/2025. PAGO FACTS. NCF E450000063183 Y E450000065732, CUENTA NO. 704211803,  POR SERVICIO DE INTERNET, TELEFONO Y FLOTAS, A LA GOBERNACION DE ESPAILLAT, CORRESP.  A LOS MESES DIC. 2024 Y ENERO 2025.</t>
  </si>
  <si>
    <t>E450000063183</t>
  </si>
  <si>
    <t>E450000065732</t>
  </si>
  <si>
    <t>LIB:1893 d/f 18/03/2025. PAGO FACT. NCF, E450000001040, POR SERVICIOS DE INTERNET PARALELO, UTILIZADOS EN LOS PISOS 13,11,3 Y 2 DE ESTE MINISTERIO, CORRESPONDIENTE AL MES DE MARZO 2025.</t>
  </si>
  <si>
    <t>Columbus Networks Dominicana, S.A</t>
  </si>
  <si>
    <t>E450000001040</t>
  </si>
  <si>
    <t>LIB:1894 d/f 18/03/2025. PAGO FACT. NCF B1500002780, 2781, SEGUN O/S MIP-2025-00025, SERVICIO DE MANTENIMIENTO Y REPARACIÓN DE VEHICULO, CHASIS,106301, 018480,  028264 Y 002384, PERTENECIENTES A LA FLOTILLA VEHICULAR DEL MIP.</t>
  </si>
  <si>
    <t>Centro de Frenos David, SRL</t>
  </si>
  <si>
    <t>B1500002780</t>
  </si>
  <si>
    <t>B1500002781</t>
  </si>
  <si>
    <t>LIB:1895 d/f 18/03/2025. PAGO FACTURA NCF. B1500002353 SEGUN O/S NO. MIP-2024-00771, POR CONTRATACION DE MEDIOS DE COMUNICACION PARA LA CAMPAÑA DE SENSIBLIZACION NAVIDAD CON GARANTIA DE PAZ (7), MEDIO DE RADIO , CORRESP. AL MES DE DIC. 2024.</t>
  </si>
  <si>
    <t>B1500002353</t>
  </si>
  <si>
    <t>Radio Cadena Comercial, SRL</t>
  </si>
  <si>
    <t>LIB:1896 d/f 18/03/2025. PAGO FACTS. NCF, E450000013467 Y  20078, NIC. 6004639, POR SERVICIO DE ELECTRICIDAD A LA GOBERNACIÓN PROVINCIAL DE PEDERNALES, CORRESPONDIENTE AL PERÍODO DEL 02/01/2025 AL 02/03/2025</t>
  </si>
  <si>
    <t>E450000013467</t>
  </si>
  <si>
    <t>E450000020078</t>
  </si>
  <si>
    <t>LIB:1897 d/f 18/03/2025. PAGO FACT. NCF. E450000000243 Y 289, POR SERVICIO DE INTERNET SIMETRICO EN LA ESCUELA DE ENTRENAMIENTO POLICIAL, CAMPUS GASPAR HERNANDEZ, CORRESPODIENTE A LOS MESES ENERO Y FEBRERO 2025.</t>
  </si>
  <si>
    <t>E450000000243</t>
  </si>
  <si>
    <t>E450000000289</t>
  </si>
  <si>
    <t>LIB:1898 d/f 18/03/2025. PAGO FACTS. NCF B1500060702, POR SERVICIO DE RECOGIDA DE BASURA PROGRAMA COMUNIDAD SEGURA, CORRESPONDIENTE AL MES DE MARZO 2025.</t>
  </si>
  <si>
    <t>B1500060702</t>
  </si>
  <si>
    <t>AYUNTAMIENTO DEL DISTRITO NACIONAL</t>
  </si>
  <si>
    <t>LIB:1901 d/f 18/03/2025. PAGO  VARIAS FACTS. NCF E450000002116 Y 2720, POR SERVICIO DE AGUA POTABLE DEL MIP Y LA POLICIA  AUXILIAR CORRESPONDIENTE AL MES DE MARZO 2025.</t>
  </si>
  <si>
    <t>E450000002116</t>
  </si>
  <si>
    <t>E450000002720</t>
  </si>
  <si>
    <t>LIB:1902 d/f 18/03/2025. PAGO VARIAS FACT. NCF.13VO ABONO AL ADENDUM  BS-0013871-2024, POR SERVICIOS DE MANTENTENIMIENTO DE LOS VEHICULO CHASIS NO.833627,076880 Y 363371, PERTENECIENTE  A LA FLOTILLA VEHICULAR DE ESTE MINISTERIO.</t>
  </si>
  <si>
    <t>E450000001202</t>
  </si>
  <si>
    <t>E450000001203</t>
  </si>
  <si>
    <t>E450000001206</t>
  </si>
  <si>
    <t>LIB:1903 d/f 18/03/2025. PAGO VARIAS FACTURAS, 10MO ABONO AL ADENDUM DEL CERTIFICADO DE CONTRATO BS-0013861-2024, POR SERVICIOS DE MANTENIMIENTO Y REPARACION DE VEHICULOS NO. CHASIS  607066, 650710  Y  196228, PERTENECIENTE A  LA FLOTILLA VEHICULAR DE ESTE MINISTERIO.</t>
  </si>
  <si>
    <t>E450000001998</t>
  </si>
  <si>
    <t>E450000002016</t>
  </si>
  <si>
    <t>E450000002025</t>
  </si>
  <si>
    <t>LIB:1925 d/f 19/03/2025. PAGO FACT. NCF E450000001568 CONTRATO NO. 277775  POR  SERVICIO DE AGUA POTABLE DE LA GOBERNACION PROVINCIAL DE BARAHONA CORREP. AL MES DE ENERO 2025.</t>
  </si>
  <si>
    <t>E450000001568</t>
  </si>
  <si>
    <t>INST NAC DE AGUAS POTABLES Y ALCATARILLADOS</t>
  </si>
  <si>
    <t>LIB:1933 d/f 19/03/2025. PAGO FACT. NCF. B1500000073 Y 74, POR PAGO DE HONORARIOS PROFESIONALES, POR EL TRASLADO, PARTICIPACION, LEGALIZACION Y AUTENTICACION DE OFERTAS TECNICAS Y ECONOMICAS DE COMPRAS Y LA LEGALIZACION (ADENDAS A CONTRATOS DE BIENES Y SERVICIOS) DEL MIP.</t>
  </si>
  <si>
    <t>MANUEL MEJIA ALCANTARA</t>
  </si>
  <si>
    <t>B1500000073</t>
  </si>
  <si>
    <t>B1500000074</t>
  </si>
  <si>
    <t>LIB:1935 d/f 19/03/2025. PAGO VARIAS FACTURAS NCF, CUENTA NO. 780326618, POR SERVICIO DE INTERNET Y TELÉFONO A LA GOBERNACIÓN DE VALVERDE MAO, CORRESPONDIENTE A LOS MESES DE NOVIEMBRE 2024, ENERO Y FEBRERO 2025.</t>
  </si>
  <si>
    <t>E450000062267</t>
  </si>
  <si>
    <t>E450000067361</t>
  </si>
  <si>
    <t>E450000069903</t>
  </si>
  <si>
    <t>LIB:1936 d/f 19/03/2025. PAGO VARIAS FACTURAS, CUENTA NO. 783588950, POR SERVICIO DE TELEFONO E INTERNET, A LA GOBERNACION DE LA ROMANA, CORRESPONDIENTE A LOS MESES DIC 2024, ENERO Y FEBRERO 2025.</t>
  </si>
  <si>
    <t>E450000064298</t>
  </si>
  <si>
    <t>E450000066862</t>
  </si>
  <si>
    <t>E450000069334</t>
  </si>
  <si>
    <t>LIB:1948 d/f 19/03/2025. PAGO VARIAS FACT. NIC.6311497, 7161341 Y 8561893 POR SERVICIO DE ELECTRICIDAD A LA GOBERNACIÓN PROVINCIAL DE SANTIAGO RODRÍGUEZ, CORRESPONDIENTE AL PERÍODO 01/12/24 AL 01/02/25</t>
  </si>
  <si>
    <t>E450000020716</t>
  </si>
  <si>
    <t>E450000020718</t>
  </si>
  <si>
    <t>E450000020719</t>
  </si>
  <si>
    <t>E450000027146</t>
  </si>
  <si>
    <t>E450000027148</t>
  </si>
  <si>
    <t>E450000032155</t>
  </si>
  <si>
    <t>LIB:1949 d/f 19/03/2025. PAGO FACT. NCF B1500002655, POR COMPRA DE COMBUSTIBLE (GASOLINA PREMIUM Y GASOIL OPTIMO), CORRESPONDIENTE AL MES DE FEBRERO 2025, PARA USO DE LA GOBERNACIÓN VALVERDE MAO.</t>
  </si>
  <si>
    <t>B1500002655</t>
  </si>
  <si>
    <t>Cetiosa, EIRL</t>
  </si>
  <si>
    <t>LIB:1968 d/f 19/03/2025. PAGO FACTS. NCF. E450000068877 Y E450000069207 CUENTAS NO. 742644908, 774798922 POR SERVICIO DE INTERNET, FLOTAS Y TELÉFONO, A LA GOBERNACIÓN DE MONSEÑOR NOUEL, CORRESPONDIENTE AL MES DE FEBRERO 2025.</t>
  </si>
  <si>
    <t>E450000068877</t>
  </si>
  <si>
    <t>E450000069207</t>
  </si>
  <si>
    <t>LIB:1969 d/f 19/03/2025. PAGO VARIAS FACTURAS NCF, CUENTA NO. 716389196, POR SERVICIO DE TELEFONO E INTERNET, A LA GOBERNACION DE ESPAILLAT, SALDO MES DE DICIEMBRE 2024 Y PAGO ENERO Y FEBRERO 2025.</t>
  </si>
  <si>
    <t>E450000062631</t>
  </si>
  <si>
    <t>E450000065181</t>
  </si>
  <si>
    <t>E450000067724</t>
  </si>
  <si>
    <t>LIB:1996 d/f 20/03/2025. PAGO VARIOS NIC,1511181, 1511187, 1511277, 2220785, 1512025,  3519309,1512146, 3748472, 3497086, POR SERVICIOS DE ELECTRICIDAD PARA EL INST. NACIONAL DE MIGRACIÓN, GOB. DE LA ROMANA, GOB. DE HIGUEY.  PERÍODO 18/01/2025 AL 15/02/2025.</t>
  </si>
  <si>
    <t>E450000011307</t>
  </si>
  <si>
    <t>E450000011437</t>
  </si>
  <si>
    <t>E450000011443</t>
  </si>
  <si>
    <t>E450000011448</t>
  </si>
  <si>
    <t>E450000011466</t>
  </si>
  <si>
    <t>E450000012790</t>
  </si>
  <si>
    <t>E450000012908</t>
  </si>
  <si>
    <t>E450000014087</t>
  </si>
  <si>
    <t>E450000015269</t>
  </si>
  <si>
    <t>LIB:1997 d/f 20/03/2025. PAGO VARIAS FACTS. NCF. POR COMPRA DE COMBUSTIBLE (GASOLINA PREMIUM/REGULAR Y GASOIL OPTIMO/ REGULAR) CORRESPONDIENTE A LOS MESES SEPT., DIC. 2024 ENERO Y FEBRERO 2025, PARA USO DE LA GOBERNACIÓN DE MONSEÑOR NOUEL.</t>
  </si>
  <si>
    <t>Provincial Fuels, Oils and Energy Ecoprovincial, SRL</t>
  </si>
  <si>
    <t>B1500000279</t>
  </si>
  <si>
    <t>B1500000299</t>
  </si>
  <si>
    <t>B1500000300</t>
  </si>
  <si>
    <t>B1500000303</t>
  </si>
  <si>
    <t>LIB:1998 d/f 20/03/2025. PAGO VARIAS FACTS,NCF, NIC 4425572, 4225946 Y 2263009, POR SERVICIOS DE ELECTRICIDAD A LA GORBENACION PROVINCIAL DE SANTO DOMINGO, CORRESP. AL PERIODO DESDE 18/01/2025 HASTA 20/02/2025.</t>
  </si>
  <si>
    <t>E450000012165</t>
  </si>
  <si>
    <t>E450000015493</t>
  </si>
  <si>
    <t>E450000015711</t>
  </si>
  <si>
    <t>LIB:1999 d/f 20/03/2025. PAGO FACT. NCF B1500000360, SEGUN O/S NO. MIP-2024-00713 CONTRATACION DE MEDIOS DE COMUNICACION PARA LA CAMPAÑA DE SENSIBLIZACION NAVIDAD CON GARANTIA DE PAZ (8), MEDIOS DE RADIO, CORRESP. AL MES DE DIC.2024</t>
  </si>
  <si>
    <t>B1500000360</t>
  </si>
  <si>
    <t>DIRCOM, SRL</t>
  </si>
  <si>
    <t>LIB:2032 d/f 20/03/2025. PAGO FACT. NCF B1500001821, SEGUN O/S MIP-2024-00802, POR CONTRATACION DE PUBLICIDAD EN  MEDIOS DE RADIO PARA LA CAMPAÑA DE SENSIBILIZACION NAVIDAD CON GARANTIA DE PAZ DE ESTE MINISTERIO CORRESP. A DICIEMBRE 2024</t>
  </si>
  <si>
    <t>B1500001821</t>
  </si>
  <si>
    <t>TELEANTILLAS, SAS</t>
  </si>
  <si>
    <t>LIB:2034 d/f 20/03/2025. PAGO FACT. NCF B1500000721, SEGUN O/C MIP-2024-00821, POR ADQUISICION DE RADIO DE COMUNICACION PARA SER UTILIZADOS POR EL EQUIPO DE SEGURIDAD DE ESTE MINISTERIO.</t>
  </si>
  <si>
    <t>B1500000721</t>
  </si>
  <si>
    <t>Radio &amp; Tecnica, SRL</t>
  </si>
  <si>
    <t>LIB:2036 d/f 20/03/2025. PAGO FACT.B1500000241, SEGUN O/S MIP-2024-00652, POR IMPRESION DE CERTIFICADOS Y BROCHURES, UTILIZADOS EN LOS ACTOS DE GRADUCION DEL PROGRAMA DE CAPACITACION RED DE LIDERES MEDIADORES COMUNITARIOS.</t>
  </si>
  <si>
    <t>B1500000241</t>
  </si>
  <si>
    <t>LIB:2037 d/f 20/03/2025. PAGO VARIAS FACTS. NCF. NIC.6311497, 7161341 Y 8561893 POR SERVICIO DE ELECTRICIDAD A LA GOBERNACIÓN PROVINCIAL DE SANTIAGO RODRÍGUEZ, CORRESPONDIENTE AL PERÍODO 01/02/25 AL 01/03/25</t>
  </si>
  <si>
    <t>E450000033732</t>
  </si>
  <si>
    <t>E450000038265</t>
  </si>
  <si>
    <t>E450000038266</t>
  </si>
  <si>
    <t>LIB.2047 d/f 20/03/2025. PAGO FACTS. NCF. E450000033889 Y 36532, NIC NO. 6925115 Y 6784227 POR SERVICIOS DE ELECTRICIDAD DE LA OFICINA REGIONAL DEL MIP EN SANTIAGO DE LOS CABALLEROS DE LA CASA DE PREVENCIÓN EN SAN FRANCISCO DE MACORIS, CORRESP. AL PERIODO 01/02/2025 AL 01/03/2025</t>
  </si>
  <si>
    <t>E450000033889</t>
  </si>
  <si>
    <t>E450000036532</t>
  </si>
  <si>
    <t>LIB:2048 d/f 20/03/2025. PAGO FACTURA NCF B1500000127, 3ER ABONO AL CERTIFICADO DE CONTRATO NO. CO-0002180-2024 POR LA CONTRATACION DE LOS SERVICIOS PARA LA ADECUACION DE LOS BAÑOS COMUNES EDIFICIO GUBERNAMENTAL JUAN PABLO DUARTE PISOS 2, 3,11 Y 13.</t>
  </si>
  <si>
    <t>B1500000127</t>
  </si>
  <si>
    <t>Constructora Cruz Muñoz, SRL</t>
  </si>
  <si>
    <t>LIB:2062 d/f 21/03/2025. PAGO FACT. NCF E450000000002, 4TO ABONO CERT.CONTRATO No.BS-0018474-2022,POR ALQUILER DE ESPACIO FISICO PARA LAS ACTIV. PROPIAS DE LA ESCUELA DE ENTRENAMIENTO POLICIAL PARA LA RESTAURACION DEL SIST. EDUCATIVO DE LA POL. NAC.CORRESP. DEL 13/3/25 AL12/06/25</t>
  </si>
  <si>
    <t>E450000000002</t>
  </si>
  <si>
    <t>Club Bahía Escondida, SRL</t>
  </si>
  <si>
    <t>LIB:2066 d/f 21/03/2025. PAGO FACT. NCF B1500000002, SEGUN ADENDUM C/CONTRATO BS-0001380-2025, POR CONTRATACION DE SERVICIO DE CAMPAÑA PUB. EN MEDIOS DE RADIO DENTRO DE LA ESTRATEGIA MI PAIS SEGURO DE VUELTA AL BARRIO, HEROES DE RD DE ESTE MIP, DEL 27/10/2023 AL 27/4/2025</t>
  </si>
  <si>
    <t>Radio Barahona, S.R.L.</t>
  </si>
  <si>
    <t>B1500000002</t>
  </si>
  <si>
    <t>LIB:2118 d/f 24/03/2025. PAGO FACT. NCF. E450000003537, POR VALOR DE RD$2,243,287.77, POR SERVICIO DE SEGURO MÉDICO AL PERSONAL DE ESTE MIP, MENOS DESC. NÓMINA DE RD$18,089.02, CORRESPONDIENTE AL PERÍODO DEL 01 AL 31 DE MARZO DEL 2025.</t>
  </si>
  <si>
    <t>E450000003537</t>
  </si>
  <si>
    <t>LIB:2119 d/f 24/03/2025. PAGO FACT. NCF.E450000001430, POR SERVICIO DE SEGURO MÉDICO AL PERSONAL DE ESTE MIP, CORRESP. AL PERIODO DEL 01/03/2025 AL 31/03/2025.</t>
  </si>
  <si>
    <t>E450000001430</t>
  </si>
  <si>
    <t>LIB:2120 d/f 24/03/2025. PAGO FACT. NCF.E450000001431, POR VALOR DE RD$17,155.18, POR SERVICIO DE SEGURO MÉDICO AL PERSONAL DE COMUNIDAD SEGURA , MENOS DESC. NÓMINA POR RD$3,687.20, PERIODO DEL 01/03/2025 AL 31/03/2025.</t>
  </si>
  <si>
    <t>E450000001431</t>
  </si>
  <si>
    <t>LIB:2121 d/f 24/03/2025. PAGO NIC NO. 7353967, FACTURA NCF. E450000039503, POR SERVICIOS DE ENERGIA ELECTRICA DE LA ESCUELA POLICIAL CAMPUS GASPAR HERNANDEZ, PERIODO DEL 01/02/2025 AL 01/03/2025.</t>
  </si>
  <si>
    <t>E450000039503</t>
  </si>
  <si>
    <t>LIB:2122 d/f 24/03/2025. PAGO FACTS. NCF E450000020139 Y E450000020142, NIC.7280141, 5098986 POR SERVICIO DE ELECTRICIDAD A LA GOBERNACIÓN DE SAN CRISTOBAL, CORRESPONDIENTE AL PERÍODO DEL 07/02/2025 AL 10/03/2025.</t>
  </si>
  <si>
    <t>E450000020139</t>
  </si>
  <si>
    <t>E450000020142</t>
  </si>
  <si>
    <t>LIB:2148 d/f 25/03/2025. PAGO FACT. NCF. E450000001243 Y 1234, 14VO ABONO AL ADENDUM  BS-0013871-2024, POR SERVICIOS DE MANTENTENIMIENTO DE LOS VEHICULO CHASIS NO.076881, 109845, PERTENECIENTE  A LA FLOTILLA VEHICULAR DE ESTE MINISTERIO.</t>
  </si>
  <si>
    <t>E450000001234</t>
  </si>
  <si>
    <t>E450000001243</t>
  </si>
  <si>
    <t>15523..90</t>
  </si>
  <si>
    <t>LIB:2168 d/f 25/03/2025. PAGO FACT. NCF B1500000001, SEGUN O/S MIP-2024-00785, POR CONTRATACION DE PUBLICIDAD EN MEDIOS DIGITALES PARA LA CAMPAÑA DE SENSIBILIZACION NAVIDAD CON GARANTIA DE PAZ DE ESTE MINISTERIO CORRESP. A DICIEMBRE 2024.</t>
  </si>
  <si>
    <t>Transmultiservicios Montblack, SRL</t>
  </si>
  <si>
    <t>LIB:2169 d/f 25/03/2025. PAGO FACT. NCF E450000000009, POR EMISIÓN DE LA  PÓLIZA  NO.1-Rc-2479 (RESPONSABILIDAD CIVIL ARMAS DE FUEGO) DE ESTE MIP, PERIODO DEL  01/02/2025 AL 28/02/2025.</t>
  </si>
  <si>
    <t>E450000000009</t>
  </si>
  <si>
    <t>Compañía Dominicana de Seguros, SA</t>
  </si>
  <si>
    <t>LIB:2170 d/f 25/03/2025. PAGO FACT. NCF E450000015800, NIC. 7009648, POR SERVICIO DE ELECTRICIDAD A LA GOBERNACIÓN PROVINCIAL DE SAN JOSÉ DE OCOA, CORRESPONDIENTE AL PERÍODO 13/01/25 AL 12/02/25.</t>
  </si>
  <si>
    <t>E450000015800</t>
  </si>
  <si>
    <t>LIB:2171 d/f 25/03/2025. PAGO FACT. NCF E310011111382, CUENTA 740356825, POR SERVICIO DE INTERNET Y TELEFONO A LA GOBERNACIÓN PROVINCIAL DE EL SEIBO, CORRESPONDIENTE AL MES DE FEBRERO 2025.</t>
  </si>
  <si>
    <t>E310011111382</t>
  </si>
  <si>
    <t>LIB:2173 d/f 25/03/2025. PAGO FACTS.  NCF B1500001442 Y 1443, POR COMPRA DE COMBUSTIBLE (GASOLINA PREMIUM Y GASOIL OPTIMO) PARA USO DE LA GOBERNACIÓN DE ELÍAS PIÑA, CORRESPONDIENTE A LOS MESES DE ENERO Y  FEBRERO 2025.</t>
  </si>
  <si>
    <t>Estaciones de Combustibles EMMAR, SRL</t>
  </si>
  <si>
    <t>B1500001442</t>
  </si>
  <si>
    <t>B1500001443</t>
  </si>
  <si>
    <t>LIB:2174 d/f 25/03/2025. PAGO FACT. E450000000086, POR EMISIÓN DE LA  PÓLIZA  NO.6-800-0001 (RESPONSABILIDAD CIVIL ARMAS DE FUEGO) DE ESTE MIP, LIQUIDACIÓN CORRESPONDIENTE AL PERÍODO DEL 01/02/2025 AL 28/02/2025</t>
  </si>
  <si>
    <t>E450000000086</t>
  </si>
  <si>
    <t>Angloamericana De Seguros, SA</t>
  </si>
  <si>
    <t>LIB:2175 d/f 25/03/2025. PAGO FACT. NCF E450000027129 Y 3718, CONTRATO NO. 6001671, POR SERVICIO DE ELECTRICIDAD A LA GOBERNACIÓN PROVINCIAL DE DUARTE, CORRESPONDIENTE AL PERÍODO DEL 01/01/2025 AL 01/03/2025.</t>
  </si>
  <si>
    <t>E450000027129</t>
  </si>
  <si>
    <t>E450000033718</t>
  </si>
  <si>
    <t>LIB:2179 d/f 25/03/2025. PAGO  FACT. NCF, E450000013633, NIC. 6792340, POR SERVICIO DE ELECTRICIDAD A LA GOBERNACIÓN PROVINCIAL DE PEDERNALES, CORRESPONDIENTE AL PERÍODO DESDE EL14/01/2025 AL 13/02/2025.</t>
  </si>
  <si>
    <t>E450000013633</t>
  </si>
  <si>
    <t>LIB:2181 d/f 25/03/2025. PAGO FACT.NCF. E450000013174, CUENTA NO. 3617053,  POR SERVICIO DE TELECABLE  AL  PROGRAMA COMUNIDAD SEGURA, CORRESPONDIENTE AL PERIODO  11/02/2025 AL 10/3/2025.</t>
  </si>
  <si>
    <t>E450000013174</t>
  </si>
  <si>
    <t>LIB:2182 d/f 25/03/2025. PAGO VARIAS FACTS NCF, NIC # 7168438, 7251640, 7441191, POR SERVICIOS DE ENERGIA ELÉCT, DONDE FUNCIONAN LAS CASAS DE PREVENCIÓN Y SEG. CIUDADANA, CRISTO REY Y EL ALMACEN DEL MINISTERIO, AL PERÍODO DEL 10/01/2025 AL 13/02/25</t>
  </si>
  <si>
    <t>E450000018419</t>
  </si>
  <si>
    <t>E450000018420</t>
  </si>
  <si>
    <t>E450000018421</t>
  </si>
  <si>
    <t>LIB:2183 d/f 25/03/2025. PAGO CUENTA  NO.104278187-001, SEGUN FACTURA  NCF. B1500003493, POR SERVICIO DE INTERNET ALTERNO PARA ESTE MIP, CORRESPONDIENTES AL PERIODO 16/03/2025  AL 15/04/2025</t>
  </si>
  <si>
    <t>B1500003493</t>
  </si>
  <si>
    <t>LIB:2194 d/f 26/03/2025. PAGO VARIAS FACT. NCF, POR COMPRA DE COMBUSTIBLE (GASOLINA PREMIUM / REGULAR ,GASOIL OPTIMO / REGULAR), CORRESPONDIENTE A LOS MESES DE ENERO Y FEBRERO 2025, PARA USO DE LA GOBERNACIÓN ESPAILLAT.</t>
  </si>
  <si>
    <t>Romar Petroleum, SRL</t>
  </si>
  <si>
    <t>B1500000457</t>
  </si>
  <si>
    <t>B1500000462</t>
  </si>
  <si>
    <t>B1500000467</t>
  </si>
  <si>
    <t>B1500000476</t>
  </si>
  <si>
    <t>LIB:2195 d/f 26/03/2025. PAGO FACT. B1500000015, SEGUN O/C MIP-2025-00006, POR ADQUISICION DE IMPRESORAS DE ETIQUETAS TERMICAS Y ROLLOS PARA USO DEL MIP.</t>
  </si>
  <si>
    <t>B1500000015</t>
  </si>
  <si>
    <t>Proyecto Colibrí S.R.L.</t>
  </si>
  <si>
    <t>LIB:2293 d/f 28/03/2025. PAGO FACT. NCF B1500000002, SEGUN O/S MIP-2025-00072, POR CONTRATACION DE SERVICIOS DE PRESENTACION CULTURAL CONCIERTO MUSICA EXPERIMENTAL, EN EL I FORO NACIONAL DE DERECHOS HUMANOS Y SEGURIDAD CIUDADANA.</t>
  </si>
  <si>
    <t>Fundación Vive en Armonía a Través de las Artes Fundarmoniartes</t>
  </si>
  <si>
    <t>LIB:2312 d/f 28/03/2025. PAGO FACT. NCF. B1500005106, SEGUN O/S MIP-2025-00019, POR CONTRATACION DE SERVICIOS DE RENOVACION SUSCRIPCION ANUAL PERIODICOS DE CIRCULACION NACIONAL, DEL PERIODO 16/03/2025 AL 15/03/2026.</t>
  </si>
  <si>
    <t>B1500005106</t>
  </si>
  <si>
    <t>PUBLICACIONES AHORA C X A</t>
  </si>
  <si>
    <t>LIB:2313 d/f 28/03/2025. PAGO FACT NCF. E450000000144  SEGUN O/S MIP-2025-00018 POR CONTRATACION DE SERVICIOS PARA RENOVACION DE SUSCRIPCION ANUAL  DEL PERIODO:15-03-2025- AL 14-03-2026  A PERIODICOS DE CIRCULACION NACIONAL.</t>
  </si>
  <si>
    <t>E450000000144</t>
  </si>
  <si>
    <t>Editora Hoy, SAS</t>
  </si>
  <si>
    <t>LIB:2315 d/f 28/03/2025. PAGO FACTURA NCF. E450000000828 SEGUN O/S MIP-2025-00022 POR CONTRATACION DE SERVICIOS PARA RENOVACION DE SUSCRIPCION ANUAL A PERIODICOS DE CIRCULACION NACIONAL, PERIODO 15/03/2025 AL 14/03/2026.</t>
  </si>
  <si>
    <t>E450000000828</t>
  </si>
  <si>
    <t>Editora Listin Diario, SA</t>
  </si>
  <si>
    <t>LIB:2319 d/f 28/03/2025. PAGO FACT. NCF.E450000000402, SEGUN O/S MIP-2025-00021, POR CONTRATACION DE SERVICIOS DE RENOVACION SUSCRIPCION ANUAL PERIODICOS DE CIRCULACION NACIONAL, DEL PERIODO 13/03/2025 AL 12/03/2026.</t>
  </si>
  <si>
    <t>E450000000402</t>
  </si>
  <si>
    <t>LIB:2325 d/f 28/03/2025. PAGO FACTURA NCF E450000013334, CUENTA NO. 4045090, POR SERVICIO DE INTERNET DE RESPALDO Y TELECABLE DE ESTE MIP, CORRESP. AL PERIODO DEL 20/02/2025 AL 19/03/2025.</t>
  </si>
  <si>
    <t>E450000013334</t>
  </si>
  <si>
    <t>LIB:2349 d/f 28/03/2025. PAGO FACT. NCF B1500220317 SEGUN O/C MIP-2025-00055, POR ADQUISICION DE           
(VALES CANJEABLES ) PARA SER USADOS  EN LAS DIFERENTES  ACTIVIDADES OPERATIVAS DE ESTE MINISTERIO.</t>
  </si>
  <si>
    <t>B1500220317</t>
  </si>
  <si>
    <t>CENTRO CUESTA NACIONAL, SAS</t>
  </si>
  <si>
    <t>LIB:2352 d/f 28/03/2025. PAGO FACT. NCF B1500001606, 2DO ABONO AL CERT. ADENDUM BS-0000428-2025, POR CONTRATACION DE SERVICIOS DE 24,703 ALMUERZOS MEDIANTE PLATAFORMA WEB PARA EL PERSONAL DE ESTE MINISTERIO, CORRESPONDIENTE AL PERIODO 1 AL 28 DE FEBRERO 2025.</t>
  </si>
  <si>
    <t>B1500001606</t>
  </si>
  <si>
    <t>LIB:2353 d/f 28/03/2025. PAGO FACT. NCF.E450000001257, 1223,15VO ABONO AL ADENDUM  BS-0013871-2024, POR SERVICIOS DE MANTENTENIMIENTO DE LOS VEHICULO CHASIS NO.363377, 348641, PERTENECIENTE  A LA FLOTILLA VEHICULAR DE ESTE MINISTERIO.</t>
  </si>
  <si>
    <t>E450000001257</t>
  </si>
  <si>
    <t>E450000001223</t>
  </si>
  <si>
    <t>LIB:2355 d/f 28/03/2025. PAGO FACT. NCF B1500000041, SEGUN MIP-2024-00763, POR CONTRATACION DE PUBLICIDAD EN MEDIOS DE TV, RADIO Y MEDIOS DIGITALES PARA LA CAMPAÑA DE SENSIBILIZACION NAVIDAD CON GARANTIA DE PAZ DE ESTE MINISTERIO CORRESP. A DICIEMBRE 2024.</t>
  </si>
  <si>
    <t>B1500000041</t>
  </si>
  <si>
    <t>365 Studio Group, SRL</t>
  </si>
  <si>
    <t>LIB:2357 d/f 28/03/2025. PAGO FACTURA NCF B1500005067, SEGUN O/S MIP-2025-00012, POR SERVICIO DE MANTENIMIENTO/REPARACIÓN DE LOS VEHICULOS TIPO CAMIONETA MARCA MITSUBISHI L -200, CHASIS #023536, #028133, #018962, PERTENECIENTE A LA FLOTILLA VEHICULAR DEL MIP.</t>
  </si>
  <si>
    <t>B1500005067</t>
  </si>
  <si>
    <t>FASACA AUTO PARTS SRL</t>
  </si>
  <si>
    <t>LIB:2358 d/f 28/03/2025. PAGO FACT. NCF E450000013362, CUENTA NO. 9704970, POR SERVICIO DE TELECABLE, TELÉFONO E INTERNET A LA POLICÍA  AUXILIAR CORRESP. AL PERIODO DEL 20/02/2025 AL 19/03/2025.</t>
  </si>
  <si>
    <t>E450000013362</t>
  </si>
  <si>
    <t>LIB:2414 d/f 28/03/2025. PAGO FACT. NCF.  B1500000207 SEGUN O/S MIP-2024-00733, POR CONTRATACION DE MEDIOS DE COMUNICACION PARA LA CAMPAÑA DE SENSIBLIZACION NAVIDAD CON GARANTIA DE PAZ (3), MEDIO DIGITAL , CORRESP. AL MES DE DIC. 2024</t>
  </si>
  <si>
    <t>B1500000207</t>
  </si>
  <si>
    <t>LUIS GERALDO MERCEDES ALBERTO</t>
  </si>
  <si>
    <t>LIB:2417 d/f 28/03/2025. PAGO FACT. NCF B1500000088, SEGUN MIP-2024-00780, POR CONTRATACION DE PUBLICIDAD EN MEDIOS DE TV PARA LA CAMPAÑA DE SENSIBILIZACION NAVIDAD CON GARANTIA DE PAZ DE ESTE MINISTERIO CORRESP. A DICIEMBRE 2024.</t>
  </si>
  <si>
    <t>B1500000088</t>
  </si>
  <si>
    <t>Productora Caribeña de Television y Medios, PROCATEL, SRL</t>
  </si>
  <si>
    <t>LIB:2419 d/f 28/03/2025. PAGO FACT. NCF B1500000373, SEGUN C/CONTRATO BS-0000673-2025, POR ADQUISICIÓN DE MATERIALES GASTABLES PARA USO DE ESTE MINISTERIO.</t>
  </si>
  <si>
    <t>B1500000373</t>
  </si>
  <si>
    <t>Inversiones IP SRL</t>
  </si>
  <si>
    <t>LIB:2457 d/f 31/03/2025. PAGO FACTURAS NCF. E450000000070, 76 Y 85, SEGUN O/S MIP-2025-00075, POR SERVICIO DE MANTENIMIENTO Y REPARACIÓN DE VEHICULOS, CHASIS #477981, 018411 Y 07832, PERTENECIENTES A LA FLOTILLA VEHICULAR DEL MIP.</t>
  </si>
  <si>
    <t>E450000000070</t>
  </si>
  <si>
    <t>E450000000076</t>
  </si>
  <si>
    <t>E450000000085</t>
  </si>
  <si>
    <t>LIB:2458 d/f 31/03/2025. PAGO FACT. NCF B1500000847, SEGUN C/CONTRATO BS-0001560-2025, POR CONTRATACION DE CAMPAÑA PUBLICITARIA EN MEDIOS DE RADIO DENTRO DE LA ESTRATEGIA MI PAIS SEGURO DE VUELTA AL BARRIO , HEROES DE RD DE ESTE MINISTERIO EN PERIODO DEL 27/4/2024 AL 27/3/2025.</t>
  </si>
  <si>
    <t>Empresas Radiofónicas, SRL</t>
  </si>
  <si>
    <t>B1500000847</t>
  </si>
  <si>
    <t>LIB:2466 d/f 31/03/2025. PAGO FACT. NCF. B1500000110, POR PAGO DE HONORARIOS PROFESIONALES JURIDICOS, POR LA LEGALIZACION  DE 12 DOCUMENTOS (CARTAS COMPROMISO DE SERVICIOS PERSONALES) DE ESTE MINISTERIO DE INTERIOR Y POLICIA.</t>
  </si>
  <si>
    <t>B1500000110</t>
  </si>
  <si>
    <t>LIB:2468 d/f 31/03/2025. PAGO VARIAS FACTURAS NCF, SALDO ADENDUM BS-0001358-2025, POR AQUILER DE LA NAVE QUE SE UTILIZA COMO ALMACEN DE ESTE MIP, UBICADA EN LA AV. REP. DE COLOMBIA, EN LOS PERALEJOS, AL PERIODO 15/06/2024 AL 15/03/2025.</t>
  </si>
  <si>
    <t>B1500000199</t>
  </si>
  <si>
    <t>B1500000200</t>
  </si>
  <si>
    <t>B1500000201</t>
  </si>
  <si>
    <t>B1500000202</t>
  </si>
  <si>
    <t>B1500000203</t>
  </si>
  <si>
    <t>B1500000204</t>
  </si>
  <si>
    <t>B1500000205</t>
  </si>
  <si>
    <t>B1500000206</t>
  </si>
  <si>
    <t>LIB:2470 d/f 31/03/2025. PAGO FACT. NCF B1500000282, SEGUN O/S MIP-2024-00666, POR SERVICIO DE ALOJAMIENTO CON DESAYUNO EN UN HOTEL UBICADO EN LA CIUDAD DE PUERTO PLATA, PARA LOS ASISTENTES A LA ACTIVIDAD DIALOGO POR UNA CONVIVENCIA SOCIAL.</t>
  </si>
  <si>
    <t>B1500000282</t>
  </si>
  <si>
    <t>Krametro Consulting Kracon, SRL</t>
  </si>
  <si>
    <t>CORRESPONDIENTE DEL 01 AL 31 DE  MARZO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</si>
</sst>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  <family val="2"/>
    </font>
    <font>
      <sz val="9"/>
      <color indexed="8"/>
      <name val="Calibri"/>
      <family val="2"/>
    </font>
    <font>
      <sz val="9"/>
      <color indexed="8"/>
      <name val="Cambria"/>
      <family val="1"/>
      <scheme val="major"/>
    </font>
    <font>
      <sz val="8"/>
      <color indexed="8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43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0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3" fillId="4" borderId="0">
      <alignment vertical="center" wrapText="1"/>
    </xf>
    <xf numFmtId="0" fontId="24" fillId="4" borderId="0">
      <alignment vertical="center" wrapText="1"/>
    </xf>
  </cellStyleXfs>
  <cellXfs count="9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6" fillId="3" borderId="0" xfId="2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43" fontId="16" fillId="0" borderId="0" xfId="1" applyFont="1" applyAlignment="1">
      <alignment horizontal="right"/>
    </xf>
    <xf numFmtId="43" fontId="18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43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Alignment="1">
      <alignment horizontal="right" wrapText="1"/>
    </xf>
    <xf numFmtId="14" fontId="17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 wrapText="1"/>
    </xf>
    <xf numFmtId="14" fontId="16" fillId="0" borderId="1" xfId="0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49" fontId="25" fillId="0" borderId="8" xfId="0" applyNumberFormat="1" applyFont="1" applyFill="1" applyBorder="1" applyAlignment="1">
      <alignment wrapText="1"/>
    </xf>
    <xf numFmtId="49" fontId="27" fillId="0" borderId="1" xfId="0" applyNumberFormat="1" applyFont="1" applyFill="1" applyBorder="1" applyAlignment="1">
      <alignment horizontal="center" wrapText="1"/>
    </xf>
    <xf numFmtId="14" fontId="16" fillId="0" borderId="1" xfId="0" applyNumberFormat="1" applyFont="1" applyFill="1" applyBorder="1" applyAlignment="1">
      <alignment horizontal="center"/>
    </xf>
    <xf numFmtId="49" fontId="26" fillId="0" borderId="7" xfId="0" applyNumberFormat="1" applyFont="1" applyFill="1" applyBorder="1" applyAlignment="1">
      <alignment wrapText="1"/>
    </xf>
    <xf numFmtId="4" fontId="0" fillId="0" borderId="0" xfId="0" applyNumberFormat="1"/>
    <xf numFmtId="49" fontId="26" fillId="0" borderId="1" xfId="0" applyNumberFormat="1" applyFont="1" applyFill="1" applyBorder="1" applyAlignment="1">
      <alignment wrapText="1"/>
    </xf>
    <xf numFmtId="0" fontId="7" fillId="3" borderId="0" xfId="2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8" fillId="3" borderId="0" xfId="2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26" fillId="0" borderId="7" xfId="0" applyNumberFormat="1" applyFont="1" applyFill="1" applyBorder="1" applyAlignment="1">
      <alignment horizontal="left" wrapText="1"/>
    </xf>
    <xf numFmtId="49" fontId="26" fillId="0" borderId="8" xfId="0" applyNumberFormat="1" applyFont="1" applyFill="1" applyBorder="1" applyAlignment="1">
      <alignment horizontal="left" wrapText="1"/>
    </xf>
    <xf numFmtId="49" fontId="26" fillId="0" borderId="9" xfId="0" applyNumberFormat="1" applyFont="1" applyFill="1" applyBorder="1" applyAlignment="1">
      <alignment horizontal="left" wrapText="1"/>
    </xf>
    <xf numFmtId="0" fontId="22" fillId="3" borderId="0" xfId="2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</cellXfs>
  <cellStyles count="21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  <cellStyle name="Normal 5" xfId="19"/>
    <cellStyle name="Normal 6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1094320</xdr:colOff>
      <xdr:row>0</xdr:row>
      <xdr:rowOff>52839</xdr:rowOff>
    </xdr:from>
    <xdr:to>
      <xdr:col>3</xdr:col>
      <xdr:colOff>1211415</xdr:colOff>
      <xdr:row>6</xdr:row>
      <xdr:rowOff>106525</xdr:rowOff>
    </xdr:to>
    <xdr:pic>
      <xdr:nvPicPr>
        <xdr:cNvPr id="2" name="2 Imagen" descr="cid:c26e071c-ff69-4039-ac20-fa4183cd642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79" t="s">
        <v>105</v>
      </c>
      <c r="C9" s="79"/>
      <c r="D9" s="79"/>
      <c r="E9" s="79"/>
      <c r="F9" s="79"/>
      <c r="G9" s="79"/>
      <c r="H9" s="79"/>
      <c r="I9" s="79"/>
      <c r="J9" s="79"/>
      <c r="K9" s="8"/>
    </row>
    <row r="10" spans="2:11" customFormat="1" ht="14.25" customHeight="1" x14ac:dyDescent="0.25">
      <c r="C10" s="9"/>
      <c r="D10" s="9"/>
      <c r="E10" s="9"/>
      <c r="F10" s="9"/>
      <c r="G10" s="9"/>
      <c r="H10" s="8"/>
      <c r="I10" s="8"/>
      <c r="J10" s="8"/>
      <c r="K10" s="8"/>
    </row>
    <row r="11" spans="2:11" customFormat="1" ht="21" customHeight="1" x14ac:dyDescent="0.25">
      <c r="B11" s="81" t="s">
        <v>106</v>
      </c>
      <c r="C11" s="81"/>
      <c r="D11" s="81"/>
      <c r="E11" s="81"/>
      <c r="F11" s="81"/>
      <c r="G11" s="81"/>
      <c r="H11" s="81"/>
      <c r="I11" s="81"/>
      <c r="J11" s="81"/>
      <c r="K11" s="8"/>
    </row>
    <row r="12" spans="2:11" customFormat="1" ht="26.25" customHeight="1" x14ac:dyDescent="0.25">
      <c r="B12" s="81" t="s">
        <v>107</v>
      </c>
      <c r="C12" s="81"/>
      <c r="D12" s="81"/>
      <c r="E12" s="81"/>
      <c r="F12" s="81"/>
      <c r="G12" s="81"/>
      <c r="H12" s="81"/>
      <c r="I12" s="81"/>
      <c r="J12" s="81"/>
      <c r="K12" s="8"/>
    </row>
    <row r="13" spans="2:11" ht="15" thickBot="1" x14ac:dyDescent="0.25"/>
    <row r="14" spans="2:11" ht="60.75" customHeight="1" x14ac:dyDescent="0.2">
      <c r="B14" s="10" t="s">
        <v>0</v>
      </c>
      <c r="C14" s="11" t="s">
        <v>1</v>
      </c>
      <c r="D14" s="32" t="s">
        <v>3</v>
      </c>
      <c r="E14" s="12" t="s">
        <v>2</v>
      </c>
      <c r="F14" s="12" t="s">
        <v>4</v>
      </c>
      <c r="G14" s="12" t="s">
        <v>5</v>
      </c>
      <c r="H14" s="12" t="s">
        <v>6</v>
      </c>
      <c r="I14" s="12" t="s">
        <v>7</v>
      </c>
      <c r="J14" s="13" t="s">
        <v>8</v>
      </c>
    </row>
    <row r="15" spans="2:11" ht="60" customHeight="1" x14ac:dyDescent="0.2">
      <c r="B15" s="14" t="s">
        <v>10</v>
      </c>
      <c r="C15" s="15" t="s">
        <v>14</v>
      </c>
      <c r="D15" s="16" t="s">
        <v>9</v>
      </c>
      <c r="E15" s="17">
        <v>44318</v>
      </c>
      <c r="F15" s="18">
        <v>225000</v>
      </c>
      <c r="G15" s="17">
        <v>44349</v>
      </c>
      <c r="H15" s="19">
        <f>+F15</f>
        <v>225000</v>
      </c>
      <c r="I15" s="20">
        <f>+F15-H15</f>
        <v>0</v>
      </c>
      <c r="J15" s="16" t="s">
        <v>33</v>
      </c>
    </row>
    <row r="16" spans="2:11" ht="54.75" customHeight="1" x14ac:dyDescent="0.2">
      <c r="B16" s="21" t="s">
        <v>11</v>
      </c>
      <c r="C16" s="15" t="s">
        <v>15</v>
      </c>
      <c r="D16" s="16" t="s">
        <v>12</v>
      </c>
      <c r="E16" s="22">
        <v>44307</v>
      </c>
      <c r="F16" s="18">
        <v>318870</v>
      </c>
      <c r="G16" s="17">
        <v>44337</v>
      </c>
      <c r="H16" s="23" t="s">
        <v>13</v>
      </c>
      <c r="I16" s="20">
        <v>0</v>
      </c>
      <c r="J16" s="16" t="s">
        <v>33</v>
      </c>
    </row>
    <row r="17" spans="2:10" ht="48" x14ac:dyDescent="0.2">
      <c r="B17" s="16" t="s">
        <v>16</v>
      </c>
      <c r="C17" s="15" t="s">
        <v>18</v>
      </c>
      <c r="D17" s="16" t="s">
        <v>17</v>
      </c>
      <c r="E17" s="17">
        <v>44292</v>
      </c>
      <c r="F17" s="18">
        <v>119062</v>
      </c>
      <c r="G17" s="17">
        <v>44322</v>
      </c>
      <c r="H17" s="18">
        <v>119062</v>
      </c>
      <c r="I17" s="20">
        <v>0</v>
      </c>
      <c r="J17" s="16" t="s">
        <v>33</v>
      </c>
    </row>
    <row r="18" spans="2:10" ht="60" x14ac:dyDescent="0.2">
      <c r="B18" s="24" t="s">
        <v>57</v>
      </c>
      <c r="C18" s="25" t="s">
        <v>61</v>
      </c>
      <c r="D18" s="16" t="s">
        <v>58</v>
      </c>
      <c r="E18" s="17">
        <v>44333</v>
      </c>
      <c r="F18" s="26">
        <v>94531.59</v>
      </c>
      <c r="G18" s="17">
        <v>44364</v>
      </c>
      <c r="H18" s="18">
        <v>94531.59</v>
      </c>
      <c r="I18" s="20">
        <v>0</v>
      </c>
      <c r="J18" s="16" t="s">
        <v>33</v>
      </c>
    </row>
    <row r="19" spans="2:10" ht="74.25" customHeight="1" x14ac:dyDescent="0.2">
      <c r="B19" s="24" t="s">
        <v>60</v>
      </c>
      <c r="C19" s="15" t="s">
        <v>62</v>
      </c>
      <c r="D19" s="16" t="s">
        <v>59</v>
      </c>
      <c r="E19" s="17">
        <v>44359</v>
      </c>
      <c r="F19" s="26">
        <v>106200</v>
      </c>
      <c r="G19" s="17">
        <v>44389</v>
      </c>
      <c r="H19" s="33">
        <v>106200</v>
      </c>
      <c r="I19" s="20">
        <v>0</v>
      </c>
      <c r="J19" s="16" t="s">
        <v>33</v>
      </c>
    </row>
    <row r="20" spans="2:10" ht="48" x14ac:dyDescent="0.2">
      <c r="B20" s="25" t="s">
        <v>63</v>
      </c>
      <c r="C20" s="25" t="s">
        <v>64</v>
      </c>
      <c r="D20" s="16" t="s">
        <v>65</v>
      </c>
      <c r="E20" s="17">
        <v>44344</v>
      </c>
      <c r="F20" s="26">
        <v>998908.29</v>
      </c>
      <c r="G20" s="17">
        <v>44375</v>
      </c>
      <c r="H20" s="18">
        <v>998908.29</v>
      </c>
      <c r="I20" s="20">
        <v>0</v>
      </c>
      <c r="J20" s="16" t="s">
        <v>33</v>
      </c>
    </row>
    <row r="21" spans="2:10" ht="63" customHeight="1" x14ac:dyDescent="0.2">
      <c r="B21" s="24" t="s">
        <v>66</v>
      </c>
      <c r="C21" s="25" t="s">
        <v>67</v>
      </c>
      <c r="D21" s="24" t="s">
        <v>68</v>
      </c>
      <c r="E21" s="17" t="s">
        <v>69</v>
      </c>
      <c r="F21" s="26">
        <v>2049.98</v>
      </c>
      <c r="G21" s="17">
        <v>44408</v>
      </c>
      <c r="H21" s="26">
        <v>2049.98</v>
      </c>
      <c r="I21" s="20">
        <v>0</v>
      </c>
      <c r="J21" s="16" t="s">
        <v>33</v>
      </c>
    </row>
    <row r="22" spans="2:10" ht="72" x14ac:dyDescent="0.2">
      <c r="B22" s="24" t="s">
        <v>34</v>
      </c>
      <c r="C22" s="25" t="s">
        <v>74</v>
      </c>
      <c r="D22" s="16" t="s">
        <v>70</v>
      </c>
      <c r="E22" s="17">
        <v>44317</v>
      </c>
      <c r="F22" s="26">
        <v>84005.45</v>
      </c>
      <c r="G22" s="17">
        <v>44348</v>
      </c>
      <c r="H22" s="26">
        <v>84005.45</v>
      </c>
      <c r="I22" s="20">
        <v>0</v>
      </c>
      <c r="J22" s="16" t="s">
        <v>33</v>
      </c>
    </row>
    <row r="23" spans="2:10" ht="36" x14ac:dyDescent="0.2">
      <c r="B23" s="24" t="s">
        <v>71</v>
      </c>
      <c r="C23" s="25" t="s">
        <v>73</v>
      </c>
      <c r="D23" s="16" t="s">
        <v>72</v>
      </c>
      <c r="E23" s="17">
        <v>44263</v>
      </c>
      <c r="F23" s="26">
        <v>18172</v>
      </c>
      <c r="G23" s="17">
        <v>44294</v>
      </c>
      <c r="H23" s="26">
        <v>18172</v>
      </c>
      <c r="I23" s="20">
        <v>0</v>
      </c>
      <c r="J23" s="16" t="s">
        <v>33</v>
      </c>
    </row>
    <row r="24" spans="2:10" ht="39" customHeight="1" x14ac:dyDescent="0.2">
      <c r="B24" s="25" t="s">
        <v>75</v>
      </c>
      <c r="C24" s="25" t="s">
        <v>76</v>
      </c>
      <c r="D24" s="16" t="s">
        <v>77</v>
      </c>
      <c r="E24" s="17">
        <v>44344</v>
      </c>
      <c r="F24" s="26">
        <v>1060073.0900000001</v>
      </c>
      <c r="G24" s="17">
        <v>44375</v>
      </c>
      <c r="H24" s="26">
        <v>1060073.0900000001</v>
      </c>
      <c r="I24" s="20">
        <v>0</v>
      </c>
      <c r="J24" s="27" t="s">
        <v>33</v>
      </c>
    </row>
    <row r="25" spans="2:10" ht="72" x14ac:dyDescent="0.2">
      <c r="B25" s="24" t="s">
        <v>80</v>
      </c>
      <c r="C25" s="25" t="s">
        <v>78</v>
      </c>
      <c r="D25" s="16" t="s">
        <v>79</v>
      </c>
      <c r="E25" s="37">
        <v>44308</v>
      </c>
      <c r="F25" s="26">
        <v>746044.38</v>
      </c>
      <c r="G25" s="17">
        <v>44338</v>
      </c>
      <c r="H25" s="26">
        <v>746044.38</v>
      </c>
      <c r="I25" s="20">
        <v>0</v>
      </c>
      <c r="J25" s="16" t="s">
        <v>33</v>
      </c>
    </row>
    <row r="26" spans="2:10" ht="60" x14ac:dyDescent="0.2">
      <c r="B26" s="24" t="s">
        <v>81</v>
      </c>
      <c r="C26" s="25" t="s">
        <v>142</v>
      </c>
      <c r="D26" s="16" t="s">
        <v>82</v>
      </c>
      <c r="E26" s="37">
        <v>44251</v>
      </c>
      <c r="F26" s="26">
        <v>8484931.1500000004</v>
      </c>
      <c r="G26" s="17">
        <v>44371</v>
      </c>
      <c r="H26" s="26">
        <f>+F26-3384931.15</f>
        <v>5100000</v>
      </c>
      <c r="I26" s="20">
        <f>+F26-H26</f>
        <v>3384931.1500000004</v>
      </c>
      <c r="J26" s="16" t="s">
        <v>108</v>
      </c>
    </row>
    <row r="27" spans="2:10" ht="60" x14ac:dyDescent="0.2">
      <c r="B27" s="24" t="s">
        <v>83</v>
      </c>
      <c r="C27" s="25" t="s">
        <v>143</v>
      </c>
      <c r="D27" s="16" t="s">
        <v>84</v>
      </c>
      <c r="E27" s="17">
        <v>44298</v>
      </c>
      <c r="F27" s="26">
        <v>3172199.91</v>
      </c>
      <c r="G27" s="17">
        <v>44328</v>
      </c>
      <c r="H27" s="26">
        <v>3172199.91</v>
      </c>
      <c r="I27" s="20">
        <v>0</v>
      </c>
      <c r="J27" s="16" t="s">
        <v>33</v>
      </c>
    </row>
    <row r="28" spans="2:10" ht="48" x14ac:dyDescent="0.2">
      <c r="B28" s="24" t="s">
        <v>85</v>
      </c>
      <c r="C28" s="25" t="s">
        <v>144</v>
      </c>
      <c r="D28" s="16" t="s">
        <v>86</v>
      </c>
      <c r="E28" s="17">
        <v>44316</v>
      </c>
      <c r="F28" s="26">
        <v>245143.83</v>
      </c>
      <c r="G28" s="17">
        <v>44346</v>
      </c>
      <c r="H28" s="26">
        <v>245143.83</v>
      </c>
      <c r="I28" s="20">
        <v>0</v>
      </c>
      <c r="J28" s="16" t="s">
        <v>33</v>
      </c>
    </row>
    <row r="29" spans="2:10" ht="60" x14ac:dyDescent="0.2">
      <c r="B29" s="24" t="s">
        <v>87</v>
      </c>
      <c r="C29" s="25" t="s">
        <v>145</v>
      </c>
      <c r="D29" s="15" t="s">
        <v>88</v>
      </c>
      <c r="E29" s="28" t="s">
        <v>89</v>
      </c>
      <c r="F29" s="38" t="s">
        <v>90</v>
      </c>
      <c r="G29" s="28" t="s">
        <v>109</v>
      </c>
      <c r="H29" s="38" t="s">
        <v>90</v>
      </c>
      <c r="I29" s="20">
        <v>0</v>
      </c>
      <c r="J29" s="16" t="s">
        <v>33</v>
      </c>
    </row>
    <row r="30" spans="2:10" ht="63" customHeight="1" x14ac:dyDescent="0.2">
      <c r="B30" s="24" t="s">
        <v>91</v>
      </c>
      <c r="C30" s="25" t="s">
        <v>146</v>
      </c>
      <c r="D30" s="25" t="s">
        <v>92</v>
      </c>
      <c r="E30" s="28" t="s">
        <v>93</v>
      </c>
      <c r="F30" s="38">
        <v>1633978.99</v>
      </c>
      <c r="G30" s="28" t="s">
        <v>110</v>
      </c>
      <c r="H30" s="38" t="s">
        <v>94</v>
      </c>
      <c r="I30" s="20">
        <v>0</v>
      </c>
      <c r="J30" s="16" t="s">
        <v>33</v>
      </c>
    </row>
    <row r="31" spans="2:10" ht="60" x14ac:dyDescent="0.2">
      <c r="B31" s="25" t="s">
        <v>95</v>
      </c>
      <c r="C31" s="25" t="s">
        <v>147</v>
      </c>
      <c r="D31" s="15" t="s">
        <v>96</v>
      </c>
      <c r="E31" s="28" t="s">
        <v>97</v>
      </c>
      <c r="F31" s="38" t="s">
        <v>98</v>
      </c>
      <c r="G31" s="28" t="s">
        <v>111</v>
      </c>
      <c r="H31" s="38" t="s">
        <v>98</v>
      </c>
      <c r="I31" s="20">
        <v>0</v>
      </c>
      <c r="J31" s="16" t="s">
        <v>33</v>
      </c>
    </row>
    <row r="32" spans="2:10" s="31" customFormat="1" ht="52.5" customHeight="1" x14ac:dyDescent="0.2">
      <c r="B32" s="24" t="s">
        <v>148</v>
      </c>
      <c r="C32" s="25" t="s">
        <v>149</v>
      </c>
      <c r="D32" s="15" t="s">
        <v>150</v>
      </c>
      <c r="E32" s="28" t="s">
        <v>151</v>
      </c>
      <c r="F32" s="29" t="s">
        <v>152</v>
      </c>
      <c r="G32" s="28" t="s">
        <v>153</v>
      </c>
      <c r="H32" s="29" t="s">
        <v>152</v>
      </c>
      <c r="I32" s="20">
        <v>0</v>
      </c>
      <c r="J32" s="16" t="s">
        <v>33</v>
      </c>
    </row>
    <row r="33" spans="2:10" ht="82.5" customHeight="1" x14ac:dyDescent="0.2">
      <c r="B33" s="16" t="s">
        <v>19</v>
      </c>
      <c r="C33" s="15" t="s">
        <v>32</v>
      </c>
      <c r="D33" s="15" t="s">
        <v>99</v>
      </c>
      <c r="E33" s="30" t="s">
        <v>112</v>
      </c>
      <c r="F33" s="34" t="s">
        <v>113</v>
      </c>
      <c r="G33" s="30" t="s">
        <v>114</v>
      </c>
      <c r="H33" s="34" t="s">
        <v>113</v>
      </c>
      <c r="I33" s="20">
        <v>0</v>
      </c>
      <c r="J33" s="16" t="s">
        <v>33</v>
      </c>
    </row>
    <row r="34" spans="2:10" ht="89.25" customHeight="1" x14ac:dyDescent="0.2">
      <c r="B34" s="16" t="s">
        <v>19</v>
      </c>
      <c r="C34" s="15" t="s">
        <v>35</v>
      </c>
      <c r="D34" s="15" t="s">
        <v>100</v>
      </c>
      <c r="E34" s="30" t="s">
        <v>115</v>
      </c>
      <c r="F34" s="34" t="s">
        <v>116</v>
      </c>
      <c r="G34" s="30" t="s">
        <v>117</v>
      </c>
      <c r="H34" s="34" t="s">
        <v>116</v>
      </c>
      <c r="I34" s="20">
        <v>0</v>
      </c>
      <c r="J34" s="16" t="s">
        <v>33</v>
      </c>
    </row>
    <row r="35" spans="2:10" ht="144" x14ac:dyDescent="0.2">
      <c r="B35" s="15" t="s">
        <v>20</v>
      </c>
      <c r="C35" s="15" t="s">
        <v>36</v>
      </c>
      <c r="D35" s="30" t="s">
        <v>118</v>
      </c>
      <c r="E35" s="30" t="s">
        <v>119</v>
      </c>
      <c r="F35" s="34" t="s">
        <v>120</v>
      </c>
      <c r="G35" s="30" t="s">
        <v>121</v>
      </c>
      <c r="H35" s="34" t="s">
        <v>120</v>
      </c>
      <c r="I35" s="20">
        <v>0</v>
      </c>
      <c r="J35" s="16" t="s">
        <v>33</v>
      </c>
    </row>
    <row r="36" spans="2:10" ht="56.25" customHeight="1" x14ac:dyDescent="0.2">
      <c r="B36" s="16" t="s">
        <v>21</v>
      </c>
      <c r="C36" s="15" t="s">
        <v>38</v>
      </c>
      <c r="D36" s="22" t="s">
        <v>37</v>
      </c>
      <c r="E36" s="22">
        <v>44270</v>
      </c>
      <c r="F36" s="18">
        <v>16158.07</v>
      </c>
      <c r="G36" s="22">
        <v>44301</v>
      </c>
      <c r="H36" s="18">
        <v>16158.07</v>
      </c>
      <c r="I36" s="20">
        <v>0</v>
      </c>
      <c r="J36" s="16" t="s">
        <v>33</v>
      </c>
    </row>
    <row r="37" spans="2:10" ht="59.25" customHeight="1" x14ac:dyDescent="0.2">
      <c r="B37" s="15" t="s">
        <v>22</v>
      </c>
      <c r="C37" s="15" t="s">
        <v>39</v>
      </c>
      <c r="D37" s="30" t="s">
        <v>53</v>
      </c>
      <c r="E37" s="15" t="s">
        <v>54</v>
      </c>
      <c r="F37" s="35" t="s">
        <v>55</v>
      </c>
      <c r="G37" s="15" t="s">
        <v>56</v>
      </c>
      <c r="H37" s="35" t="s">
        <v>55</v>
      </c>
      <c r="I37" s="20">
        <v>0</v>
      </c>
      <c r="J37" s="16" t="s">
        <v>33</v>
      </c>
    </row>
    <row r="38" spans="2:10" ht="79.5" customHeight="1" x14ac:dyDescent="0.2">
      <c r="B38" s="15" t="s">
        <v>23</v>
      </c>
      <c r="C38" s="15" t="s">
        <v>40</v>
      </c>
      <c r="D38" s="22" t="s">
        <v>41</v>
      </c>
      <c r="E38" s="22">
        <v>44329</v>
      </c>
      <c r="F38" s="18">
        <v>35555.839999999997</v>
      </c>
      <c r="G38" s="22">
        <v>44360</v>
      </c>
      <c r="H38" s="18">
        <v>35555.839999999997</v>
      </c>
      <c r="I38" s="20">
        <v>0</v>
      </c>
      <c r="J38" s="16" t="s">
        <v>33</v>
      </c>
    </row>
    <row r="39" spans="2:10" ht="93" customHeight="1" x14ac:dyDescent="0.2">
      <c r="B39" s="16" t="s">
        <v>24</v>
      </c>
      <c r="C39" s="15" t="s">
        <v>42</v>
      </c>
      <c r="D39" s="22" t="s">
        <v>43</v>
      </c>
      <c r="E39" s="22">
        <v>44305</v>
      </c>
      <c r="F39" s="18">
        <v>83515.679999999993</v>
      </c>
      <c r="G39" s="22">
        <v>44335</v>
      </c>
      <c r="H39" s="18">
        <v>83515.679999999993</v>
      </c>
      <c r="I39" s="20">
        <v>0</v>
      </c>
      <c r="J39" s="16" t="s">
        <v>33</v>
      </c>
    </row>
    <row r="40" spans="2:10" ht="70.5" customHeight="1" x14ac:dyDescent="0.2">
      <c r="B40" s="16" t="s">
        <v>25</v>
      </c>
      <c r="C40" s="15" t="s">
        <v>44</v>
      </c>
      <c r="D40" s="22" t="s">
        <v>122</v>
      </c>
      <c r="E40" s="22">
        <v>44337</v>
      </c>
      <c r="F40" s="18">
        <v>85986.6</v>
      </c>
      <c r="G40" s="22">
        <v>44368</v>
      </c>
      <c r="H40" s="18">
        <v>85986.6</v>
      </c>
      <c r="I40" s="20">
        <v>0</v>
      </c>
      <c r="J40" s="16" t="s">
        <v>33</v>
      </c>
    </row>
    <row r="41" spans="2:10" ht="72.75" customHeight="1" x14ac:dyDescent="0.2">
      <c r="B41" s="15" t="s">
        <v>22</v>
      </c>
      <c r="C41" s="15" t="s">
        <v>45</v>
      </c>
      <c r="D41" s="30" t="s">
        <v>124</v>
      </c>
      <c r="E41" s="30" t="s">
        <v>125</v>
      </c>
      <c r="F41" s="35" t="s">
        <v>123</v>
      </c>
      <c r="G41" s="30" t="s">
        <v>126</v>
      </c>
      <c r="H41" s="35" t="s">
        <v>123</v>
      </c>
      <c r="I41" s="20">
        <v>0</v>
      </c>
      <c r="J41" s="16" t="s">
        <v>33</v>
      </c>
    </row>
    <row r="42" spans="2:10" ht="84" x14ac:dyDescent="0.2">
      <c r="B42" s="16" t="s">
        <v>26</v>
      </c>
      <c r="C42" s="15" t="s">
        <v>46</v>
      </c>
      <c r="D42" s="15" t="s">
        <v>128</v>
      </c>
      <c r="E42" s="15" t="s">
        <v>127</v>
      </c>
      <c r="F42" s="35" t="s">
        <v>129</v>
      </c>
      <c r="G42" s="15" t="s">
        <v>130</v>
      </c>
      <c r="H42" s="35" t="s">
        <v>129</v>
      </c>
      <c r="I42" s="20">
        <v>0</v>
      </c>
      <c r="J42" s="16" t="s">
        <v>33</v>
      </c>
    </row>
    <row r="43" spans="2:10" ht="60" x14ac:dyDescent="0.2">
      <c r="B43" s="15" t="s">
        <v>22</v>
      </c>
      <c r="C43" s="15" t="s">
        <v>47</v>
      </c>
      <c r="D43" s="30" t="s">
        <v>131</v>
      </c>
      <c r="E43" s="15" t="s">
        <v>132</v>
      </c>
      <c r="F43" s="35" t="s">
        <v>133</v>
      </c>
      <c r="G43" s="15" t="s">
        <v>134</v>
      </c>
      <c r="H43" s="35" t="s">
        <v>133</v>
      </c>
      <c r="I43" s="20">
        <v>0</v>
      </c>
      <c r="J43" s="16" t="s">
        <v>33</v>
      </c>
    </row>
    <row r="44" spans="2:10" ht="72" x14ac:dyDescent="0.2">
      <c r="B44" s="16" t="s">
        <v>27</v>
      </c>
      <c r="C44" s="15" t="s">
        <v>48</v>
      </c>
      <c r="D44" s="22" t="s">
        <v>135</v>
      </c>
      <c r="E44" s="22">
        <v>44211</v>
      </c>
      <c r="F44" s="18">
        <v>82116.2</v>
      </c>
      <c r="G44" s="22">
        <v>44242</v>
      </c>
      <c r="H44" s="18">
        <v>82116.2</v>
      </c>
      <c r="I44" s="20">
        <v>0</v>
      </c>
      <c r="J44" s="16" t="s">
        <v>33</v>
      </c>
    </row>
    <row r="45" spans="2:10" ht="84" x14ac:dyDescent="0.2">
      <c r="B45" s="16" t="s">
        <v>28</v>
      </c>
      <c r="C45" s="15" t="s">
        <v>137</v>
      </c>
      <c r="D45" s="22" t="s">
        <v>136</v>
      </c>
      <c r="E45" s="17">
        <v>44320</v>
      </c>
      <c r="F45" s="20">
        <v>64918.080000000002</v>
      </c>
      <c r="G45" s="22">
        <v>44351</v>
      </c>
      <c r="H45" s="20">
        <v>64918.080000000002</v>
      </c>
      <c r="I45" s="20">
        <v>0</v>
      </c>
      <c r="J45" s="16" t="s">
        <v>33</v>
      </c>
    </row>
    <row r="46" spans="2:10" ht="60" x14ac:dyDescent="0.2">
      <c r="B46" s="16" t="s">
        <v>29</v>
      </c>
      <c r="C46" s="15" t="s">
        <v>49</v>
      </c>
      <c r="D46" s="22" t="s">
        <v>138</v>
      </c>
      <c r="E46" s="17">
        <v>44355</v>
      </c>
      <c r="F46" s="33">
        <v>18585</v>
      </c>
      <c r="G46" s="36">
        <v>44385</v>
      </c>
      <c r="H46" s="33">
        <v>18585</v>
      </c>
      <c r="I46" s="20">
        <v>0</v>
      </c>
      <c r="J46" s="16" t="s">
        <v>33</v>
      </c>
    </row>
    <row r="47" spans="2:10" ht="60" x14ac:dyDescent="0.2">
      <c r="B47" s="16" t="s">
        <v>30</v>
      </c>
      <c r="C47" s="15" t="s">
        <v>50</v>
      </c>
      <c r="D47" s="22" t="s">
        <v>141</v>
      </c>
      <c r="E47" s="17">
        <v>44326</v>
      </c>
      <c r="F47" s="20">
        <v>99946</v>
      </c>
      <c r="G47" s="22">
        <v>44357</v>
      </c>
      <c r="H47" s="16">
        <v>99946</v>
      </c>
      <c r="I47" s="20">
        <v>0</v>
      </c>
      <c r="J47" s="16" t="s">
        <v>33</v>
      </c>
    </row>
    <row r="48" spans="2:10" ht="84" x14ac:dyDescent="0.2">
      <c r="B48" s="15" t="s">
        <v>23</v>
      </c>
      <c r="C48" s="15" t="s">
        <v>51</v>
      </c>
      <c r="D48" s="22" t="s">
        <v>140</v>
      </c>
      <c r="E48" s="17">
        <v>44361</v>
      </c>
      <c r="F48" s="20">
        <v>35568.31</v>
      </c>
      <c r="G48" s="22">
        <v>44391</v>
      </c>
      <c r="H48" s="16">
        <v>35568.31</v>
      </c>
      <c r="I48" s="20">
        <v>0</v>
      </c>
      <c r="J48" s="16" t="s">
        <v>33</v>
      </c>
    </row>
    <row r="49" spans="2:10" ht="60" x14ac:dyDescent="0.2">
      <c r="B49" s="16" t="s">
        <v>31</v>
      </c>
      <c r="C49" s="15" t="s">
        <v>52</v>
      </c>
      <c r="D49" s="22" t="s">
        <v>139</v>
      </c>
      <c r="E49" s="17">
        <v>44333</v>
      </c>
      <c r="F49" s="18">
        <v>31270</v>
      </c>
      <c r="G49" s="22">
        <v>44364</v>
      </c>
      <c r="H49" s="18">
        <v>31270</v>
      </c>
      <c r="I49" s="20">
        <v>0</v>
      </c>
      <c r="J49" s="16" t="s">
        <v>33</v>
      </c>
    </row>
    <row r="50" spans="2:10" x14ac:dyDescent="0.2">
      <c r="B50" s="40"/>
      <c r="C50" s="41"/>
      <c r="D50" s="41"/>
      <c r="E50" s="42"/>
      <c r="F50" s="41"/>
      <c r="G50" s="41"/>
      <c r="H50" s="41"/>
      <c r="I50" s="43"/>
      <c r="J50" s="44"/>
    </row>
    <row r="51" spans="2:10" x14ac:dyDescent="0.2">
      <c r="B51" s="31"/>
      <c r="C51" s="31"/>
      <c r="D51" s="31"/>
      <c r="E51" s="31"/>
      <c r="F51" s="31"/>
      <c r="G51" s="31"/>
      <c r="H51" s="31"/>
      <c r="I51" s="31"/>
      <c r="J51" s="31"/>
    </row>
    <row r="56" spans="2:10" ht="15.75" x14ac:dyDescent="0.25">
      <c r="C56" s="82"/>
      <c r="D56" s="82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39" t="s">
        <v>154</v>
      </c>
      <c r="D58" s="5"/>
      <c r="E58" s="3" t="s">
        <v>103</v>
      </c>
    </row>
    <row r="59" spans="2:10" ht="18.75" x14ac:dyDescent="0.3">
      <c r="B59" s="80" t="s">
        <v>155</v>
      </c>
      <c r="C59" s="80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344"/>
  <sheetViews>
    <sheetView tabSelected="1" view="pageBreakPreview" zoomScaleNormal="90" zoomScaleSheetLayoutView="100" workbookViewId="0">
      <selection sqref="A1:I25"/>
    </sheetView>
  </sheetViews>
  <sheetFormatPr baseColWidth="10" defaultRowHeight="12.75" x14ac:dyDescent="0.2"/>
  <cols>
    <col min="1" max="1" width="34.7109375" style="51" customWidth="1"/>
    <col min="2" max="2" width="38.140625" style="51" customWidth="1"/>
    <col min="3" max="3" width="25.42578125" style="49" customWidth="1"/>
    <col min="4" max="4" width="22.42578125" style="49" customWidth="1"/>
    <col min="5" max="5" width="17" style="54" customWidth="1"/>
    <col min="6" max="6" width="13.42578125" style="50" bestFit="1" customWidth="1"/>
    <col min="7" max="7" width="16.42578125" style="50" bestFit="1" customWidth="1"/>
    <col min="8" max="8" width="16.140625" style="50" customWidth="1"/>
    <col min="9" max="9" width="19.42578125" style="50" customWidth="1"/>
    <col min="10" max="16384" width="11.42578125" style="45"/>
  </cols>
  <sheetData>
    <row r="8" spans="1:9" x14ac:dyDescent="0.2">
      <c r="A8" s="86" t="s">
        <v>105</v>
      </c>
      <c r="B8" s="86"/>
      <c r="C8" s="86"/>
      <c r="D8" s="86"/>
      <c r="E8" s="86"/>
      <c r="F8" s="86"/>
      <c r="G8" s="86"/>
      <c r="H8" s="86"/>
      <c r="I8" s="86"/>
    </row>
    <row r="9" spans="1:9" x14ac:dyDescent="0.2">
      <c r="B9" s="59"/>
      <c r="C9" s="60"/>
      <c r="D9" s="61"/>
      <c r="E9" s="62"/>
      <c r="F9" s="63"/>
      <c r="G9" s="64"/>
      <c r="H9" s="64"/>
      <c r="I9" s="64"/>
    </row>
    <row r="10" spans="1:9" x14ac:dyDescent="0.2">
      <c r="A10" s="86" t="s">
        <v>106</v>
      </c>
      <c r="B10" s="86"/>
      <c r="C10" s="86"/>
      <c r="D10" s="86"/>
      <c r="E10" s="86"/>
      <c r="F10" s="86"/>
      <c r="G10" s="86"/>
      <c r="H10" s="86"/>
      <c r="I10" s="86"/>
    </row>
    <row r="11" spans="1:9" x14ac:dyDescent="0.2">
      <c r="A11" s="86" t="s">
        <v>728</v>
      </c>
      <c r="B11" s="86"/>
      <c r="C11" s="86"/>
      <c r="D11" s="86"/>
      <c r="E11" s="86"/>
      <c r="F11" s="86"/>
      <c r="G11" s="86"/>
      <c r="H11" s="86"/>
      <c r="I11" s="86"/>
    </row>
    <row r="13" spans="1:9" s="46" customFormat="1" ht="51" x14ac:dyDescent="0.2">
      <c r="A13" s="47" t="s">
        <v>0</v>
      </c>
      <c r="B13" s="47" t="s">
        <v>1</v>
      </c>
      <c r="C13" s="47" t="s">
        <v>3</v>
      </c>
      <c r="D13" s="47" t="s">
        <v>2</v>
      </c>
      <c r="E13" s="48" t="s">
        <v>4</v>
      </c>
      <c r="F13" s="47" t="s">
        <v>5</v>
      </c>
      <c r="G13" s="47" t="s">
        <v>6</v>
      </c>
      <c r="H13" s="47" t="s">
        <v>7</v>
      </c>
      <c r="I13" s="47" t="s">
        <v>8</v>
      </c>
    </row>
    <row r="14" spans="1:9" s="73" customFormat="1" ht="100.5" customHeight="1" x14ac:dyDescent="0.2">
      <c r="A14" s="76" t="s">
        <v>165</v>
      </c>
      <c r="B14" s="76" t="s">
        <v>166</v>
      </c>
      <c r="C14" s="74" t="s">
        <v>167</v>
      </c>
      <c r="D14" s="75">
        <v>45705</v>
      </c>
      <c r="E14" s="70">
        <v>5328374.91</v>
      </c>
      <c r="F14" s="69">
        <f>30+D14</f>
        <v>45735</v>
      </c>
      <c r="G14" s="70">
        <f>+E14</f>
        <v>5328374.91</v>
      </c>
      <c r="H14" s="71">
        <v>0</v>
      </c>
      <c r="I14" s="72" t="s">
        <v>33</v>
      </c>
    </row>
    <row r="15" spans="1:9" s="73" customFormat="1" ht="88.5" customHeight="1" x14ac:dyDescent="0.2">
      <c r="A15" s="76" t="s">
        <v>91</v>
      </c>
      <c r="B15" s="76" t="s">
        <v>168</v>
      </c>
      <c r="C15" s="74" t="s">
        <v>169</v>
      </c>
      <c r="D15" s="75">
        <v>45689</v>
      </c>
      <c r="E15" s="70">
        <v>2020999.03</v>
      </c>
      <c r="F15" s="69">
        <f>30+D15</f>
        <v>45719</v>
      </c>
      <c r="G15" s="70">
        <f>+E15</f>
        <v>2020999.03</v>
      </c>
      <c r="H15" s="71">
        <v>0</v>
      </c>
      <c r="I15" s="72" t="s">
        <v>33</v>
      </c>
    </row>
    <row r="16" spans="1:9" s="73" customFormat="1" ht="105" customHeight="1" x14ac:dyDescent="0.2">
      <c r="A16" s="76" t="s">
        <v>163</v>
      </c>
      <c r="B16" s="76" t="s">
        <v>170</v>
      </c>
      <c r="C16" s="74" t="s">
        <v>171</v>
      </c>
      <c r="D16" s="75">
        <v>45684</v>
      </c>
      <c r="E16" s="70"/>
      <c r="F16" s="69">
        <f>30+D16</f>
        <v>45714</v>
      </c>
      <c r="G16" s="70">
        <f>+E16</f>
        <v>0</v>
      </c>
      <c r="H16" s="71">
        <v>0</v>
      </c>
      <c r="I16" s="72" t="s">
        <v>33</v>
      </c>
    </row>
    <row r="17" spans="1:9" s="73" customFormat="1" ht="58.5" customHeight="1" x14ac:dyDescent="0.2">
      <c r="A17" s="76" t="s">
        <v>163</v>
      </c>
      <c r="B17" s="76" t="s">
        <v>172</v>
      </c>
      <c r="C17" s="74" t="s">
        <v>173</v>
      </c>
      <c r="D17" s="75">
        <v>45684</v>
      </c>
      <c r="E17" s="70">
        <v>1878148.06</v>
      </c>
      <c r="F17" s="69">
        <f t="shared" ref="F17:F86" si="0">30+D17</f>
        <v>45714</v>
      </c>
      <c r="G17" s="70">
        <f t="shared" ref="G17:G86" si="1">+E17</f>
        <v>1878148.06</v>
      </c>
      <c r="H17" s="71">
        <v>0</v>
      </c>
      <c r="I17" s="72" t="s">
        <v>33</v>
      </c>
    </row>
    <row r="18" spans="1:9" s="73" customFormat="1" ht="36.75" customHeight="1" x14ac:dyDescent="0.2">
      <c r="A18" s="83" t="s">
        <v>175</v>
      </c>
      <c r="B18" s="83" t="s">
        <v>174</v>
      </c>
      <c r="C18" s="74" t="s">
        <v>176</v>
      </c>
      <c r="D18" s="75">
        <v>45689</v>
      </c>
      <c r="E18" s="70">
        <v>451704</v>
      </c>
      <c r="F18" s="69">
        <f t="shared" si="0"/>
        <v>45719</v>
      </c>
      <c r="G18" s="70">
        <f t="shared" si="1"/>
        <v>451704</v>
      </c>
      <c r="H18" s="71">
        <v>0</v>
      </c>
      <c r="I18" s="72" t="s">
        <v>108</v>
      </c>
    </row>
    <row r="19" spans="1:9" s="73" customFormat="1" ht="36.75" customHeight="1" x14ac:dyDescent="0.2">
      <c r="A19" s="84"/>
      <c r="B19" s="84"/>
      <c r="C19" s="74" t="s">
        <v>177</v>
      </c>
      <c r="D19" s="75">
        <v>45689</v>
      </c>
      <c r="E19" s="70">
        <v>451704</v>
      </c>
      <c r="F19" s="69">
        <f t="shared" si="0"/>
        <v>45719</v>
      </c>
      <c r="G19" s="70">
        <f t="shared" si="1"/>
        <v>451704</v>
      </c>
      <c r="H19" s="71">
        <v>0</v>
      </c>
      <c r="I19" s="72" t="s">
        <v>108</v>
      </c>
    </row>
    <row r="20" spans="1:9" s="73" customFormat="1" ht="30.75" customHeight="1" x14ac:dyDescent="0.2">
      <c r="A20" s="83" t="s">
        <v>164</v>
      </c>
      <c r="B20" s="83" t="s">
        <v>178</v>
      </c>
      <c r="C20" s="74" t="s">
        <v>179</v>
      </c>
      <c r="D20" s="75">
        <v>45689</v>
      </c>
      <c r="E20" s="70">
        <v>36065.480000000003</v>
      </c>
      <c r="F20" s="69">
        <f t="shared" si="0"/>
        <v>45719</v>
      </c>
      <c r="G20" s="70">
        <f t="shared" si="1"/>
        <v>36065.480000000003</v>
      </c>
      <c r="H20" s="71">
        <v>0</v>
      </c>
      <c r="I20" s="72" t="s">
        <v>33</v>
      </c>
    </row>
    <row r="21" spans="1:9" s="73" customFormat="1" ht="30.75" customHeight="1" x14ac:dyDescent="0.2">
      <c r="A21" s="85"/>
      <c r="B21" s="85"/>
      <c r="C21" s="74" t="s">
        <v>180</v>
      </c>
      <c r="D21" s="75">
        <v>45695</v>
      </c>
      <c r="E21" s="70">
        <v>18917.21</v>
      </c>
      <c r="F21" s="69">
        <f t="shared" si="0"/>
        <v>45725</v>
      </c>
      <c r="G21" s="70">
        <f t="shared" si="1"/>
        <v>18917.21</v>
      </c>
      <c r="H21" s="71">
        <v>0</v>
      </c>
      <c r="I21" s="72" t="s">
        <v>33</v>
      </c>
    </row>
    <row r="22" spans="1:9" s="73" customFormat="1" ht="30.75" customHeight="1" x14ac:dyDescent="0.2">
      <c r="A22" s="84"/>
      <c r="B22" s="84"/>
      <c r="C22" s="74" t="s">
        <v>181</v>
      </c>
      <c r="D22" s="75">
        <v>45698</v>
      </c>
      <c r="E22" s="70">
        <v>136921.23000000001</v>
      </c>
      <c r="F22" s="69">
        <f t="shared" si="0"/>
        <v>45728</v>
      </c>
      <c r="G22" s="70">
        <f t="shared" si="1"/>
        <v>136921.23000000001</v>
      </c>
      <c r="H22" s="71">
        <v>0</v>
      </c>
      <c r="I22" s="72" t="s">
        <v>33</v>
      </c>
    </row>
    <row r="23" spans="1:9" s="73" customFormat="1" ht="75.75" customHeight="1" x14ac:dyDescent="0.2">
      <c r="A23" s="76" t="s">
        <v>163</v>
      </c>
      <c r="B23" s="76" t="s">
        <v>182</v>
      </c>
      <c r="C23" s="74" t="s">
        <v>183</v>
      </c>
      <c r="D23" s="75">
        <v>45684</v>
      </c>
      <c r="E23" s="70">
        <v>58400.480000000003</v>
      </c>
      <c r="F23" s="69">
        <f t="shared" si="0"/>
        <v>45714</v>
      </c>
      <c r="G23" s="70">
        <f t="shared" si="1"/>
        <v>58400.480000000003</v>
      </c>
      <c r="H23" s="71">
        <v>0</v>
      </c>
      <c r="I23" s="72" t="s">
        <v>33</v>
      </c>
    </row>
    <row r="24" spans="1:9" s="73" customFormat="1" ht="61.5" customHeight="1" x14ac:dyDescent="0.2">
      <c r="A24" s="76" t="s">
        <v>163</v>
      </c>
      <c r="B24" s="76" t="s">
        <v>184</v>
      </c>
      <c r="C24" s="74" t="s">
        <v>185</v>
      </c>
      <c r="D24" s="75">
        <v>45684</v>
      </c>
      <c r="E24" s="70">
        <v>2042134.27</v>
      </c>
      <c r="F24" s="69">
        <f t="shared" si="0"/>
        <v>45714</v>
      </c>
      <c r="G24" s="70">
        <f t="shared" si="1"/>
        <v>2042134.27</v>
      </c>
      <c r="H24" s="71">
        <v>0</v>
      </c>
      <c r="I24" s="72" t="s">
        <v>33</v>
      </c>
    </row>
    <row r="25" spans="1:9" s="73" customFormat="1" ht="84.75" customHeight="1" x14ac:dyDescent="0.2">
      <c r="A25" s="76" t="s">
        <v>163</v>
      </c>
      <c r="B25" s="76" t="s">
        <v>186</v>
      </c>
      <c r="C25" s="74" t="s">
        <v>187</v>
      </c>
      <c r="D25" s="75">
        <v>45684</v>
      </c>
      <c r="E25" s="70">
        <v>2582636.23</v>
      </c>
      <c r="F25" s="69">
        <f t="shared" si="0"/>
        <v>45714</v>
      </c>
      <c r="G25" s="70">
        <f t="shared" si="1"/>
        <v>2582636.23</v>
      </c>
      <c r="H25" s="71">
        <v>0</v>
      </c>
      <c r="I25" s="72" t="s">
        <v>33</v>
      </c>
    </row>
    <row r="26" spans="1:9" s="73" customFormat="1" ht="62.25" customHeight="1" x14ac:dyDescent="0.2">
      <c r="A26" s="47" t="s">
        <v>0</v>
      </c>
      <c r="B26" s="47" t="s">
        <v>1</v>
      </c>
      <c r="C26" s="47" t="s">
        <v>3</v>
      </c>
      <c r="D26" s="47" t="s">
        <v>2</v>
      </c>
      <c r="E26" s="48" t="s">
        <v>4</v>
      </c>
      <c r="F26" s="47" t="s">
        <v>5</v>
      </c>
      <c r="G26" s="47" t="s">
        <v>6</v>
      </c>
      <c r="H26" s="47" t="s">
        <v>7</v>
      </c>
      <c r="I26" s="47" t="s">
        <v>8</v>
      </c>
    </row>
    <row r="27" spans="1:9" s="73" customFormat="1" ht="31.5" customHeight="1" x14ac:dyDescent="0.2">
      <c r="A27" s="83" t="s">
        <v>191</v>
      </c>
      <c r="B27" s="83" t="s">
        <v>188</v>
      </c>
      <c r="C27" s="74" t="s">
        <v>189</v>
      </c>
      <c r="D27" s="75">
        <v>45689</v>
      </c>
      <c r="E27" s="70">
        <v>12672</v>
      </c>
      <c r="F27" s="69">
        <f t="shared" si="0"/>
        <v>45719</v>
      </c>
      <c r="G27" s="70">
        <f t="shared" si="1"/>
        <v>12672</v>
      </c>
      <c r="H27" s="71">
        <v>0</v>
      </c>
      <c r="I27" s="72" t="s">
        <v>33</v>
      </c>
    </row>
    <row r="28" spans="1:9" s="73" customFormat="1" ht="31.5" customHeight="1" x14ac:dyDescent="0.2">
      <c r="A28" s="84"/>
      <c r="B28" s="84"/>
      <c r="C28" s="74" t="s">
        <v>190</v>
      </c>
      <c r="D28" s="75">
        <v>45689</v>
      </c>
      <c r="E28" s="70">
        <v>1003</v>
      </c>
      <c r="F28" s="69">
        <f t="shared" si="0"/>
        <v>45719</v>
      </c>
      <c r="G28" s="70">
        <f t="shared" si="1"/>
        <v>1003</v>
      </c>
      <c r="H28" s="71">
        <v>0</v>
      </c>
      <c r="I28" s="72" t="s">
        <v>33</v>
      </c>
    </row>
    <row r="29" spans="1:9" s="73" customFormat="1" ht="96" customHeight="1" x14ac:dyDescent="0.2">
      <c r="A29" s="76" t="s">
        <v>194</v>
      </c>
      <c r="B29" s="76" t="s">
        <v>192</v>
      </c>
      <c r="C29" s="74" t="s">
        <v>193</v>
      </c>
      <c r="D29" s="75">
        <v>45701</v>
      </c>
      <c r="E29" s="70">
        <v>82600</v>
      </c>
      <c r="F29" s="69">
        <f t="shared" si="0"/>
        <v>45731</v>
      </c>
      <c r="G29" s="70">
        <f t="shared" si="1"/>
        <v>82600</v>
      </c>
      <c r="H29" s="71">
        <v>0</v>
      </c>
      <c r="I29" s="72" t="s">
        <v>33</v>
      </c>
    </row>
    <row r="30" spans="1:9" s="73" customFormat="1" ht="82.5" customHeight="1" x14ac:dyDescent="0.2">
      <c r="A30" s="76" t="s">
        <v>197</v>
      </c>
      <c r="B30" s="76" t="s">
        <v>195</v>
      </c>
      <c r="C30" s="74" t="s">
        <v>196</v>
      </c>
      <c r="D30" s="75">
        <v>45712</v>
      </c>
      <c r="E30" s="70">
        <v>56640</v>
      </c>
      <c r="F30" s="69">
        <f t="shared" si="0"/>
        <v>45742</v>
      </c>
      <c r="G30" s="70">
        <f t="shared" si="1"/>
        <v>56640</v>
      </c>
      <c r="H30" s="71">
        <v>0</v>
      </c>
      <c r="I30" s="72" t="s">
        <v>33</v>
      </c>
    </row>
    <row r="31" spans="1:9" s="73" customFormat="1" ht="82.5" customHeight="1" x14ac:dyDescent="0.2">
      <c r="A31" s="76" t="s">
        <v>200</v>
      </c>
      <c r="B31" s="76" t="s">
        <v>198</v>
      </c>
      <c r="C31" s="74" t="s">
        <v>199</v>
      </c>
      <c r="D31" s="75">
        <v>45649</v>
      </c>
      <c r="E31" s="70">
        <v>118000</v>
      </c>
      <c r="F31" s="69">
        <f t="shared" si="0"/>
        <v>45679</v>
      </c>
      <c r="G31" s="70">
        <f t="shared" si="1"/>
        <v>118000</v>
      </c>
      <c r="H31" s="71">
        <v>0</v>
      </c>
      <c r="I31" s="72" t="s">
        <v>33</v>
      </c>
    </row>
    <row r="32" spans="1:9" s="73" customFormat="1" ht="71.25" customHeight="1" x14ac:dyDescent="0.2">
      <c r="A32" s="76" t="s">
        <v>163</v>
      </c>
      <c r="B32" s="76" t="s">
        <v>201</v>
      </c>
      <c r="C32" s="74" t="s">
        <v>202</v>
      </c>
      <c r="D32" s="75">
        <v>45653</v>
      </c>
      <c r="E32" s="70">
        <v>2164.5</v>
      </c>
      <c r="F32" s="69">
        <f t="shared" si="0"/>
        <v>45683</v>
      </c>
      <c r="G32" s="70">
        <f t="shared" si="1"/>
        <v>2164.5</v>
      </c>
      <c r="H32" s="71">
        <v>0</v>
      </c>
      <c r="I32" s="72" t="s">
        <v>33</v>
      </c>
    </row>
    <row r="33" spans="1:9" s="73" customFormat="1" ht="69.75" customHeight="1" x14ac:dyDescent="0.2">
      <c r="A33" s="76" t="s">
        <v>205</v>
      </c>
      <c r="B33" s="76" t="s">
        <v>203</v>
      </c>
      <c r="C33" s="74" t="s">
        <v>204</v>
      </c>
      <c r="D33" s="75">
        <v>45703</v>
      </c>
      <c r="E33" s="70">
        <v>81034.679999999993</v>
      </c>
      <c r="F33" s="69">
        <f t="shared" si="0"/>
        <v>45733</v>
      </c>
      <c r="G33" s="70">
        <f t="shared" si="1"/>
        <v>81034.679999999993</v>
      </c>
      <c r="H33" s="71">
        <v>0</v>
      </c>
      <c r="I33" s="72" t="s">
        <v>108</v>
      </c>
    </row>
    <row r="34" spans="1:9" s="73" customFormat="1" ht="69" customHeight="1" x14ac:dyDescent="0.2">
      <c r="A34" s="76" t="s">
        <v>163</v>
      </c>
      <c r="B34" s="76" t="s">
        <v>206</v>
      </c>
      <c r="C34" s="74" t="s">
        <v>207</v>
      </c>
      <c r="D34" s="75">
        <v>45684</v>
      </c>
      <c r="E34" s="70">
        <v>2227.59</v>
      </c>
      <c r="F34" s="69">
        <f t="shared" si="0"/>
        <v>45714</v>
      </c>
      <c r="G34" s="70">
        <f t="shared" si="1"/>
        <v>2227.59</v>
      </c>
      <c r="H34" s="71">
        <v>0</v>
      </c>
      <c r="I34" s="72" t="s">
        <v>33</v>
      </c>
    </row>
    <row r="35" spans="1:9" s="73" customFormat="1" ht="81.75" customHeight="1" x14ac:dyDescent="0.2">
      <c r="A35" s="76" t="s">
        <v>210</v>
      </c>
      <c r="B35" s="76" t="s">
        <v>208</v>
      </c>
      <c r="C35" s="74" t="s">
        <v>209</v>
      </c>
      <c r="D35" s="75">
        <v>45679</v>
      </c>
      <c r="E35" s="70">
        <v>22315.52</v>
      </c>
      <c r="F35" s="69">
        <f t="shared" si="0"/>
        <v>45709</v>
      </c>
      <c r="G35" s="70">
        <f t="shared" si="1"/>
        <v>22315.52</v>
      </c>
      <c r="H35" s="71">
        <v>0</v>
      </c>
      <c r="I35" s="72" t="s">
        <v>33</v>
      </c>
    </row>
    <row r="36" spans="1:9" s="73" customFormat="1" ht="85.5" customHeight="1" x14ac:dyDescent="0.2">
      <c r="A36" s="76" t="s">
        <v>165</v>
      </c>
      <c r="B36" s="76" t="s">
        <v>211</v>
      </c>
      <c r="C36" s="74" t="s">
        <v>167</v>
      </c>
      <c r="D36" s="75">
        <v>45705</v>
      </c>
      <c r="E36" s="70">
        <v>3372631.51</v>
      </c>
      <c r="F36" s="69">
        <f t="shared" si="0"/>
        <v>45735</v>
      </c>
      <c r="G36" s="70">
        <f t="shared" si="1"/>
        <v>3372631.51</v>
      </c>
      <c r="H36" s="71">
        <v>0</v>
      </c>
      <c r="I36" s="72" t="s">
        <v>33</v>
      </c>
    </row>
    <row r="37" spans="1:9" s="73" customFormat="1" ht="83.25" customHeight="1" x14ac:dyDescent="0.2">
      <c r="A37" s="76" t="s">
        <v>214</v>
      </c>
      <c r="B37" s="76" t="s">
        <v>212</v>
      </c>
      <c r="C37" s="74" t="s">
        <v>213</v>
      </c>
      <c r="D37" s="75">
        <v>45702</v>
      </c>
      <c r="E37" s="70">
        <v>236000</v>
      </c>
      <c r="F37" s="69">
        <f t="shared" si="0"/>
        <v>45732</v>
      </c>
      <c r="G37" s="70">
        <f t="shared" si="1"/>
        <v>236000</v>
      </c>
      <c r="H37" s="71">
        <v>0</v>
      </c>
      <c r="I37" s="72" t="s">
        <v>33</v>
      </c>
    </row>
    <row r="38" spans="1:9" s="73" customFormat="1" ht="81" customHeight="1" x14ac:dyDescent="0.2">
      <c r="A38" s="76" t="s">
        <v>217</v>
      </c>
      <c r="B38" s="76" t="s">
        <v>215</v>
      </c>
      <c r="C38" s="74" t="s">
        <v>216</v>
      </c>
      <c r="D38" s="75">
        <v>45649</v>
      </c>
      <c r="E38" s="70">
        <v>118000</v>
      </c>
      <c r="F38" s="69">
        <f t="shared" si="0"/>
        <v>45679</v>
      </c>
      <c r="G38" s="70">
        <f t="shared" si="1"/>
        <v>118000</v>
      </c>
      <c r="H38" s="71">
        <v>0</v>
      </c>
      <c r="I38" s="72" t="s">
        <v>33</v>
      </c>
    </row>
    <row r="39" spans="1:9" s="73" customFormat="1" ht="62.25" customHeight="1" x14ac:dyDescent="0.2">
      <c r="A39" s="47" t="s">
        <v>0</v>
      </c>
      <c r="B39" s="47" t="s">
        <v>1</v>
      </c>
      <c r="C39" s="47" t="s">
        <v>3</v>
      </c>
      <c r="D39" s="47" t="s">
        <v>2</v>
      </c>
      <c r="E39" s="48" t="s">
        <v>4</v>
      </c>
      <c r="F39" s="47" t="s">
        <v>5</v>
      </c>
      <c r="G39" s="47" t="s">
        <v>6</v>
      </c>
      <c r="H39" s="47" t="s">
        <v>7</v>
      </c>
      <c r="I39" s="47" t="s">
        <v>8</v>
      </c>
    </row>
    <row r="40" spans="1:9" s="73" customFormat="1" ht="79.5" customHeight="1" x14ac:dyDescent="0.2">
      <c r="A40" s="76" t="s">
        <v>220</v>
      </c>
      <c r="B40" s="76" t="s">
        <v>218</v>
      </c>
      <c r="C40" s="74" t="s">
        <v>219</v>
      </c>
      <c r="D40" s="75">
        <v>45879</v>
      </c>
      <c r="E40" s="70">
        <v>118000</v>
      </c>
      <c r="F40" s="69">
        <f t="shared" si="0"/>
        <v>45909</v>
      </c>
      <c r="G40" s="70">
        <f t="shared" si="1"/>
        <v>118000</v>
      </c>
      <c r="H40" s="71">
        <v>0</v>
      </c>
      <c r="I40" s="72" t="s">
        <v>33</v>
      </c>
    </row>
    <row r="41" spans="1:9" s="73" customFormat="1" ht="84" customHeight="1" x14ac:dyDescent="0.2">
      <c r="A41" s="76" t="s">
        <v>214</v>
      </c>
      <c r="B41" s="76" t="s">
        <v>221</v>
      </c>
      <c r="C41" s="74" t="s">
        <v>222</v>
      </c>
      <c r="D41" s="75">
        <v>45702</v>
      </c>
      <c r="E41" s="70">
        <v>118000</v>
      </c>
      <c r="F41" s="69">
        <f t="shared" si="0"/>
        <v>45732</v>
      </c>
      <c r="G41" s="70">
        <f t="shared" si="1"/>
        <v>118000</v>
      </c>
      <c r="H41" s="71">
        <v>0</v>
      </c>
      <c r="I41" s="72" t="s">
        <v>33</v>
      </c>
    </row>
    <row r="42" spans="1:9" s="73" customFormat="1" ht="66.75" customHeight="1" x14ac:dyDescent="0.2">
      <c r="A42" s="76" t="s">
        <v>11</v>
      </c>
      <c r="B42" s="76" t="s">
        <v>223</v>
      </c>
      <c r="C42" s="74" t="s">
        <v>224</v>
      </c>
      <c r="D42" s="75">
        <v>45706</v>
      </c>
      <c r="E42" s="70">
        <v>2227000</v>
      </c>
      <c r="F42" s="69">
        <f t="shared" si="0"/>
        <v>45736</v>
      </c>
      <c r="G42" s="70">
        <f t="shared" si="1"/>
        <v>2227000</v>
      </c>
      <c r="H42" s="71">
        <v>0</v>
      </c>
      <c r="I42" s="72" t="s">
        <v>33</v>
      </c>
    </row>
    <row r="43" spans="1:9" s="73" customFormat="1" ht="78" customHeight="1" x14ac:dyDescent="0.2">
      <c r="A43" s="76" t="s">
        <v>227</v>
      </c>
      <c r="B43" s="76" t="s">
        <v>225</v>
      </c>
      <c r="C43" s="74" t="s">
        <v>226</v>
      </c>
      <c r="D43" s="75">
        <v>45653</v>
      </c>
      <c r="E43" s="70">
        <v>17901</v>
      </c>
      <c r="F43" s="69">
        <f t="shared" si="0"/>
        <v>45683</v>
      </c>
      <c r="G43" s="70">
        <f t="shared" si="1"/>
        <v>17901</v>
      </c>
      <c r="H43" s="71">
        <v>0</v>
      </c>
      <c r="I43" s="72" t="s">
        <v>33</v>
      </c>
    </row>
    <row r="44" spans="1:9" s="73" customFormat="1" ht="68.25" customHeight="1" x14ac:dyDescent="0.2">
      <c r="A44" s="76" t="s">
        <v>163</v>
      </c>
      <c r="B44" s="76" t="s">
        <v>228</v>
      </c>
      <c r="C44" s="74" t="s">
        <v>229</v>
      </c>
      <c r="D44" s="75">
        <v>45684</v>
      </c>
      <c r="E44" s="70">
        <v>18426.23</v>
      </c>
      <c r="F44" s="69">
        <f t="shared" si="0"/>
        <v>45714</v>
      </c>
      <c r="G44" s="70">
        <f t="shared" si="1"/>
        <v>18426.23</v>
      </c>
      <c r="H44" s="71">
        <v>0</v>
      </c>
      <c r="I44" s="72" t="s">
        <v>33</v>
      </c>
    </row>
    <row r="45" spans="1:9" s="73" customFormat="1" ht="78.75" customHeight="1" x14ac:dyDescent="0.2">
      <c r="A45" s="76" t="s">
        <v>11</v>
      </c>
      <c r="B45" s="76" t="s">
        <v>230</v>
      </c>
      <c r="C45" s="74" t="s">
        <v>231</v>
      </c>
      <c r="D45" s="75">
        <v>45706</v>
      </c>
      <c r="E45" s="70">
        <v>601733.24</v>
      </c>
      <c r="F45" s="69">
        <f t="shared" si="0"/>
        <v>45736</v>
      </c>
      <c r="G45" s="70">
        <f t="shared" si="1"/>
        <v>601733.24</v>
      </c>
      <c r="H45" s="71">
        <v>0</v>
      </c>
      <c r="I45" s="72" t="s">
        <v>33</v>
      </c>
    </row>
    <row r="46" spans="1:9" s="73" customFormat="1" ht="27.75" customHeight="1" x14ac:dyDescent="0.2">
      <c r="A46" s="83" t="s">
        <v>233</v>
      </c>
      <c r="B46" s="83" t="s">
        <v>232</v>
      </c>
      <c r="C46" s="74" t="s">
        <v>234</v>
      </c>
      <c r="D46" s="75">
        <v>45691</v>
      </c>
      <c r="E46" s="70">
        <v>125000</v>
      </c>
      <c r="F46" s="69">
        <f t="shared" si="0"/>
        <v>45721</v>
      </c>
      <c r="G46" s="70">
        <f t="shared" si="1"/>
        <v>125000</v>
      </c>
      <c r="H46" s="71">
        <v>0</v>
      </c>
      <c r="I46" s="72" t="s">
        <v>108</v>
      </c>
    </row>
    <row r="47" spans="1:9" s="73" customFormat="1" ht="27.75" customHeight="1" x14ac:dyDescent="0.2">
      <c r="A47" s="85"/>
      <c r="B47" s="85"/>
      <c r="C47" s="74" t="s">
        <v>235</v>
      </c>
      <c r="D47" s="75">
        <v>45695</v>
      </c>
      <c r="E47" s="70">
        <v>93750</v>
      </c>
      <c r="F47" s="69">
        <f t="shared" si="0"/>
        <v>45725</v>
      </c>
      <c r="G47" s="70">
        <f t="shared" si="1"/>
        <v>93750</v>
      </c>
      <c r="H47" s="71">
        <v>0</v>
      </c>
      <c r="I47" s="72" t="s">
        <v>108</v>
      </c>
    </row>
    <row r="48" spans="1:9" s="73" customFormat="1" ht="27.75" customHeight="1" x14ac:dyDescent="0.2">
      <c r="A48" s="84"/>
      <c r="B48" s="84"/>
      <c r="C48" s="74" t="s">
        <v>236</v>
      </c>
      <c r="D48" s="75">
        <v>45691</v>
      </c>
      <c r="E48" s="70">
        <v>125000</v>
      </c>
      <c r="F48" s="69">
        <f t="shared" si="0"/>
        <v>45721</v>
      </c>
      <c r="G48" s="70">
        <f t="shared" si="1"/>
        <v>125000</v>
      </c>
      <c r="H48" s="71">
        <v>0</v>
      </c>
      <c r="I48" s="72" t="s">
        <v>108</v>
      </c>
    </row>
    <row r="49" spans="1:9" s="73" customFormat="1" ht="78.75" customHeight="1" x14ac:dyDescent="0.2">
      <c r="A49" s="76" t="s">
        <v>11</v>
      </c>
      <c r="B49" s="76" t="s">
        <v>237</v>
      </c>
      <c r="C49" s="74" t="s">
        <v>238</v>
      </c>
      <c r="D49" s="75">
        <v>45706</v>
      </c>
      <c r="E49" s="70">
        <v>13467.98</v>
      </c>
      <c r="F49" s="69">
        <f t="shared" si="0"/>
        <v>45736</v>
      </c>
      <c r="G49" s="70">
        <f t="shared" si="1"/>
        <v>13467.98</v>
      </c>
      <c r="H49" s="71">
        <v>0</v>
      </c>
      <c r="I49" s="72" t="s">
        <v>33</v>
      </c>
    </row>
    <row r="50" spans="1:9" s="73" customFormat="1" ht="92.25" customHeight="1" x14ac:dyDescent="0.2">
      <c r="A50" s="76" t="s">
        <v>240</v>
      </c>
      <c r="B50" s="76" t="s">
        <v>239</v>
      </c>
      <c r="C50" s="74" t="s">
        <v>43</v>
      </c>
      <c r="D50" s="75">
        <v>45649</v>
      </c>
      <c r="E50" s="70">
        <v>295000</v>
      </c>
      <c r="F50" s="69">
        <f t="shared" si="0"/>
        <v>45679</v>
      </c>
      <c r="G50" s="70">
        <f t="shared" si="1"/>
        <v>295000</v>
      </c>
      <c r="H50" s="71">
        <v>0</v>
      </c>
      <c r="I50" s="72" t="s">
        <v>108</v>
      </c>
    </row>
    <row r="51" spans="1:9" s="73" customFormat="1" ht="90" customHeight="1" x14ac:dyDescent="0.2">
      <c r="A51" s="76" t="s">
        <v>243</v>
      </c>
      <c r="B51" s="76" t="s">
        <v>241</v>
      </c>
      <c r="C51" s="74" t="s">
        <v>242</v>
      </c>
      <c r="D51" s="75">
        <v>45644</v>
      </c>
      <c r="E51" s="70">
        <v>118000</v>
      </c>
      <c r="F51" s="69">
        <f t="shared" si="0"/>
        <v>45674</v>
      </c>
      <c r="G51" s="70">
        <f t="shared" si="1"/>
        <v>118000</v>
      </c>
      <c r="H51" s="71">
        <v>0</v>
      </c>
      <c r="I51" s="72" t="s">
        <v>33</v>
      </c>
    </row>
    <row r="52" spans="1:9" s="73" customFormat="1" ht="87.75" customHeight="1" x14ac:dyDescent="0.2">
      <c r="A52" s="76" t="s">
        <v>246</v>
      </c>
      <c r="B52" s="76" t="s">
        <v>244</v>
      </c>
      <c r="C52" s="74" t="s">
        <v>245</v>
      </c>
      <c r="D52" s="75">
        <v>45649</v>
      </c>
      <c r="E52" s="70">
        <v>100300</v>
      </c>
      <c r="F52" s="69">
        <f t="shared" si="0"/>
        <v>45679</v>
      </c>
      <c r="G52" s="70">
        <f t="shared" si="1"/>
        <v>100300</v>
      </c>
      <c r="H52" s="71">
        <v>0</v>
      </c>
      <c r="I52" s="72" t="s">
        <v>33</v>
      </c>
    </row>
    <row r="53" spans="1:9" s="73" customFormat="1" ht="57.75" customHeight="1" x14ac:dyDescent="0.2">
      <c r="A53" s="47" t="s">
        <v>0</v>
      </c>
      <c r="B53" s="47" t="s">
        <v>1</v>
      </c>
      <c r="C53" s="47" t="s">
        <v>3</v>
      </c>
      <c r="D53" s="47" t="s">
        <v>2</v>
      </c>
      <c r="E53" s="48" t="s">
        <v>4</v>
      </c>
      <c r="F53" s="47" t="s">
        <v>5</v>
      </c>
      <c r="G53" s="47" t="s">
        <v>6</v>
      </c>
      <c r="H53" s="47" t="s">
        <v>7</v>
      </c>
      <c r="I53" s="47" t="s">
        <v>8</v>
      </c>
    </row>
    <row r="54" spans="1:9" s="73" customFormat="1" ht="79.5" customHeight="1" x14ac:dyDescent="0.2">
      <c r="A54" s="76" t="s">
        <v>249</v>
      </c>
      <c r="B54" s="76" t="s">
        <v>247</v>
      </c>
      <c r="C54" s="74" t="s">
        <v>248</v>
      </c>
      <c r="D54" s="75">
        <v>45713</v>
      </c>
      <c r="E54" s="70">
        <v>21092.86</v>
      </c>
      <c r="F54" s="69">
        <f t="shared" si="0"/>
        <v>45743</v>
      </c>
      <c r="G54" s="70">
        <f t="shared" si="1"/>
        <v>21092.86</v>
      </c>
      <c r="H54" s="71">
        <v>0</v>
      </c>
      <c r="I54" s="72" t="s">
        <v>33</v>
      </c>
    </row>
    <row r="55" spans="1:9" s="73" customFormat="1" ht="67.5" customHeight="1" x14ac:dyDescent="0.2">
      <c r="A55" s="76" t="s">
        <v>249</v>
      </c>
      <c r="B55" s="76" t="s">
        <v>250</v>
      </c>
      <c r="C55" s="74" t="s">
        <v>251</v>
      </c>
      <c r="D55" s="75">
        <v>45713</v>
      </c>
      <c r="E55" s="70">
        <v>161276.85999999999</v>
      </c>
      <c r="F55" s="69">
        <f t="shared" si="0"/>
        <v>45743</v>
      </c>
      <c r="G55" s="70">
        <f t="shared" si="1"/>
        <v>161276.85999999999</v>
      </c>
      <c r="H55" s="71">
        <v>0</v>
      </c>
      <c r="I55" s="72" t="s">
        <v>33</v>
      </c>
    </row>
    <row r="56" spans="1:9" s="73" customFormat="1" ht="23.25" customHeight="1" x14ac:dyDescent="0.2">
      <c r="A56" s="83" t="s">
        <v>233</v>
      </c>
      <c r="B56" s="83" t="s">
        <v>252</v>
      </c>
      <c r="C56" s="74" t="s">
        <v>253</v>
      </c>
      <c r="D56" s="75">
        <v>45673</v>
      </c>
      <c r="E56" s="70">
        <v>2400</v>
      </c>
      <c r="F56" s="69">
        <f t="shared" si="0"/>
        <v>45703</v>
      </c>
      <c r="G56" s="70">
        <f t="shared" si="1"/>
        <v>2400</v>
      </c>
      <c r="H56" s="71">
        <v>0</v>
      </c>
      <c r="I56" s="72" t="s">
        <v>33</v>
      </c>
    </row>
    <row r="57" spans="1:9" s="73" customFormat="1" ht="23.25" customHeight="1" x14ac:dyDescent="0.2">
      <c r="A57" s="85"/>
      <c r="B57" s="85"/>
      <c r="C57" s="74" t="s">
        <v>254</v>
      </c>
      <c r="D57" s="75">
        <v>45699</v>
      </c>
      <c r="E57" s="70">
        <v>2460</v>
      </c>
      <c r="F57" s="69">
        <f t="shared" si="0"/>
        <v>45729</v>
      </c>
      <c r="G57" s="70">
        <f t="shared" si="1"/>
        <v>2460</v>
      </c>
      <c r="H57" s="71">
        <v>0</v>
      </c>
      <c r="I57" s="72" t="s">
        <v>33</v>
      </c>
    </row>
    <row r="58" spans="1:9" s="73" customFormat="1" ht="23.25" customHeight="1" x14ac:dyDescent="0.2">
      <c r="A58" s="85"/>
      <c r="B58" s="85"/>
      <c r="C58" s="74" t="s">
        <v>255</v>
      </c>
      <c r="D58" s="75">
        <v>45701</v>
      </c>
      <c r="E58" s="70">
        <v>2580</v>
      </c>
      <c r="F58" s="69">
        <f t="shared" si="0"/>
        <v>45731</v>
      </c>
      <c r="G58" s="70">
        <f t="shared" si="1"/>
        <v>2580</v>
      </c>
      <c r="H58" s="71">
        <v>0</v>
      </c>
      <c r="I58" s="72" t="s">
        <v>33</v>
      </c>
    </row>
    <row r="59" spans="1:9" s="73" customFormat="1" ht="23.25" customHeight="1" x14ac:dyDescent="0.2">
      <c r="A59" s="84"/>
      <c r="B59" s="84"/>
      <c r="C59" s="74" t="s">
        <v>256</v>
      </c>
      <c r="D59" s="75">
        <v>45706</v>
      </c>
      <c r="E59" s="70">
        <v>4020</v>
      </c>
      <c r="F59" s="69">
        <f t="shared" si="0"/>
        <v>45736</v>
      </c>
      <c r="G59" s="70">
        <f t="shared" si="1"/>
        <v>4020</v>
      </c>
      <c r="H59" s="71">
        <v>0</v>
      </c>
      <c r="I59" s="72" t="s">
        <v>33</v>
      </c>
    </row>
    <row r="60" spans="1:9" s="73" customFormat="1" ht="88.5" customHeight="1" x14ac:dyDescent="0.2">
      <c r="A60" s="76" t="s">
        <v>259</v>
      </c>
      <c r="B60" s="76" t="s">
        <v>257</v>
      </c>
      <c r="C60" s="74" t="s">
        <v>258</v>
      </c>
      <c r="D60" s="75">
        <v>45649</v>
      </c>
      <c r="E60" s="70">
        <v>59000</v>
      </c>
      <c r="F60" s="69">
        <f t="shared" si="0"/>
        <v>45679</v>
      </c>
      <c r="G60" s="70">
        <f t="shared" si="1"/>
        <v>59000</v>
      </c>
      <c r="H60" s="71">
        <v>0</v>
      </c>
      <c r="I60" s="72" t="s">
        <v>33</v>
      </c>
    </row>
    <row r="61" spans="1:9" s="73" customFormat="1" ht="76.5" customHeight="1" x14ac:dyDescent="0.2">
      <c r="A61" s="76" t="s">
        <v>262</v>
      </c>
      <c r="B61" s="76" t="s">
        <v>260</v>
      </c>
      <c r="C61" s="74" t="s">
        <v>261</v>
      </c>
      <c r="D61" s="75">
        <v>45639</v>
      </c>
      <c r="E61" s="70">
        <v>118000</v>
      </c>
      <c r="F61" s="69">
        <f t="shared" si="0"/>
        <v>45669</v>
      </c>
      <c r="G61" s="70">
        <f t="shared" si="1"/>
        <v>118000</v>
      </c>
      <c r="H61" s="71">
        <v>0</v>
      </c>
      <c r="I61" s="72" t="s">
        <v>33</v>
      </c>
    </row>
    <row r="62" spans="1:9" s="73" customFormat="1" ht="76.5" customHeight="1" x14ac:dyDescent="0.2">
      <c r="A62" s="76" t="s">
        <v>265</v>
      </c>
      <c r="B62" s="76" t="s">
        <v>263</v>
      </c>
      <c r="C62" s="74" t="s">
        <v>264</v>
      </c>
      <c r="D62" s="75">
        <v>45649</v>
      </c>
      <c r="E62" s="70">
        <v>177000</v>
      </c>
      <c r="F62" s="69">
        <f t="shared" si="0"/>
        <v>45679</v>
      </c>
      <c r="G62" s="70">
        <f t="shared" si="1"/>
        <v>177000</v>
      </c>
      <c r="H62" s="71">
        <v>0</v>
      </c>
      <c r="I62" s="72" t="s">
        <v>33</v>
      </c>
    </row>
    <row r="63" spans="1:9" s="73" customFormat="1" ht="93.75" customHeight="1" x14ac:dyDescent="0.2">
      <c r="A63" s="76" t="s">
        <v>268</v>
      </c>
      <c r="B63" s="76" t="s">
        <v>266</v>
      </c>
      <c r="C63" s="74" t="s">
        <v>267</v>
      </c>
      <c r="D63" s="75">
        <v>45674</v>
      </c>
      <c r="E63" s="70">
        <v>935740</v>
      </c>
      <c r="F63" s="69">
        <f t="shared" si="0"/>
        <v>45704</v>
      </c>
      <c r="G63" s="70">
        <f t="shared" si="1"/>
        <v>935740</v>
      </c>
      <c r="H63" s="71">
        <v>0</v>
      </c>
      <c r="I63" s="72" t="s">
        <v>33</v>
      </c>
    </row>
    <row r="64" spans="1:9" s="73" customFormat="1" x14ac:dyDescent="0.2">
      <c r="A64" s="83" t="s">
        <v>233</v>
      </c>
      <c r="B64" s="83" t="s">
        <v>269</v>
      </c>
      <c r="C64" s="74" t="s">
        <v>270</v>
      </c>
      <c r="D64" s="75">
        <v>45653</v>
      </c>
      <c r="E64" s="70">
        <v>2220</v>
      </c>
      <c r="F64" s="69">
        <f t="shared" si="0"/>
        <v>45683</v>
      </c>
      <c r="G64" s="70">
        <f t="shared" si="1"/>
        <v>2220</v>
      </c>
      <c r="H64" s="71">
        <v>0</v>
      </c>
      <c r="I64" s="72" t="s">
        <v>33</v>
      </c>
    </row>
    <row r="65" spans="1:9" s="73" customFormat="1" x14ac:dyDescent="0.2">
      <c r="A65" s="85"/>
      <c r="B65" s="85"/>
      <c r="C65" s="74" t="s">
        <v>271</v>
      </c>
      <c r="D65" s="75">
        <v>45659</v>
      </c>
      <c r="E65" s="70">
        <v>2400</v>
      </c>
      <c r="F65" s="69">
        <f t="shared" si="0"/>
        <v>45689</v>
      </c>
      <c r="G65" s="70">
        <f t="shared" si="1"/>
        <v>2400</v>
      </c>
      <c r="H65" s="71">
        <v>0</v>
      </c>
      <c r="I65" s="72" t="s">
        <v>33</v>
      </c>
    </row>
    <row r="66" spans="1:9" s="73" customFormat="1" x14ac:dyDescent="0.2">
      <c r="A66" s="85"/>
      <c r="B66" s="85"/>
      <c r="C66" s="74" t="s">
        <v>272</v>
      </c>
      <c r="D66" s="75">
        <v>45664</v>
      </c>
      <c r="E66" s="70">
        <v>1680</v>
      </c>
      <c r="F66" s="69">
        <f t="shared" si="0"/>
        <v>45694</v>
      </c>
      <c r="G66" s="70">
        <f t="shared" si="1"/>
        <v>1680</v>
      </c>
      <c r="H66" s="71">
        <v>0</v>
      </c>
      <c r="I66" s="72" t="s">
        <v>33</v>
      </c>
    </row>
    <row r="67" spans="1:9" s="73" customFormat="1" x14ac:dyDescent="0.2">
      <c r="A67" s="85"/>
      <c r="B67" s="85"/>
      <c r="C67" s="74" t="s">
        <v>273</v>
      </c>
      <c r="D67" s="75">
        <v>45666</v>
      </c>
      <c r="E67" s="70">
        <v>2700</v>
      </c>
      <c r="F67" s="69">
        <f t="shared" si="0"/>
        <v>45696</v>
      </c>
      <c r="G67" s="70">
        <f t="shared" si="1"/>
        <v>2700</v>
      </c>
      <c r="H67" s="71">
        <v>0</v>
      </c>
      <c r="I67" s="72" t="s">
        <v>33</v>
      </c>
    </row>
    <row r="68" spans="1:9" s="73" customFormat="1" x14ac:dyDescent="0.2">
      <c r="A68" s="85"/>
      <c r="B68" s="85"/>
      <c r="C68" s="74" t="s">
        <v>274</v>
      </c>
      <c r="D68" s="75">
        <v>45671</v>
      </c>
      <c r="E68" s="70">
        <v>3360</v>
      </c>
      <c r="F68" s="69">
        <f t="shared" si="0"/>
        <v>45701</v>
      </c>
      <c r="G68" s="70">
        <f t="shared" si="1"/>
        <v>3360</v>
      </c>
      <c r="H68" s="71">
        <v>0</v>
      </c>
      <c r="I68" s="72" t="s">
        <v>33</v>
      </c>
    </row>
    <row r="69" spans="1:9" s="73" customFormat="1" x14ac:dyDescent="0.2">
      <c r="A69" s="85"/>
      <c r="B69" s="85"/>
      <c r="C69" s="74" t="s">
        <v>275</v>
      </c>
      <c r="D69" s="75">
        <v>45679</v>
      </c>
      <c r="E69" s="70">
        <v>3060</v>
      </c>
      <c r="F69" s="69">
        <f t="shared" si="0"/>
        <v>45709</v>
      </c>
      <c r="G69" s="70">
        <f t="shared" si="1"/>
        <v>3060</v>
      </c>
      <c r="H69" s="71">
        <v>0</v>
      </c>
      <c r="I69" s="72" t="s">
        <v>33</v>
      </c>
    </row>
    <row r="70" spans="1:9" s="73" customFormat="1" x14ac:dyDescent="0.2">
      <c r="A70" s="85"/>
      <c r="B70" s="85"/>
      <c r="C70" s="74" t="s">
        <v>276</v>
      </c>
      <c r="D70" s="75">
        <v>45684</v>
      </c>
      <c r="E70" s="70">
        <v>3360</v>
      </c>
      <c r="F70" s="69">
        <f t="shared" si="0"/>
        <v>45714</v>
      </c>
      <c r="G70" s="70">
        <f t="shared" si="1"/>
        <v>3360</v>
      </c>
      <c r="H70" s="71">
        <v>0</v>
      </c>
      <c r="I70" s="72" t="s">
        <v>33</v>
      </c>
    </row>
    <row r="71" spans="1:9" s="73" customFormat="1" x14ac:dyDescent="0.2">
      <c r="A71" s="85"/>
      <c r="B71" s="85"/>
      <c r="C71" s="74" t="s">
        <v>277</v>
      </c>
      <c r="D71" s="75">
        <v>45686</v>
      </c>
      <c r="E71" s="70">
        <v>2820</v>
      </c>
      <c r="F71" s="69">
        <f t="shared" si="0"/>
        <v>45716</v>
      </c>
      <c r="G71" s="70">
        <f t="shared" si="1"/>
        <v>2820</v>
      </c>
      <c r="H71" s="71">
        <v>0</v>
      </c>
      <c r="I71" s="72" t="s">
        <v>33</v>
      </c>
    </row>
    <row r="72" spans="1:9" s="73" customFormat="1" x14ac:dyDescent="0.2">
      <c r="A72" s="85"/>
      <c r="B72" s="85"/>
      <c r="C72" s="74" t="s">
        <v>278</v>
      </c>
      <c r="D72" s="75">
        <v>45691</v>
      </c>
      <c r="E72" s="70">
        <v>3540</v>
      </c>
      <c r="F72" s="69">
        <f t="shared" si="0"/>
        <v>45721</v>
      </c>
      <c r="G72" s="70">
        <f t="shared" si="1"/>
        <v>3540</v>
      </c>
      <c r="H72" s="71">
        <v>0</v>
      </c>
      <c r="I72" s="72" t="s">
        <v>33</v>
      </c>
    </row>
    <row r="73" spans="1:9" s="73" customFormat="1" x14ac:dyDescent="0.2">
      <c r="A73" s="85"/>
      <c r="B73" s="85"/>
      <c r="C73" s="74" t="s">
        <v>279</v>
      </c>
      <c r="D73" s="75">
        <v>45693</v>
      </c>
      <c r="E73" s="70">
        <v>2520</v>
      </c>
      <c r="F73" s="69">
        <f t="shared" si="0"/>
        <v>45723</v>
      </c>
      <c r="G73" s="70">
        <f t="shared" si="1"/>
        <v>2520</v>
      </c>
      <c r="H73" s="71">
        <v>0</v>
      </c>
      <c r="I73" s="72" t="s">
        <v>33</v>
      </c>
    </row>
    <row r="74" spans="1:9" s="73" customFormat="1" x14ac:dyDescent="0.2">
      <c r="A74" s="84"/>
      <c r="B74" s="84"/>
      <c r="C74" s="74" t="s">
        <v>280</v>
      </c>
      <c r="D74" s="75">
        <v>45695</v>
      </c>
      <c r="E74" s="70">
        <v>2100</v>
      </c>
      <c r="F74" s="69">
        <f t="shared" si="0"/>
        <v>45725</v>
      </c>
      <c r="G74" s="70">
        <f t="shared" si="1"/>
        <v>2100</v>
      </c>
      <c r="H74" s="71">
        <v>0</v>
      </c>
      <c r="I74" s="72" t="s">
        <v>33</v>
      </c>
    </row>
    <row r="75" spans="1:9" s="73" customFormat="1" ht="93" customHeight="1" x14ac:dyDescent="0.2">
      <c r="A75" s="76" t="s">
        <v>283</v>
      </c>
      <c r="B75" s="76" t="s">
        <v>281</v>
      </c>
      <c r="C75" s="74" t="s">
        <v>282</v>
      </c>
      <c r="D75" s="75">
        <v>45708</v>
      </c>
      <c r="E75" s="70">
        <v>332800</v>
      </c>
      <c r="F75" s="69">
        <f t="shared" si="0"/>
        <v>45738</v>
      </c>
      <c r="G75" s="70">
        <f t="shared" si="1"/>
        <v>332800</v>
      </c>
      <c r="H75" s="71">
        <v>0</v>
      </c>
      <c r="I75" s="72" t="s">
        <v>33</v>
      </c>
    </row>
    <row r="76" spans="1:9" s="73" customFormat="1" ht="18.75" customHeight="1" x14ac:dyDescent="0.2">
      <c r="A76" s="83" t="s">
        <v>285</v>
      </c>
      <c r="B76" s="83" t="s">
        <v>284</v>
      </c>
      <c r="C76" s="74" t="s">
        <v>286</v>
      </c>
      <c r="D76" s="75">
        <v>45603</v>
      </c>
      <c r="E76" s="70">
        <v>41984.94</v>
      </c>
      <c r="F76" s="69">
        <f t="shared" si="0"/>
        <v>45633</v>
      </c>
      <c r="G76" s="70">
        <f t="shared" si="1"/>
        <v>41984.94</v>
      </c>
      <c r="H76" s="71">
        <v>0</v>
      </c>
      <c r="I76" s="72" t="s">
        <v>108</v>
      </c>
    </row>
    <row r="77" spans="1:9" s="73" customFormat="1" ht="18.75" customHeight="1" x14ac:dyDescent="0.2">
      <c r="A77" s="85"/>
      <c r="B77" s="85"/>
      <c r="C77" s="74" t="s">
        <v>287</v>
      </c>
      <c r="D77" s="75">
        <v>45608</v>
      </c>
      <c r="E77" s="70">
        <v>40772.160000000003</v>
      </c>
      <c r="F77" s="69">
        <f t="shared" si="0"/>
        <v>45638</v>
      </c>
      <c r="G77" s="70">
        <f t="shared" si="1"/>
        <v>40772.160000000003</v>
      </c>
      <c r="H77" s="71">
        <v>0</v>
      </c>
      <c r="I77" s="72" t="s">
        <v>108</v>
      </c>
    </row>
    <row r="78" spans="1:9" s="73" customFormat="1" ht="18.75" customHeight="1" x14ac:dyDescent="0.2">
      <c r="A78" s="85"/>
      <c r="B78" s="85"/>
      <c r="C78" s="74" t="s">
        <v>288</v>
      </c>
      <c r="D78" s="75">
        <v>45610</v>
      </c>
      <c r="E78" s="70">
        <v>61331</v>
      </c>
      <c r="F78" s="69">
        <f t="shared" si="0"/>
        <v>45640</v>
      </c>
      <c r="G78" s="70">
        <f t="shared" si="1"/>
        <v>61331</v>
      </c>
      <c r="H78" s="71">
        <v>0</v>
      </c>
      <c r="I78" s="72" t="s">
        <v>108</v>
      </c>
    </row>
    <row r="79" spans="1:9" s="73" customFormat="1" ht="18.75" customHeight="1" x14ac:dyDescent="0.2">
      <c r="A79" s="85"/>
      <c r="B79" s="85"/>
      <c r="C79" s="74" t="s">
        <v>289</v>
      </c>
      <c r="D79" s="75">
        <v>45614</v>
      </c>
      <c r="E79" s="70">
        <v>42886</v>
      </c>
      <c r="F79" s="69">
        <f t="shared" si="0"/>
        <v>45644</v>
      </c>
      <c r="G79" s="70">
        <f t="shared" si="1"/>
        <v>42886</v>
      </c>
      <c r="H79" s="71">
        <v>0</v>
      </c>
      <c r="I79" s="72" t="s">
        <v>108</v>
      </c>
    </row>
    <row r="80" spans="1:9" s="73" customFormat="1" ht="18.75" customHeight="1" x14ac:dyDescent="0.2">
      <c r="A80" s="84"/>
      <c r="B80" s="84"/>
      <c r="C80" s="74" t="s">
        <v>290</v>
      </c>
      <c r="D80" s="75">
        <v>45624</v>
      </c>
      <c r="E80" s="70">
        <v>304141</v>
      </c>
      <c r="F80" s="69">
        <f t="shared" si="0"/>
        <v>45654</v>
      </c>
      <c r="G80" s="70">
        <f t="shared" si="1"/>
        <v>304141</v>
      </c>
      <c r="H80" s="71">
        <v>0</v>
      </c>
      <c r="I80" s="72" t="s">
        <v>108</v>
      </c>
    </row>
    <row r="81" spans="1:9" s="73" customFormat="1" ht="56.25" customHeight="1" x14ac:dyDescent="0.2">
      <c r="A81" s="47" t="s">
        <v>0</v>
      </c>
      <c r="B81" s="47" t="s">
        <v>1</v>
      </c>
      <c r="C81" s="47" t="s">
        <v>3</v>
      </c>
      <c r="D81" s="47" t="s">
        <v>2</v>
      </c>
      <c r="E81" s="48" t="s">
        <v>4</v>
      </c>
      <c r="F81" s="47" t="s">
        <v>5</v>
      </c>
      <c r="G81" s="47" t="s">
        <v>6</v>
      </c>
      <c r="H81" s="47" t="s">
        <v>7</v>
      </c>
      <c r="I81" s="47" t="s">
        <v>8</v>
      </c>
    </row>
    <row r="82" spans="1:9" s="73" customFormat="1" ht="64.5" customHeight="1" x14ac:dyDescent="0.2">
      <c r="A82" s="76" t="s">
        <v>293</v>
      </c>
      <c r="B82" s="76" t="s">
        <v>291</v>
      </c>
      <c r="C82" s="74" t="s">
        <v>292</v>
      </c>
      <c r="D82" s="75">
        <v>45706</v>
      </c>
      <c r="E82" s="70">
        <v>120136.65</v>
      </c>
      <c r="F82" s="69">
        <f t="shared" si="0"/>
        <v>45736</v>
      </c>
      <c r="G82" s="70">
        <f t="shared" si="1"/>
        <v>120136.65</v>
      </c>
      <c r="H82" s="71">
        <v>0</v>
      </c>
      <c r="I82" s="72" t="s">
        <v>33</v>
      </c>
    </row>
    <row r="83" spans="1:9" s="73" customFormat="1" ht="81.75" customHeight="1" x14ac:dyDescent="0.2">
      <c r="A83" s="76" t="s">
        <v>293</v>
      </c>
      <c r="B83" s="76" t="s">
        <v>294</v>
      </c>
      <c r="C83" s="74" t="s">
        <v>295</v>
      </c>
      <c r="D83" s="75">
        <v>45706</v>
      </c>
      <c r="E83" s="70">
        <v>2642.9</v>
      </c>
      <c r="F83" s="69">
        <f t="shared" si="0"/>
        <v>45736</v>
      </c>
      <c r="G83" s="70">
        <f t="shared" si="1"/>
        <v>2642.9</v>
      </c>
      <c r="H83" s="71">
        <v>0</v>
      </c>
      <c r="I83" s="72" t="s">
        <v>33</v>
      </c>
    </row>
    <row r="84" spans="1:9" s="73" customFormat="1" ht="68.25" customHeight="1" x14ac:dyDescent="0.2">
      <c r="A84" s="76" t="s">
        <v>298</v>
      </c>
      <c r="B84" s="76" t="s">
        <v>296</v>
      </c>
      <c r="C84" s="74" t="s">
        <v>297</v>
      </c>
      <c r="D84" s="75">
        <v>45679</v>
      </c>
      <c r="E84" s="70">
        <v>156202.5</v>
      </c>
      <c r="F84" s="69">
        <f t="shared" si="0"/>
        <v>45709</v>
      </c>
      <c r="G84" s="70">
        <f t="shared" si="1"/>
        <v>156202.5</v>
      </c>
      <c r="H84" s="71">
        <v>0</v>
      </c>
      <c r="I84" s="72" t="s">
        <v>33</v>
      </c>
    </row>
    <row r="85" spans="1:9" s="73" customFormat="1" ht="62.25" customHeight="1" x14ac:dyDescent="0.2">
      <c r="A85" s="76" t="s">
        <v>301</v>
      </c>
      <c r="B85" s="76" t="s">
        <v>299</v>
      </c>
      <c r="C85" s="74" t="s">
        <v>300</v>
      </c>
      <c r="D85" s="75">
        <v>45694</v>
      </c>
      <c r="E85" s="70">
        <v>210000</v>
      </c>
      <c r="F85" s="69">
        <f t="shared" si="0"/>
        <v>45724</v>
      </c>
      <c r="G85" s="70">
        <f t="shared" si="1"/>
        <v>210000</v>
      </c>
      <c r="H85" s="71">
        <v>0</v>
      </c>
      <c r="I85" s="72" t="s">
        <v>33</v>
      </c>
    </row>
    <row r="86" spans="1:9" s="73" customFormat="1" ht="87.75" customHeight="1" x14ac:dyDescent="0.2">
      <c r="A86" s="76" t="s">
        <v>304</v>
      </c>
      <c r="B86" s="76" t="s">
        <v>302</v>
      </c>
      <c r="C86" s="74" t="s">
        <v>303</v>
      </c>
      <c r="D86" s="75">
        <v>45649</v>
      </c>
      <c r="E86" s="70">
        <v>118000</v>
      </c>
      <c r="F86" s="69">
        <f t="shared" si="0"/>
        <v>45679</v>
      </c>
      <c r="G86" s="70">
        <f t="shared" si="1"/>
        <v>118000</v>
      </c>
      <c r="H86" s="71">
        <v>0</v>
      </c>
      <c r="I86" s="72" t="s">
        <v>33</v>
      </c>
    </row>
    <row r="87" spans="1:9" s="73" customFormat="1" ht="75" customHeight="1" x14ac:dyDescent="0.2">
      <c r="A87" s="76" t="s">
        <v>307</v>
      </c>
      <c r="B87" s="76" t="s">
        <v>305</v>
      </c>
      <c r="C87" s="74" t="s">
        <v>306</v>
      </c>
      <c r="D87" s="75">
        <v>45699</v>
      </c>
      <c r="E87" s="70">
        <v>253500</v>
      </c>
      <c r="F87" s="69">
        <f t="shared" ref="F87:F229" si="2">30+D87</f>
        <v>45729</v>
      </c>
      <c r="G87" s="70">
        <f t="shared" ref="G87:G229" si="3">+E87</f>
        <v>253500</v>
      </c>
      <c r="H87" s="71">
        <v>0</v>
      </c>
      <c r="I87" s="72" t="s">
        <v>33</v>
      </c>
    </row>
    <row r="88" spans="1:9" s="73" customFormat="1" ht="84" x14ac:dyDescent="0.2">
      <c r="A88" s="76" t="s">
        <v>310</v>
      </c>
      <c r="B88" s="76" t="s">
        <v>308</v>
      </c>
      <c r="C88" s="74" t="s">
        <v>309</v>
      </c>
      <c r="D88" s="75">
        <v>45649</v>
      </c>
      <c r="E88" s="70">
        <v>118000</v>
      </c>
      <c r="F88" s="69">
        <f t="shared" si="2"/>
        <v>45679</v>
      </c>
      <c r="G88" s="70">
        <f t="shared" si="3"/>
        <v>118000</v>
      </c>
      <c r="H88" s="71">
        <v>0</v>
      </c>
      <c r="I88" s="72" t="s">
        <v>33</v>
      </c>
    </row>
    <row r="89" spans="1:9" s="73" customFormat="1" ht="84" x14ac:dyDescent="0.2">
      <c r="A89" s="76" t="s">
        <v>313</v>
      </c>
      <c r="B89" s="76" t="s">
        <v>311</v>
      </c>
      <c r="C89" s="74" t="s">
        <v>312</v>
      </c>
      <c r="D89" s="75">
        <v>45715</v>
      </c>
      <c r="E89" s="70">
        <v>384000</v>
      </c>
      <c r="F89" s="69">
        <f t="shared" si="2"/>
        <v>45745</v>
      </c>
      <c r="G89" s="70">
        <f t="shared" si="3"/>
        <v>384000</v>
      </c>
      <c r="H89" s="71">
        <v>0</v>
      </c>
      <c r="I89" s="72" t="s">
        <v>33</v>
      </c>
    </row>
    <row r="90" spans="1:9" s="73" customFormat="1" ht="93.75" customHeight="1" x14ac:dyDescent="0.2">
      <c r="A90" s="76" t="s">
        <v>164</v>
      </c>
      <c r="B90" s="76" t="s">
        <v>314</v>
      </c>
      <c r="C90" s="74" t="s">
        <v>315</v>
      </c>
      <c r="D90" s="75">
        <v>45712</v>
      </c>
      <c r="E90" s="70">
        <v>27725750</v>
      </c>
      <c r="F90" s="69">
        <f t="shared" si="2"/>
        <v>45742</v>
      </c>
      <c r="G90" s="70">
        <f t="shared" si="3"/>
        <v>27725750</v>
      </c>
      <c r="H90" s="71">
        <v>0</v>
      </c>
      <c r="I90" s="72" t="s">
        <v>33</v>
      </c>
    </row>
    <row r="91" spans="1:9" s="73" customFormat="1" ht="74.25" customHeight="1" x14ac:dyDescent="0.2">
      <c r="A91" s="76" t="s">
        <v>318</v>
      </c>
      <c r="B91" s="76" t="s">
        <v>316</v>
      </c>
      <c r="C91" s="74" t="s">
        <v>317</v>
      </c>
      <c r="D91" s="75">
        <v>45701</v>
      </c>
      <c r="E91" s="70">
        <v>8175.65</v>
      </c>
      <c r="F91" s="69">
        <f t="shared" si="2"/>
        <v>45731</v>
      </c>
      <c r="G91" s="70">
        <f t="shared" si="3"/>
        <v>8175.65</v>
      </c>
      <c r="H91" s="71">
        <v>0</v>
      </c>
      <c r="I91" s="72" t="s">
        <v>33</v>
      </c>
    </row>
    <row r="92" spans="1:9" s="73" customFormat="1" ht="87" customHeight="1" x14ac:dyDescent="0.2">
      <c r="A92" s="76" t="s">
        <v>321</v>
      </c>
      <c r="B92" s="76" t="s">
        <v>319</v>
      </c>
      <c r="C92" s="74" t="s">
        <v>320</v>
      </c>
      <c r="D92" s="75">
        <v>45705</v>
      </c>
      <c r="E92" s="70">
        <v>105536</v>
      </c>
      <c r="F92" s="69">
        <f t="shared" si="2"/>
        <v>45735</v>
      </c>
      <c r="G92" s="70">
        <f t="shared" si="3"/>
        <v>105536</v>
      </c>
      <c r="H92" s="71">
        <v>0</v>
      </c>
      <c r="I92" s="72" t="s">
        <v>33</v>
      </c>
    </row>
    <row r="93" spans="1:9" s="73" customFormat="1" ht="57" customHeight="1" x14ac:dyDescent="0.2">
      <c r="A93" s="47" t="s">
        <v>0</v>
      </c>
      <c r="B93" s="47" t="s">
        <v>1</v>
      </c>
      <c r="C93" s="47" t="s">
        <v>3</v>
      </c>
      <c r="D93" s="47" t="s">
        <v>2</v>
      </c>
      <c r="E93" s="48" t="s">
        <v>4</v>
      </c>
      <c r="F93" s="47" t="s">
        <v>5</v>
      </c>
      <c r="G93" s="47" t="s">
        <v>6</v>
      </c>
      <c r="H93" s="47" t="s">
        <v>7</v>
      </c>
      <c r="I93" s="47" t="s">
        <v>8</v>
      </c>
    </row>
    <row r="94" spans="1:9" s="73" customFormat="1" ht="33.75" customHeight="1" x14ac:dyDescent="0.2">
      <c r="A94" s="83" t="s">
        <v>210</v>
      </c>
      <c r="B94" s="83" t="s">
        <v>322</v>
      </c>
      <c r="C94" s="74" t="s">
        <v>323</v>
      </c>
      <c r="D94" s="75">
        <v>45659</v>
      </c>
      <c r="E94" s="70">
        <v>11343.58</v>
      </c>
      <c r="F94" s="69">
        <f t="shared" si="2"/>
        <v>45689</v>
      </c>
      <c r="G94" s="70">
        <f t="shared" si="3"/>
        <v>11343.58</v>
      </c>
      <c r="H94" s="71">
        <v>0</v>
      </c>
      <c r="I94" s="72" t="s">
        <v>33</v>
      </c>
    </row>
    <row r="95" spans="1:9" s="73" customFormat="1" ht="33.75" customHeight="1" x14ac:dyDescent="0.2">
      <c r="A95" s="84"/>
      <c r="B95" s="84"/>
      <c r="C95" s="74" t="s">
        <v>324</v>
      </c>
      <c r="D95" s="75">
        <v>45689</v>
      </c>
      <c r="E95" s="70">
        <v>20834.38</v>
      </c>
      <c r="F95" s="69">
        <f t="shared" si="2"/>
        <v>45719</v>
      </c>
      <c r="G95" s="70">
        <f t="shared" si="3"/>
        <v>20834.38</v>
      </c>
      <c r="H95" s="71">
        <v>0</v>
      </c>
      <c r="I95" s="72" t="s">
        <v>33</v>
      </c>
    </row>
    <row r="96" spans="1:9" s="73" customFormat="1" ht="63" customHeight="1" x14ac:dyDescent="0.2">
      <c r="A96" s="76" t="s">
        <v>327</v>
      </c>
      <c r="B96" s="76" t="s">
        <v>325</v>
      </c>
      <c r="C96" s="74" t="s">
        <v>326</v>
      </c>
      <c r="D96" s="75">
        <v>45706</v>
      </c>
      <c r="E96" s="70">
        <v>86182</v>
      </c>
      <c r="F96" s="69">
        <f t="shared" si="2"/>
        <v>45736</v>
      </c>
      <c r="G96" s="70">
        <f t="shared" si="3"/>
        <v>86182</v>
      </c>
      <c r="H96" s="71">
        <v>0</v>
      </c>
      <c r="I96" s="72" t="s">
        <v>33</v>
      </c>
    </row>
    <row r="97" spans="1:9" s="73" customFormat="1" ht="20.25" customHeight="1" x14ac:dyDescent="0.2">
      <c r="A97" s="83" t="s">
        <v>318</v>
      </c>
      <c r="B97" s="83" t="s">
        <v>328</v>
      </c>
      <c r="C97" s="74" t="s">
        <v>234</v>
      </c>
      <c r="D97" s="75">
        <v>45701</v>
      </c>
      <c r="E97" s="70">
        <v>17360.88</v>
      </c>
      <c r="F97" s="69">
        <f t="shared" si="2"/>
        <v>45731</v>
      </c>
      <c r="G97" s="70">
        <f t="shared" si="3"/>
        <v>17360.88</v>
      </c>
      <c r="H97" s="71">
        <v>0</v>
      </c>
      <c r="I97" s="72" t="s">
        <v>33</v>
      </c>
    </row>
    <row r="98" spans="1:9" s="73" customFormat="1" ht="20.25" customHeight="1" x14ac:dyDescent="0.2">
      <c r="A98" s="85"/>
      <c r="B98" s="85"/>
      <c r="C98" s="74" t="s">
        <v>329</v>
      </c>
      <c r="D98" s="75">
        <v>45701</v>
      </c>
      <c r="E98" s="70">
        <v>10617.77</v>
      </c>
      <c r="F98" s="69">
        <f t="shared" si="2"/>
        <v>45731</v>
      </c>
      <c r="G98" s="70">
        <f t="shared" si="3"/>
        <v>10617.77</v>
      </c>
      <c r="H98" s="71">
        <v>0</v>
      </c>
      <c r="I98" s="72" t="s">
        <v>33</v>
      </c>
    </row>
    <row r="99" spans="1:9" s="73" customFormat="1" ht="20.25" customHeight="1" x14ac:dyDescent="0.2">
      <c r="A99" s="85"/>
      <c r="B99" s="85"/>
      <c r="C99" s="74" t="s">
        <v>330</v>
      </c>
      <c r="D99" s="75">
        <v>45702</v>
      </c>
      <c r="E99" s="70">
        <v>18025.86</v>
      </c>
      <c r="F99" s="69">
        <f t="shared" si="2"/>
        <v>45732</v>
      </c>
      <c r="G99" s="70">
        <f t="shared" si="3"/>
        <v>18025.86</v>
      </c>
      <c r="H99" s="71">
        <v>0</v>
      </c>
      <c r="I99" s="72" t="s">
        <v>33</v>
      </c>
    </row>
    <row r="100" spans="1:9" s="73" customFormat="1" ht="20.25" customHeight="1" x14ac:dyDescent="0.2">
      <c r="A100" s="84"/>
      <c r="B100" s="84"/>
      <c r="C100" s="74" t="s">
        <v>331</v>
      </c>
      <c r="D100" s="75">
        <v>45702</v>
      </c>
      <c r="E100" s="70">
        <v>9739.4599999999991</v>
      </c>
      <c r="F100" s="69">
        <f t="shared" si="2"/>
        <v>45732</v>
      </c>
      <c r="G100" s="70">
        <f t="shared" si="3"/>
        <v>9739.4599999999991</v>
      </c>
      <c r="H100" s="71">
        <v>0</v>
      </c>
      <c r="I100" s="72" t="s">
        <v>33</v>
      </c>
    </row>
    <row r="101" spans="1:9" s="73" customFormat="1" ht="32.25" customHeight="1" x14ac:dyDescent="0.2">
      <c r="A101" s="83" t="s">
        <v>333</v>
      </c>
      <c r="B101" s="83" t="s">
        <v>332</v>
      </c>
      <c r="C101" s="74" t="s">
        <v>334</v>
      </c>
      <c r="D101" s="75">
        <v>45604</v>
      </c>
      <c r="E101" s="70">
        <v>71617.42</v>
      </c>
      <c r="F101" s="69">
        <f t="shared" si="2"/>
        <v>45634</v>
      </c>
      <c r="G101" s="70">
        <f t="shared" si="3"/>
        <v>71617.42</v>
      </c>
      <c r="H101" s="71">
        <v>0</v>
      </c>
      <c r="I101" s="72" t="s">
        <v>33</v>
      </c>
    </row>
    <row r="102" spans="1:9" s="73" customFormat="1" ht="32.25" customHeight="1" x14ac:dyDescent="0.2">
      <c r="A102" s="85"/>
      <c r="B102" s="85"/>
      <c r="C102" s="74" t="s">
        <v>335</v>
      </c>
      <c r="D102" s="75">
        <v>45628</v>
      </c>
      <c r="E102" s="70">
        <v>37768.22</v>
      </c>
      <c r="F102" s="69">
        <f t="shared" si="2"/>
        <v>45658</v>
      </c>
      <c r="G102" s="70">
        <f t="shared" si="3"/>
        <v>37768.22</v>
      </c>
      <c r="H102" s="71">
        <v>0</v>
      </c>
      <c r="I102" s="72" t="s">
        <v>33</v>
      </c>
    </row>
    <row r="103" spans="1:9" s="73" customFormat="1" ht="32.25" customHeight="1" x14ac:dyDescent="0.2">
      <c r="A103" s="84"/>
      <c r="B103" s="84"/>
      <c r="C103" s="74" t="s">
        <v>336</v>
      </c>
      <c r="D103" s="75">
        <v>45660</v>
      </c>
      <c r="E103" s="70">
        <v>35376.6</v>
      </c>
      <c r="F103" s="69">
        <f t="shared" si="2"/>
        <v>45690</v>
      </c>
      <c r="G103" s="70">
        <f t="shared" si="3"/>
        <v>35376.6</v>
      </c>
      <c r="H103" s="71">
        <v>0</v>
      </c>
      <c r="I103" s="72" t="s">
        <v>33</v>
      </c>
    </row>
    <row r="104" spans="1:9" s="73" customFormat="1" ht="23.25" customHeight="1" x14ac:dyDescent="0.2">
      <c r="A104" s="83" t="s">
        <v>333</v>
      </c>
      <c r="B104" s="83" t="s">
        <v>337</v>
      </c>
      <c r="C104" s="74" t="s">
        <v>338</v>
      </c>
      <c r="D104" s="75">
        <v>45610</v>
      </c>
      <c r="E104" s="70">
        <v>838.5</v>
      </c>
      <c r="F104" s="69">
        <f t="shared" si="2"/>
        <v>45640</v>
      </c>
      <c r="G104" s="70">
        <f t="shared" si="3"/>
        <v>838.5</v>
      </c>
      <c r="H104" s="71">
        <v>0</v>
      </c>
      <c r="I104" s="72" t="s">
        <v>33</v>
      </c>
    </row>
    <row r="105" spans="1:9" s="73" customFormat="1" ht="23.25" customHeight="1" x14ac:dyDescent="0.2">
      <c r="A105" s="85"/>
      <c r="B105" s="85"/>
      <c r="C105" s="74" t="s">
        <v>339</v>
      </c>
      <c r="D105" s="75">
        <v>45641</v>
      </c>
      <c r="E105" s="70">
        <v>988.74</v>
      </c>
      <c r="F105" s="69">
        <f t="shared" si="2"/>
        <v>45671</v>
      </c>
      <c r="G105" s="70">
        <f t="shared" si="3"/>
        <v>988.74</v>
      </c>
      <c r="H105" s="71">
        <v>0</v>
      </c>
      <c r="I105" s="72" t="s">
        <v>33</v>
      </c>
    </row>
    <row r="106" spans="1:9" s="73" customFormat="1" ht="23.25" customHeight="1" x14ac:dyDescent="0.2">
      <c r="A106" s="84"/>
      <c r="B106" s="84"/>
      <c r="C106" s="74" t="s">
        <v>340</v>
      </c>
      <c r="D106" s="75">
        <v>45671</v>
      </c>
      <c r="E106" s="70">
        <v>621.87</v>
      </c>
      <c r="F106" s="69">
        <f t="shared" si="2"/>
        <v>45701</v>
      </c>
      <c r="G106" s="70">
        <f t="shared" si="3"/>
        <v>621.87</v>
      </c>
      <c r="H106" s="71">
        <v>0</v>
      </c>
      <c r="I106" s="72" t="s">
        <v>33</v>
      </c>
    </row>
    <row r="107" spans="1:9" s="73" customFormat="1" ht="90" customHeight="1" x14ac:dyDescent="0.2">
      <c r="A107" s="76" t="s">
        <v>342</v>
      </c>
      <c r="B107" s="76" t="s">
        <v>341</v>
      </c>
      <c r="C107" s="74" t="s">
        <v>177</v>
      </c>
      <c r="D107" s="75">
        <v>45669</v>
      </c>
      <c r="E107" s="70">
        <v>118000</v>
      </c>
      <c r="F107" s="69">
        <f t="shared" si="2"/>
        <v>45699</v>
      </c>
      <c r="G107" s="70">
        <f t="shared" si="3"/>
        <v>118000</v>
      </c>
      <c r="H107" s="71">
        <v>0</v>
      </c>
      <c r="I107" s="72" t="s">
        <v>33</v>
      </c>
    </row>
    <row r="108" spans="1:9" s="73" customFormat="1" ht="78.75" customHeight="1" x14ac:dyDescent="0.2">
      <c r="A108" s="76" t="s">
        <v>345</v>
      </c>
      <c r="B108" s="76" t="s">
        <v>343</v>
      </c>
      <c r="C108" s="74" t="s">
        <v>344</v>
      </c>
      <c r="D108" s="75">
        <v>45649</v>
      </c>
      <c r="E108" s="70">
        <v>118000</v>
      </c>
      <c r="F108" s="69">
        <f t="shared" si="2"/>
        <v>45679</v>
      </c>
      <c r="G108" s="70">
        <f t="shared" si="3"/>
        <v>118000</v>
      </c>
      <c r="H108" s="71">
        <v>0</v>
      </c>
      <c r="I108" s="72" t="s">
        <v>33</v>
      </c>
    </row>
    <row r="109" spans="1:9" s="73" customFormat="1" ht="39" customHeight="1" x14ac:dyDescent="0.2">
      <c r="A109" s="83" t="s">
        <v>163</v>
      </c>
      <c r="B109" s="83" t="s">
        <v>346</v>
      </c>
      <c r="C109" s="74" t="s">
        <v>347</v>
      </c>
      <c r="D109" s="75">
        <v>45715</v>
      </c>
      <c r="E109" s="70">
        <v>27163.5</v>
      </c>
      <c r="F109" s="69">
        <f t="shared" si="2"/>
        <v>45745</v>
      </c>
      <c r="G109" s="70">
        <f t="shared" si="3"/>
        <v>27163.5</v>
      </c>
      <c r="H109" s="71">
        <v>0</v>
      </c>
      <c r="I109" s="72" t="s">
        <v>33</v>
      </c>
    </row>
    <row r="110" spans="1:9" s="73" customFormat="1" ht="39" customHeight="1" x14ac:dyDescent="0.2">
      <c r="A110" s="84"/>
      <c r="B110" s="84"/>
      <c r="C110" s="74" t="s">
        <v>348</v>
      </c>
      <c r="D110" s="75">
        <v>45715</v>
      </c>
      <c r="E110" s="70">
        <v>2729.35</v>
      </c>
      <c r="F110" s="69">
        <f t="shared" si="2"/>
        <v>45745</v>
      </c>
      <c r="G110" s="70">
        <f t="shared" si="3"/>
        <v>2729.35</v>
      </c>
      <c r="H110" s="71">
        <v>0</v>
      </c>
      <c r="I110" s="72" t="s">
        <v>33</v>
      </c>
    </row>
    <row r="111" spans="1:9" s="73" customFormat="1" ht="85.5" customHeight="1" x14ac:dyDescent="0.2">
      <c r="A111" s="76" t="s">
        <v>351</v>
      </c>
      <c r="B111" s="76" t="s">
        <v>349</v>
      </c>
      <c r="C111" s="74" t="s">
        <v>350</v>
      </c>
      <c r="D111" s="75">
        <v>45649</v>
      </c>
      <c r="E111" s="70">
        <v>94400</v>
      </c>
      <c r="F111" s="69">
        <f t="shared" si="2"/>
        <v>45679</v>
      </c>
      <c r="G111" s="70">
        <f t="shared" si="3"/>
        <v>94400</v>
      </c>
      <c r="H111" s="71">
        <v>0</v>
      </c>
      <c r="I111" s="72" t="s">
        <v>33</v>
      </c>
    </row>
    <row r="112" spans="1:9" s="73" customFormat="1" ht="75.75" customHeight="1" x14ac:dyDescent="0.2">
      <c r="A112" s="76" t="s">
        <v>353</v>
      </c>
      <c r="B112" s="76" t="s">
        <v>352</v>
      </c>
      <c r="C112" s="74" t="s">
        <v>216</v>
      </c>
      <c r="D112" s="75">
        <v>45649</v>
      </c>
      <c r="E112" s="70">
        <v>53100</v>
      </c>
      <c r="F112" s="69">
        <f t="shared" si="2"/>
        <v>45679</v>
      </c>
      <c r="G112" s="70">
        <f t="shared" si="3"/>
        <v>53100</v>
      </c>
      <c r="H112" s="71">
        <v>0</v>
      </c>
      <c r="I112" s="72" t="s">
        <v>33</v>
      </c>
    </row>
    <row r="113" spans="1:9" s="73" customFormat="1" ht="51" customHeight="1" x14ac:dyDescent="0.2">
      <c r="A113" s="76" t="s">
        <v>163</v>
      </c>
      <c r="B113" s="76" t="s">
        <v>354</v>
      </c>
      <c r="C113" s="74" t="s">
        <v>355</v>
      </c>
      <c r="D113" s="75">
        <v>45715</v>
      </c>
      <c r="E113" s="70">
        <v>1503317.76</v>
      </c>
      <c r="F113" s="69">
        <f t="shared" si="2"/>
        <v>45745</v>
      </c>
      <c r="G113" s="70">
        <f t="shared" si="3"/>
        <v>1503317.76</v>
      </c>
      <c r="H113" s="71">
        <v>0</v>
      </c>
      <c r="I113" s="72" t="s">
        <v>33</v>
      </c>
    </row>
    <row r="114" spans="1:9" s="73" customFormat="1" ht="67.5" customHeight="1" x14ac:dyDescent="0.2">
      <c r="A114" s="76" t="s">
        <v>163</v>
      </c>
      <c r="B114" s="76" t="s">
        <v>356</v>
      </c>
      <c r="C114" s="74" t="s">
        <v>357</v>
      </c>
      <c r="D114" s="75">
        <v>45715</v>
      </c>
      <c r="E114" s="70">
        <v>64933.24</v>
      </c>
      <c r="F114" s="69">
        <f t="shared" si="2"/>
        <v>45745</v>
      </c>
      <c r="G114" s="70">
        <f t="shared" si="3"/>
        <v>64933.24</v>
      </c>
      <c r="H114" s="71">
        <v>0</v>
      </c>
      <c r="I114" s="72" t="s">
        <v>33</v>
      </c>
    </row>
    <row r="115" spans="1:9" s="73" customFormat="1" ht="60.75" customHeight="1" x14ac:dyDescent="0.2">
      <c r="A115" s="47" t="s">
        <v>0</v>
      </c>
      <c r="B115" s="47" t="s">
        <v>1</v>
      </c>
      <c r="C115" s="47" t="s">
        <v>3</v>
      </c>
      <c r="D115" s="47" t="s">
        <v>2</v>
      </c>
      <c r="E115" s="48" t="s">
        <v>4</v>
      </c>
      <c r="F115" s="47" t="s">
        <v>5</v>
      </c>
      <c r="G115" s="47" t="s">
        <v>6</v>
      </c>
      <c r="H115" s="47" t="s">
        <v>7</v>
      </c>
      <c r="I115" s="47" t="s">
        <v>8</v>
      </c>
    </row>
    <row r="116" spans="1:9" s="73" customFormat="1" ht="95.25" customHeight="1" x14ac:dyDescent="0.2">
      <c r="A116" s="76" t="s">
        <v>360</v>
      </c>
      <c r="B116" s="76" t="s">
        <v>358</v>
      </c>
      <c r="C116" s="74" t="s">
        <v>359</v>
      </c>
      <c r="D116" s="75">
        <v>45649</v>
      </c>
      <c r="E116" s="70">
        <v>177000</v>
      </c>
      <c r="F116" s="69">
        <f t="shared" si="2"/>
        <v>45679</v>
      </c>
      <c r="G116" s="70">
        <f t="shared" si="3"/>
        <v>177000</v>
      </c>
      <c r="H116" s="71">
        <v>0</v>
      </c>
      <c r="I116" s="72" t="s">
        <v>33</v>
      </c>
    </row>
    <row r="117" spans="1:9" s="73" customFormat="1" ht="90.75" customHeight="1" x14ac:dyDescent="0.2">
      <c r="A117" s="76" t="s">
        <v>363</v>
      </c>
      <c r="B117" s="76" t="s">
        <v>361</v>
      </c>
      <c r="C117" s="74" t="s">
        <v>362</v>
      </c>
      <c r="D117" s="75">
        <v>45699</v>
      </c>
      <c r="E117" s="70">
        <v>413000</v>
      </c>
      <c r="F117" s="69">
        <f t="shared" si="2"/>
        <v>45729</v>
      </c>
      <c r="G117" s="70">
        <f t="shared" si="3"/>
        <v>413000</v>
      </c>
      <c r="H117" s="71">
        <v>0</v>
      </c>
      <c r="I117" s="72" t="s">
        <v>33</v>
      </c>
    </row>
    <row r="118" spans="1:9" s="73" customFormat="1" ht="66" customHeight="1" x14ac:dyDescent="0.2">
      <c r="A118" s="76" t="s">
        <v>366</v>
      </c>
      <c r="B118" s="76" t="s">
        <v>364</v>
      </c>
      <c r="C118" s="74" t="s">
        <v>365</v>
      </c>
      <c r="D118" s="75">
        <v>45713</v>
      </c>
      <c r="E118" s="70">
        <v>234883.96</v>
      </c>
      <c r="F118" s="69">
        <f t="shared" si="2"/>
        <v>45743</v>
      </c>
      <c r="G118" s="70">
        <f t="shared" si="3"/>
        <v>234883.96</v>
      </c>
      <c r="H118" s="71">
        <v>0</v>
      </c>
      <c r="I118" s="72" t="s">
        <v>33</v>
      </c>
    </row>
    <row r="119" spans="1:9" s="73" customFormat="1" ht="66.75" customHeight="1" x14ac:dyDescent="0.2">
      <c r="A119" s="76" t="s">
        <v>369</v>
      </c>
      <c r="B119" s="76" t="s">
        <v>367</v>
      </c>
      <c r="C119" s="74" t="s">
        <v>368</v>
      </c>
      <c r="D119" s="75">
        <v>45695</v>
      </c>
      <c r="E119" s="70">
        <v>2000</v>
      </c>
      <c r="F119" s="69">
        <f t="shared" si="2"/>
        <v>45725</v>
      </c>
      <c r="G119" s="70">
        <f t="shared" si="3"/>
        <v>2000</v>
      </c>
      <c r="H119" s="71">
        <v>0</v>
      </c>
      <c r="I119" s="72" t="s">
        <v>33</v>
      </c>
    </row>
    <row r="120" spans="1:9" s="73" customFormat="1" ht="79.5" customHeight="1" x14ac:dyDescent="0.2">
      <c r="A120" s="76" t="s">
        <v>372</v>
      </c>
      <c r="B120" s="76" t="s">
        <v>370</v>
      </c>
      <c r="C120" s="74" t="s">
        <v>371</v>
      </c>
      <c r="D120" s="75">
        <v>45701</v>
      </c>
      <c r="E120" s="70">
        <v>32450</v>
      </c>
      <c r="F120" s="69">
        <f t="shared" si="2"/>
        <v>45731</v>
      </c>
      <c r="G120" s="70">
        <f t="shared" si="3"/>
        <v>32450</v>
      </c>
      <c r="H120" s="71">
        <v>0</v>
      </c>
      <c r="I120" s="72" t="s">
        <v>33</v>
      </c>
    </row>
    <row r="121" spans="1:9" s="73" customFormat="1" ht="65.25" customHeight="1" x14ac:dyDescent="0.2">
      <c r="A121" s="76" t="s">
        <v>191</v>
      </c>
      <c r="B121" s="76" t="s">
        <v>373</v>
      </c>
      <c r="C121" s="74" t="s">
        <v>374</v>
      </c>
      <c r="D121" s="75">
        <v>45689</v>
      </c>
      <c r="E121" s="70">
        <v>1063</v>
      </c>
      <c r="F121" s="69">
        <f t="shared" ref="F121:F187" si="4">30+D121</f>
        <v>45719</v>
      </c>
      <c r="G121" s="70">
        <f t="shared" ref="G121:G187" si="5">+E121</f>
        <v>1063</v>
      </c>
      <c r="H121" s="71">
        <v>0</v>
      </c>
      <c r="I121" s="72" t="s">
        <v>33</v>
      </c>
    </row>
    <row r="122" spans="1:9" s="73" customFormat="1" ht="99" customHeight="1" x14ac:dyDescent="0.2">
      <c r="A122" s="76" t="s">
        <v>163</v>
      </c>
      <c r="B122" s="76" t="s">
        <v>375</v>
      </c>
      <c r="C122" s="74" t="s">
        <v>376</v>
      </c>
      <c r="D122" s="75">
        <v>45715</v>
      </c>
      <c r="E122" s="70">
        <v>626981.79</v>
      </c>
      <c r="F122" s="69">
        <f t="shared" si="4"/>
        <v>45745</v>
      </c>
      <c r="G122" s="70">
        <f t="shared" si="5"/>
        <v>626981.79</v>
      </c>
      <c r="H122" s="71">
        <v>0</v>
      </c>
      <c r="I122" s="72" t="s">
        <v>33</v>
      </c>
    </row>
    <row r="123" spans="1:9" s="73" customFormat="1" ht="92.25" customHeight="1" x14ac:dyDescent="0.2">
      <c r="A123" s="76" t="s">
        <v>379</v>
      </c>
      <c r="B123" s="76" t="s">
        <v>377</v>
      </c>
      <c r="C123" s="74" t="s">
        <v>378</v>
      </c>
      <c r="D123" s="75">
        <v>45708</v>
      </c>
      <c r="E123" s="70">
        <v>47200</v>
      </c>
      <c r="F123" s="69">
        <f t="shared" si="4"/>
        <v>45738</v>
      </c>
      <c r="G123" s="70">
        <f t="shared" si="5"/>
        <v>47200</v>
      </c>
      <c r="H123" s="71">
        <v>0</v>
      </c>
      <c r="I123" s="72" t="s">
        <v>33</v>
      </c>
    </row>
    <row r="124" spans="1:9" s="73" customFormat="1" ht="57.75" customHeight="1" x14ac:dyDescent="0.2">
      <c r="A124" s="76" t="s">
        <v>163</v>
      </c>
      <c r="B124" s="76" t="s">
        <v>380</v>
      </c>
      <c r="C124" s="74" t="s">
        <v>381</v>
      </c>
      <c r="D124" s="75">
        <v>45715</v>
      </c>
      <c r="E124" s="70">
        <v>2108983.21</v>
      </c>
      <c r="F124" s="69">
        <f t="shared" si="4"/>
        <v>45745</v>
      </c>
      <c r="G124" s="70">
        <f t="shared" si="5"/>
        <v>2108983.21</v>
      </c>
      <c r="H124" s="71">
        <v>0</v>
      </c>
      <c r="I124" s="72" t="s">
        <v>33</v>
      </c>
    </row>
    <row r="125" spans="1:9" s="73" customFormat="1" ht="60.75" customHeight="1" x14ac:dyDescent="0.2">
      <c r="A125" s="76" t="s">
        <v>249</v>
      </c>
      <c r="B125" s="76" t="s">
        <v>382</v>
      </c>
      <c r="C125" s="74" t="s">
        <v>383</v>
      </c>
      <c r="D125" s="75">
        <v>45721</v>
      </c>
      <c r="E125" s="70">
        <v>122057.32</v>
      </c>
      <c r="F125" s="69">
        <f t="shared" si="4"/>
        <v>45751</v>
      </c>
      <c r="G125" s="70">
        <f t="shared" si="5"/>
        <v>122057.32</v>
      </c>
      <c r="H125" s="71">
        <v>0</v>
      </c>
      <c r="I125" s="72" t="s">
        <v>33</v>
      </c>
    </row>
    <row r="126" spans="1:9" s="73" customFormat="1" ht="92.25" customHeight="1" x14ac:dyDescent="0.2">
      <c r="A126" s="76" t="s">
        <v>386</v>
      </c>
      <c r="B126" s="76" t="s">
        <v>384</v>
      </c>
      <c r="C126" s="74" t="s">
        <v>385</v>
      </c>
      <c r="D126" s="75">
        <v>45700</v>
      </c>
      <c r="E126" s="70">
        <v>290280</v>
      </c>
      <c r="F126" s="69">
        <f t="shared" si="4"/>
        <v>45730</v>
      </c>
      <c r="G126" s="70">
        <f t="shared" si="5"/>
        <v>290280</v>
      </c>
      <c r="H126" s="71">
        <v>0</v>
      </c>
      <c r="I126" s="72" t="s">
        <v>33</v>
      </c>
    </row>
    <row r="127" spans="1:9" s="73" customFormat="1" ht="61.5" customHeight="1" x14ac:dyDescent="0.2">
      <c r="A127" s="47" t="s">
        <v>0</v>
      </c>
      <c r="B127" s="47" t="s">
        <v>1</v>
      </c>
      <c r="C127" s="47" t="s">
        <v>3</v>
      </c>
      <c r="D127" s="47" t="s">
        <v>2</v>
      </c>
      <c r="E127" s="48" t="s">
        <v>4</v>
      </c>
      <c r="F127" s="47" t="s">
        <v>5</v>
      </c>
      <c r="G127" s="47" t="s">
        <v>6</v>
      </c>
      <c r="H127" s="47" t="s">
        <v>7</v>
      </c>
      <c r="I127" s="47" t="s">
        <v>8</v>
      </c>
    </row>
    <row r="128" spans="1:9" s="73" customFormat="1" ht="94.5" customHeight="1" x14ac:dyDescent="0.2">
      <c r="A128" s="76" t="s">
        <v>389</v>
      </c>
      <c r="B128" s="76" t="s">
        <v>387</v>
      </c>
      <c r="C128" s="74" t="s">
        <v>388</v>
      </c>
      <c r="D128" s="75">
        <v>45649</v>
      </c>
      <c r="E128" s="70">
        <v>59000</v>
      </c>
      <c r="F128" s="69">
        <f t="shared" si="4"/>
        <v>45679</v>
      </c>
      <c r="G128" s="70">
        <f t="shared" si="5"/>
        <v>59000</v>
      </c>
      <c r="H128" s="71">
        <v>0</v>
      </c>
      <c r="I128" s="72" t="s">
        <v>33</v>
      </c>
    </row>
    <row r="129" spans="1:9" s="73" customFormat="1" ht="72" customHeight="1" x14ac:dyDescent="0.2">
      <c r="A129" s="76" t="s">
        <v>333</v>
      </c>
      <c r="B129" s="76" t="s">
        <v>390</v>
      </c>
      <c r="C129" s="74" t="s">
        <v>391</v>
      </c>
      <c r="D129" s="75">
        <v>45693</v>
      </c>
      <c r="E129" s="70">
        <v>25726.54</v>
      </c>
      <c r="F129" s="69">
        <f t="shared" si="4"/>
        <v>45723</v>
      </c>
      <c r="G129" s="70">
        <f t="shared" si="5"/>
        <v>25726.54</v>
      </c>
      <c r="H129" s="71">
        <v>0</v>
      </c>
      <c r="I129" s="72" t="s">
        <v>33</v>
      </c>
    </row>
    <row r="130" spans="1:9" s="73" customFormat="1" ht="81" customHeight="1" x14ac:dyDescent="0.2">
      <c r="A130" s="76" t="s">
        <v>394</v>
      </c>
      <c r="B130" s="76" t="s">
        <v>392</v>
      </c>
      <c r="C130" s="74" t="s">
        <v>393</v>
      </c>
      <c r="D130" s="75">
        <v>45649</v>
      </c>
      <c r="E130" s="70">
        <v>118000</v>
      </c>
      <c r="F130" s="69">
        <f t="shared" si="4"/>
        <v>45679</v>
      </c>
      <c r="G130" s="70">
        <f t="shared" si="5"/>
        <v>118000</v>
      </c>
      <c r="H130" s="71">
        <v>0</v>
      </c>
      <c r="I130" s="72" t="s">
        <v>33</v>
      </c>
    </row>
    <row r="131" spans="1:9" s="73" customFormat="1" ht="78" customHeight="1" x14ac:dyDescent="0.2">
      <c r="A131" s="76" t="s">
        <v>163</v>
      </c>
      <c r="B131" s="76" t="s">
        <v>395</v>
      </c>
      <c r="C131" s="74" t="s">
        <v>396</v>
      </c>
      <c r="D131" s="75">
        <v>45715</v>
      </c>
      <c r="E131" s="70">
        <v>2584444.4500000002</v>
      </c>
      <c r="F131" s="69">
        <f t="shared" si="4"/>
        <v>45745</v>
      </c>
      <c r="G131" s="70">
        <f t="shared" si="5"/>
        <v>2584444.4500000002</v>
      </c>
      <c r="H131" s="71">
        <v>0</v>
      </c>
      <c r="I131" s="72" t="s">
        <v>33</v>
      </c>
    </row>
    <row r="132" spans="1:9" s="73" customFormat="1" ht="35.25" customHeight="1" x14ac:dyDescent="0.2">
      <c r="A132" s="83" t="s">
        <v>399</v>
      </c>
      <c r="B132" s="83" t="s">
        <v>397</v>
      </c>
      <c r="C132" s="74" t="s">
        <v>398</v>
      </c>
      <c r="D132" s="75">
        <v>45680</v>
      </c>
      <c r="E132" s="70">
        <v>28325.73</v>
      </c>
      <c r="F132" s="69">
        <f t="shared" si="4"/>
        <v>45710</v>
      </c>
      <c r="G132" s="70">
        <f t="shared" si="5"/>
        <v>28325.73</v>
      </c>
      <c r="H132" s="71">
        <v>0</v>
      </c>
      <c r="I132" s="72" t="s">
        <v>33</v>
      </c>
    </row>
    <row r="133" spans="1:9" s="73" customFormat="1" ht="35.25" customHeight="1" x14ac:dyDescent="0.2">
      <c r="A133" s="84"/>
      <c r="B133" s="84"/>
      <c r="C133" s="74" t="s">
        <v>400</v>
      </c>
      <c r="D133" s="75">
        <v>45708</v>
      </c>
      <c r="E133" s="70">
        <v>28853.21</v>
      </c>
      <c r="F133" s="69">
        <f t="shared" si="4"/>
        <v>45738</v>
      </c>
      <c r="G133" s="70">
        <f t="shared" si="5"/>
        <v>28853.21</v>
      </c>
      <c r="H133" s="71">
        <v>0</v>
      </c>
      <c r="I133" s="72" t="s">
        <v>33</v>
      </c>
    </row>
    <row r="134" spans="1:9" s="73" customFormat="1" ht="66.75" customHeight="1" x14ac:dyDescent="0.2">
      <c r="A134" s="76" t="s">
        <v>163</v>
      </c>
      <c r="B134" s="76" t="s">
        <v>401</v>
      </c>
      <c r="C134" s="74" t="s">
        <v>402</v>
      </c>
      <c r="D134" s="75">
        <v>45715</v>
      </c>
      <c r="E134" s="70">
        <v>58213.57</v>
      </c>
      <c r="F134" s="69">
        <f t="shared" si="4"/>
        <v>45745</v>
      </c>
      <c r="G134" s="70">
        <f t="shared" si="5"/>
        <v>58213.57</v>
      </c>
      <c r="H134" s="71">
        <v>0</v>
      </c>
      <c r="I134" s="72" t="s">
        <v>33</v>
      </c>
    </row>
    <row r="135" spans="1:9" s="73" customFormat="1" ht="72" customHeight="1" x14ac:dyDescent="0.2">
      <c r="A135" s="76" t="s">
        <v>163</v>
      </c>
      <c r="B135" s="76" t="s">
        <v>403</v>
      </c>
      <c r="C135" s="74" t="s">
        <v>404</v>
      </c>
      <c r="D135" s="75">
        <v>45684</v>
      </c>
      <c r="E135" s="70">
        <v>8210.8700000000008</v>
      </c>
      <c r="F135" s="69">
        <f t="shared" si="4"/>
        <v>45714</v>
      </c>
      <c r="G135" s="70">
        <f t="shared" si="5"/>
        <v>8210.8700000000008</v>
      </c>
      <c r="H135" s="71">
        <v>0</v>
      </c>
      <c r="I135" s="72" t="s">
        <v>33</v>
      </c>
    </row>
    <row r="136" spans="1:9" s="73" customFormat="1" ht="72" customHeight="1" x14ac:dyDescent="0.2">
      <c r="A136" s="76" t="s">
        <v>163</v>
      </c>
      <c r="B136" s="76" t="s">
        <v>405</v>
      </c>
      <c r="C136" s="74" t="s">
        <v>406</v>
      </c>
      <c r="D136" s="75">
        <v>45684</v>
      </c>
      <c r="E136" s="70">
        <v>3842.06</v>
      </c>
      <c r="F136" s="69">
        <f t="shared" si="4"/>
        <v>45714</v>
      </c>
      <c r="G136" s="70">
        <f t="shared" si="5"/>
        <v>3842.06</v>
      </c>
      <c r="H136" s="71">
        <v>0</v>
      </c>
      <c r="I136" s="72" t="s">
        <v>33</v>
      </c>
    </row>
    <row r="137" spans="1:9" s="73" customFormat="1" ht="104.25" customHeight="1" x14ac:dyDescent="0.2">
      <c r="A137" s="76" t="s">
        <v>409</v>
      </c>
      <c r="B137" s="76" t="s">
        <v>407</v>
      </c>
      <c r="C137" s="74" t="s">
        <v>408</v>
      </c>
      <c r="D137" s="75">
        <v>45701</v>
      </c>
      <c r="E137" s="70">
        <v>531000</v>
      </c>
      <c r="F137" s="69">
        <f t="shared" si="4"/>
        <v>45731</v>
      </c>
      <c r="G137" s="70">
        <f t="shared" si="5"/>
        <v>531000</v>
      </c>
      <c r="H137" s="71">
        <v>0</v>
      </c>
      <c r="I137" s="72" t="s">
        <v>33</v>
      </c>
    </row>
    <row r="138" spans="1:9" s="73" customFormat="1" ht="15" customHeight="1" x14ac:dyDescent="0.2">
      <c r="A138" s="83" t="s">
        <v>210</v>
      </c>
      <c r="B138" s="83" t="s">
        <v>410</v>
      </c>
      <c r="C138" s="74" t="s">
        <v>411</v>
      </c>
      <c r="D138" s="75">
        <v>44201</v>
      </c>
      <c r="E138" s="70">
        <v>412.29</v>
      </c>
      <c r="F138" s="69">
        <f t="shared" si="4"/>
        <v>44231</v>
      </c>
      <c r="G138" s="70">
        <f t="shared" si="5"/>
        <v>412.29</v>
      </c>
      <c r="H138" s="71">
        <v>0</v>
      </c>
      <c r="I138" s="72" t="s">
        <v>108</v>
      </c>
    </row>
    <row r="139" spans="1:9" s="73" customFormat="1" ht="15" customHeight="1" x14ac:dyDescent="0.2">
      <c r="A139" s="85"/>
      <c r="B139" s="85"/>
      <c r="C139" s="74" t="s">
        <v>412</v>
      </c>
      <c r="D139" s="75">
        <v>44233</v>
      </c>
      <c r="E139" s="70">
        <v>280.95</v>
      </c>
      <c r="F139" s="69">
        <f t="shared" si="4"/>
        <v>44263</v>
      </c>
      <c r="G139" s="70">
        <f t="shared" si="5"/>
        <v>280.95</v>
      </c>
      <c r="H139" s="71">
        <v>0</v>
      </c>
      <c r="I139" s="72" t="s">
        <v>108</v>
      </c>
    </row>
    <row r="140" spans="1:9" s="73" customFormat="1" ht="15" customHeight="1" x14ac:dyDescent="0.2">
      <c r="A140" s="85"/>
      <c r="B140" s="85"/>
      <c r="C140" s="74" t="s">
        <v>413</v>
      </c>
      <c r="D140" s="75">
        <v>44257</v>
      </c>
      <c r="E140" s="70">
        <v>3832.17</v>
      </c>
      <c r="F140" s="69">
        <f t="shared" si="4"/>
        <v>44287</v>
      </c>
      <c r="G140" s="70">
        <f t="shared" si="5"/>
        <v>3832.17</v>
      </c>
      <c r="H140" s="71">
        <v>0</v>
      </c>
      <c r="I140" s="72" t="s">
        <v>108</v>
      </c>
    </row>
    <row r="141" spans="1:9" s="73" customFormat="1" ht="15" customHeight="1" x14ac:dyDescent="0.2">
      <c r="A141" s="85"/>
      <c r="B141" s="85"/>
      <c r="C141" s="74" t="s">
        <v>414</v>
      </c>
      <c r="D141" s="75">
        <v>44291</v>
      </c>
      <c r="E141" s="70">
        <v>8697.7199999999993</v>
      </c>
      <c r="F141" s="69">
        <f t="shared" si="4"/>
        <v>44321</v>
      </c>
      <c r="G141" s="70">
        <f t="shared" si="5"/>
        <v>8697.7199999999993</v>
      </c>
      <c r="H141" s="71">
        <v>0</v>
      </c>
      <c r="I141" s="72" t="s">
        <v>108</v>
      </c>
    </row>
    <row r="142" spans="1:9" s="73" customFormat="1" ht="15" customHeight="1" x14ac:dyDescent="0.2">
      <c r="A142" s="85"/>
      <c r="B142" s="85"/>
      <c r="C142" s="74" t="s">
        <v>415</v>
      </c>
      <c r="D142" s="75">
        <v>44319</v>
      </c>
      <c r="E142" s="70">
        <v>9973.11</v>
      </c>
      <c r="F142" s="69">
        <f t="shared" si="4"/>
        <v>44349</v>
      </c>
      <c r="G142" s="70">
        <f t="shared" si="5"/>
        <v>9973.11</v>
      </c>
      <c r="H142" s="71">
        <v>0</v>
      </c>
      <c r="I142" s="72" t="s">
        <v>108</v>
      </c>
    </row>
    <row r="143" spans="1:9" s="73" customFormat="1" ht="15" customHeight="1" x14ac:dyDescent="0.2">
      <c r="A143" s="85"/>
      <c r="B143" s="85"/>
      <c r="C143" s="74" t="s">
        <v>416</v>
      </c>
      <c r="D143" s="75">
        <v>44364</v>
      </c>
      <c r="E143" s="70">
        <v>669</v>
      </c>
      <c r="F143" s="69">
        <f t="shared" si="4"/>
        <v>44394</v>
      </c>
      <c r="G143" s="70">
        <f t="shared" si="5"/>
        <v>669</v>
      </c>
      <c r="H143" s="71">
        <v>0</v>
      </c>
      <c r="I143" s="72" t="s">
        <v>108</v>
      </c>
    </row>
    <row r="144" spans="1:9" s="73" customFormat="1" ht="15" customHeight="1" x14ac:dyDescent="0.2">
      <c r="A144" s="85"/>
      <c r="B144" s="85"/>
      <c r="C144" s="74" t="s">
        <v>417</v>
      </c>
      <c r="D144" s="75">
        <v>44379</v>
      </c>
      <c r="E144" s="70">
        <v>704.82</v>
      </c>
      <c r="F144" s="69">
        <f t="shared" si="4"/>
        <v>44409</v>
      </c>
      <c r="G144" s="70">
        <f t="shared" si="5"/>
        <v>704.82</v>
      </c>
      <c r="H144" s="71">
        <v>0</v>
      </c>
      <c r="I144" s="72" t="s">
        <v>108</v>
      </c>
    </row>
    <row r="145" spans="1:9" s="73" customFormat="1" ht="15" customHeight="1" x14ac:dyDescent="0.2">
      <c r="A145" s="85"/>
      <c r="B145" s="85"/>
      <c r="C145" s="74" t="s">
        <v>418</v>
      </c>
      <c r="D145" s="75">
        <v>44410</v>
      </c>
      <c r="E145" s="70">
        <v>1650.61</v>
      </c>
      <c r="F145" s="69">
        <f t="shared" si="4"/>
        <v>44440</v>
      </c>
      <c r="G145" s="70">
        <f t="shared" si="5"/>
        <v>1650.61</v>
      </c>
      <c r="H145" s="71">
        <v>0</v>
      </c>
      <c r="I145" s="72" t="s">
        <v>108</v>
      </c>
    </row>
    <row r="146" spans="1:9" s="73" customFormat="1" ht="15" customHeight="1" x14ac:dyDescent="0.2">
      <c r="A146" s="85"/>
      <c r="B146" s="85"/>
      <c r="C146" s="74" t="s">
        <v>419</v>
      </c>
      <c r="D146" s="75">
        <v>44453</v>
      </c>
      <c r="E146" s="70">
        <v>12225.15</v>
      </c>
      <c r="F146" s="69">
        <f t="shared" si="4"/>
        <v>44483</v>
      </c>
      <c r="G146" s="70">
        <f t="shared" si="5"/>
        <v>12225.15</v>
      </c>
      <c r="H146" s="71">
        <v>0</v>
      </c>
      <c r="I146" s="72" t="s">
        <v>108</v>
      </c>
    </row>
    <row r="147" spans="1:9" s="73" customFormat="1" ht="15" customHeight="1" x14ac:dyDescent="0.2">
      <c r="A147" s="85"/>
      <c r="B147" s="85"/>
      <c r="C147" s="74" t="s">
        <v>420</v>
      </c>
      <c r="D147" s="75">
        <v>44473</v>
      </c>
      <c r="E147" s="70">
        <v>15683.64</v>
      </c>
      <c r="F147" s="69">
        <f t="shared" si="4"/>
        <v>44503</v>
      </c>
      <c r="G147" s="70">
        <f t="shared" si="5"/>
        <v>15683.64</v>
      </c>
      <c r="H147" s="71">
        <v>0</v>
      </c>
      <c r="I147" s="72" t="s">
        <v>108</v>
      </c>
    </row>
    <row r="148" spans="1:9" s="73" customFormat="1" ht="15" customHeight="1" x14ac:dyDescent="0.2">
      <c r="A148" s="85"/>
      <c r="B148" s="85"/>
      <c r="C148" s="74" t="s">
        <v>421</v>
      </c>
      <c r="D148" s="75">
        <v>44501</v>
      </c>
      <c r="E148" s="70">
        <v>12690.72</v>
      </c>
      <c r="F148" s="69">
        <f t="shared" si="4"/>
        <v>44531</v>
      </c>
      <c r="G148" s="70">
        <f t="shared" si="5"/>
        <v>12690.72</v>
      </c>
      <c r="H148" s="71">
        <v>0</v>
      </c>
      <c r="I148" s="72" t="s">
        <v>108</v>
      </c>
    </row>
    <row r="149" spans="1:9" s="73" customFormat="1" ht="15" customHeight="1" x14ac:dyDescent="0.2">
      <c r="A149" s="84"/>
      <c r="B149" s="84"/>
      <c r="C149" s="74" t="s">
        <v>422</v>
      </c>
      <c r="D149" s="75">
        <v>44533</v>
      </c>
      <c r="E149" s="70">
        <v>5924.95</v>
      </c>
      <c r="F149" s="69">
        <f t="shared" si="4"/>
        <v>44563</v>
      </c>
      <c r="G149" s="70">
        <f t="shared" si="5"/>
        <v>5924.95</v>
      </c>
      <c r="H149" s="71">
        <v>0</v>
      </c>
      <c r="I149" s="72" t="s">
        <v>108</v>
      </c>
    </row>
    <row r="150" spans="1:9" s="73" customFormat="1" ht="57" customHeight="1" x14ac:dyDescent="0.2">
      <c r="A150" s="47" t="s">
        <v>0</v>
      </c>
      <c r="B150" s="47" t="s">
        <v>1</v>
      </c>
      <c r="C150" s="47" t="s">
        <v>3</v>
      </c>
      <c r="D150" s="47" t="s">
        <v>2</v>
      </c>
      <c r="E150" s="48" t="s">
        <v>4</v>
      </c>
      <c r="F150" s="47" t="s">
        <v>5</v>
      </c>
      <c r="G150" s="47" t="s">
        <v>6</v>
      </c>
      <c r="H150" s="47" t="s">
        <v>7</v>
      </c>
      <c r="I150" s="47" t="s">
        <v>8</v>
      </c>
    </row>
    <row r="151" spans="1:9" s="73" customFormat="1" ht="16.5" customHeight="1" x14ac:dyDescent="0.2">
      <c r="A151" s="83" t="s">
        <v>210</v>
      </c>
      <c r="B151" s="83" t="s">
        <v>423</v>
      </c>
      <c r="C151" s="74" t="s">
        <v>424</v>
      </c>
      <c r="D151" s="75">
        <v>44562</v>
      </c>
      <c r="E151" s="70">
        <v>8741.91</v>
      </c>
      <c r="F151" s="69">
        <f t="shared" si="4"/>
        <v>44592</v>
      </c>
      <c r="G151" s="70">
        <f t="shared" si="5"/>
        <v>8741.91</v>
      </c>
      <c r="H151" s="71">
        <v>0</v>
      </c>
      <c r="I151" s="72" t="s">
        <v>33</v>
      </c>
    </row>
    <row r="152" spans="1:9" s="73" customFormat="1" ht="16.5" customHeight="1" x14ac:dyDescent="0.2">
      <c r="A152" s="85"/>
      <c r="B152" s="85"/>
      <c r="C152" s="74" t="s">
        <v>425</v>
      </c>
      <c r="D152" s="75">
        <v>44595</v>
      </c>
      <c r="E152" s="70">
        <v>2711.88</v>
      </c>
      <c r="F152" s="69">
        <f t="shared" si="4"/>
        <v>44625</v>
      </c>
      <c r="G152" s="70">
        <f t="shared" si="5"/>
        <v>2711.88</v>
      </c>
      <c r="H152" s="71">
        <v>0</v>
      </c>
      <c r="I152" s="72" t="s">
        <v>33</v>
      </c>
    </row>
    <row r="153" spans="1:9" s="73" customFormat="1" ht="16.5" customHeight="1" x14ac:dyDescent="0.2">
      <c r="A153" s="85"/>
      <c r="B153" s="85"/>
      <c r="C153" s="74" t="s">
        <v>426</v>
      </c>
      <c r="D153" s="75">
        <v>44622</v>
      </c>
      <c r="E153" s="70">
        <v>3218.85</v>
      </c>
      <c r="F153" s="69">
        <f t="shared" si="4"/>
        <v>44652</v>
      </c>
      <c r="G153" s="70">
        <f t="shared" si="5"/>
        <v>3218.85</v>
      </c>
      <c r="H153" s="71">
        <v>0</v>
      </c>
      <c r="I153" s="72" t="s">
        <v>33</v>
      </c>
    </row>
    <row r="154" spans="1:9" s="73" customFormat="1" ht="16.5" customHeight="1" x14ac:dyDescent="0.2">
      <c r="A154" s="85"/>
      <c r="B154" s="85"/>
      <c r="C154" s="74" t="s">
        <v>427</v>
      </c>
      <c r="D154" s="75">
        <v>44652</v>
      </c>
      <c r="E154" s="70">
        <v>4281.46</v>
      </c>
      <c r="F154" s="69">
        <f t="shared" si="4"/>
        <v>44682</v>
      </c>
      <c r="G154" s="70">
        <f t="shared" si="5"/>
        <v>4281.46</v>
      </c>
      <c r="H154" s="71">
        <v>0</v>
      </c>
      <c r="I154" s="72" t="s">
        <v>33</v>
      </c>
    </row>
    <row r="155" spans="1:9" s="73" customFormat="1" ht="16.5" customHeight="1" x14ac:dyDescent="0.2">
      <c r="A155" s="85"/>
      <c r="B155" s="85"/>
      <c r="C155" s="74" t="s">
        <v>428</v>
      </c>
      <c r="D155" s="75">
        <v>44682</v>
      </c>
      <c r="E155" s="70">
        <v>730.09</v>
      </c>
      <c r="F155" s="69">
        <f t="shared" si="4"/>
        <v>44712</v>
      </c>
      <c r="G155" s="70">
        <f t="shared" si="5"/>
        <v>730.09</v>
      </c>
      <c r="H155" s="71">
        <v>0</v>
      </c>
      <c r="I155" s="72" t="s">
        <v>33</v>
      </c>
    </row>
    <row r="156" spans="1:9" s="73" customFormat="1" ht="16.5" customHeight="1" x14ac:dyDescent="0.2">
      <c r="A156" s="85"/>
      <c r="B156" s="85"/>
      <c r="C156" s="74" t="s">
        <v>429</v>
      </c>
      <c r="D156" s="75">
        <v>44714</v>
      </c>
      <c r="E156" s="70">
        <v>127.18</v>
      </c>
      <c r="F156" s="69">
        <f t="shared" si="4"/>
        <v>44744</v>
      </c>
      <c r="G156" s="70">
        <f t="shared" si="5"/>
        <v>127.18</v>
      </c>
      <c r="H156" s="71">
        <v>0</v>
      </c>
      <c r="I156" s="72" t="s">
        <v>33</v>
      </c>
    </row>
    <row r="157" spans="1:9" s="73" customFormat="1" ht="16.5" customHeight="1" x14ac:dyDescent="0.2">
      <c r="A157" s="85"/>
      <c r="B157" s="85"/>
      <c r="C157" s="74" t="s">
        <v>430</v>
      </c>
      <c r="D157" s="75">
        <v>44747</v>
      </c>
      <c r="E157" s="70">
        <v>136.86000000000001</v>
      </c>
      <c r="F157" s="69">
        <f t="shared" si="4"/>
        <v>44777</v>
      </c>
      <c r="G157" s="70">
        <f t="shared" si="5"/>
        <v>136.86000000000001</v>
      </c>
      <c r="H157" s="71">
        <v>0</v>
      </c>
      <c r="I157" s="72" t="s">
        <v>33</v>
      </c>
    </row>
    <row r="158" spans="1:9" s="73" customFormat="1" ht="16.5" customHeight="1" x14ac:dyDescent="0.2">
      <c r="A158" s="85"/>
      <c r="B158" s="85"/>
      <c r="C158" s="74" t="s">
        <v>431</v>
      </c>
      <c r="D158" s="75">
        <v>44774</v>
      </c>
      <c r="E158" s="70">
        <v>366.32</v>
      </c>
      <c r="F158" s="69">
        <f t="shared" si="4"/>
        <v>44804</v>
      </c>
      <c r="G158" s="70">
        <f t="shared" si="5"/>
        <v>366.32</v>
      </c>
      <c r="H158" s="71">
        <v>0</v>
      </c>
      <c r="I158" s="72" t="s">
        <v>33</v>
      </c>
    </row>
    <row r="159" spans="1:9" s="73" customFormat="1" ht="16.5" customHeight="1" x14ac:dyDescent="0.2">
      <c r="A159" s="85"/>
      <c r="B159" s="85"/>
      <c r="C159" s="74" t="s">
        <v>432</v>
      </c>
      <c r="D159" s="75">
        <v>44812</v>
      </c>
      <c r="E159" s="70">
        <v>1725.37</v>
      </c>
      <c r="F159" s="69">
        <f t="shared" si="4"/>
        <v>44842</v>
      </c>
      <c r="G159" s="70">
        <f t="shared" si="5"/>
        <v>1725.37</v>
      </c>
      <c r="H159" s="71">
        <v>0</v>
      </c>
      <c r="I159" s="72" t="s">
        <v>33</v>
      </c>
    </row>
    <row r="160" spans="1:9" s="73" customFormat="1" ht="16.5" customHeight="1" x14ac:dyDescent="0.2">
      <c r="A160" s="85"/>
      <c r="B160" s="85"/>
      <c r="C160" s="74" t="s">
        <v>433</v>
      </c>
      <c r="D160" s="75">
        <v>44837</v>
      </c>
      <c r="E160" s="70">
        <v>1600.96</v>
      </c>
      <c r="F160" s="69">
        <f t="shared" si="4"/>
        <v>44867</v>
      </c>
      <c r="G160" s="70">
        <f t="shared" si="5"/>
        <v>1600.96</v>
      </c>
      <c r="H160" s="71">
        <v>0</v>
      </c>
      <c r="I160" s="72" t="s">
        <v>33</v>
      </c>
    </row>
    <row r="161" spans="1:9" s="73" customFormat="1" ht="16.5" customHeight="1" x14ac:dyDescent="0.2">
      <c r="A161" s="85"/>
      <c r="B161" s="85"/>
      <c r="C161" s="74" t="s">
        <v>434</v>
      </c>
      <c r="D161" s="75">
        <v>44867</v>
      </c>
      <c r="E161" s="70">
        <v>8305.7199999999993</v>
      </c>
      <c r="F161" s="69">
        <f t="shared" si="4"/>
        <v>44897</v>
      </c>
      <c r="G161" s="70">
        <f t="shared" si="5"/>
        <v>8305.7199999999993</v>
      </c>
      <c r="H161" s="71">
        <v>0</v>
      </c>
      <c r="I161" s="72" t="s">
        <v>33</v>
      </c>
    </row>
    <row r="162" spans="1:9" s="73" customFormat="1" ht="16.5" customHeight="1" x14ac:dyDescent="0.2">
      <c r="A162" s="84"/>
      <c r="B162" s="84"/>
      <c r="C162" s="74" t="s">
        <v>435</v>
      </c>
      <c r="D162" s="75">
        <v>44897</v>
      </c>
      <c r="E162" s="70">
        <v>8647</v>
      </c>
      <c r="F162" s="69">
        <f t="shared" si="4"/>
        <v>44927</v>
      </c>
      <c r="G162" s="70">
        <f t="shared" si="5"/>
        <v>8647</v>
      </c>
      <c r="H162" s="71">
        <v>0</v>
      </c>
      <c r="I162" s="72" t="s">
        <v>33</v>
      </c>
    </row>
    <row r="163" spans="1:9" s="73" customFormat="1" ht="92.25" customHeight="1" x14ac:dyDescent="0.2">
      <c r="A163" s="76" t="s">
        <v>438</v>
      </c>
      <c r="B163" s="76" t="s">
        <v>436</v>
      </c>
      <c r="C163" s="74" t="s">
        <v>437</v>
      </c>
      <c r="D163" s="75">
        <v>45713</v>
      </c>
      <c r="E163" s="70">
        <v>105610</v>
      </c>
      <c r="F163" s="69">
        <f t="shared" si="4"/>
        <v>45743</v>
      </c>
      <c r="G163" s="70">
        <f t="shared" si="5"/>
        <v>105610</v>
      </c>
      <c r="H163" s="71">
        <v>0</v>
      </c>
      <c r="I163" s="72" t="s">
        <v>33</v>
      </c>
    </row>
    <row r="164" spans="1:9" s="73" customFormat="1" ht="63" customHeight="1" x14ac:dyDescent="0.2">
      <c r="A164" s="76" t="s">
        <v>163</v>
      </c>
      <c r="B164" s="76" t="s">
        <v>439</v>
      </c>
      <c r="C164" s="74" t="s">
        <v>440</v>
      </c>
      <c r="D164" s="75">
        <v>45715</v>
      </c>
      <c r="E164" s="70">
        <v>7758.93</v>
      </c>
      <c r="F164" s="69">
        <f t="shared" si="4"/>
        <v>45745</v>
      </c>
      <c r="G164" s="70">
        <f t="shared" si="5"/>
        <v>7758.93</v>
      </c>
      <c r="H164" s="71">
        <v>0</v>
      </c>
      <c r="I164" s="72" t="s">
        <v>33</v>
      </c>
    </row>
    <row r="165" spans="1:9" s="73" customFormat="1" ht="85.5" customHeight="1" x14ac:dyDescent="0.2">
      <c r="A165" s="76" t="s">
        <v>443</v>
      </c>
      <c r="B165" s="76" t="s">
        <v>441</v>
      </c>
      <c r="C165" s="74" t="s">
        <v>442</v>
      </c>
      <c r="D165" s="75">
        <v>45649</v>
      </c>
      <c r="E165" s="70">
        <v>177000</v>
      </c>
      <c r="F165" s="69">
        <f t="shared" si="4"/>
        <v>45679</v>
      </c>
      <c r="G165" s="70">
        <f t="shared" si="5"/>
        <v>177000</v>
      </c>
      <c r="H165" s="71">
        <v>0</v>
      </c>
      <c r="I165" s="72" t="s">
        <v>33</v>
      </c>
    </row>
    <row r="166" spans="1:9" s="73" customFormat="1" ht="78.75" customHeight="1" x14ac:dyDescent="0.2">
      <c r="A166" s="76" t="s">
        <v>366</v>
      </c>
      <c r="B166" s="76" t="s">
        <v>444</v>
      </c>
      <c r="C166" s="74" t="s">
        <v>445</v>
      </c>
      <c r="D166" s="75">
        <v>45713</v>
      </c>
      <c r="E166" s="70">
        <v>234900</v>
      </c>
      <c r="F166" s="69">
        <f t="shared" si="4"/>
        <v>45743</v>
      </c>
      <c r="G166" s="70">
        <f t="shared" si="5"/>
        <v>234900</v>
      </c>
      <c r="H166" s="71">
        <v>0</v>
      </c>
      <c r="I166" s="72" t="s">
        <v>108</v>
      </c>
    </row>
    <row r="167" spans="1:9" s="73" customFormat="1" ht="90.75" customHeight="1" x14ac:dyDescent="0.2">
      <c r="A167" s="76" t="s">
        <v>448</v>
      </c>
      <c r="B167" s="76" t="s">
        <v>446</v>
      </c>
      <c r="C167" s="74" t="s">
        <v>447</v>
      </c>
      <c r="D167" s="75">
        <v>45646</v>
      </c>
      <c r="E167" s="70">
        <v>70800</v>
      </c>
      <c r="F167" s="69">
        <f t="shared" si="4"/>
        <v>45676</v>
      </c>
      <c r="G167" s="70">
        <f t="shared" si="5"/>
        <v>70800</v>
      </c>
      <c r="H167" s="71">
        <v>0</v>
      </c>
      <c r="I167" s="72" t="s">
        <v>33</v>
      </c>
    </row>
    <row r="168" spans="1:9" s="73" customFormat="1" ht="62.25" customHeight="1" x14ac:dyDescent="0.2">
      <c r="A168" s="76" t="s">
        <v>11</v>
      </c>
      <c r="B168" s="76" t="s">
        <v>449</v>
      </c>
      <c r="C168" s="74" t="s">
        <v>450</v>
      </c>
      <c r="D168" s="75">
        <v>45716</v>
      </c>
      <c r="E168" s="70">
        <v>2331000</v>
      </c>
      <c r="F168" s="69">
        <f t="shared" si="4"/>
        <v>45746</v>
      </c>
      <c r="G168" s="70">
        <f t="shared" si="5"/>
        <v>2331000</v>
      </c>
      <c r="H168" s="71">
        <v>0</v>
      </c>
      <c r="I168" s="72" t="s">
        <v>33</v>
      </c>
    </row>
    <row r="169" spans="1:9" s="73" customFormat="1" ht="44.25" customHeight="1" x14ac:dyDescent="0.2">
      <c r="A169" s="83" t="s">
        <v>399</v>
      </c>
      <c r="B169" s="83" t="s">
        <v>451</v>
      </c>
      <c r="C169" s="74" t="s">
        <v>452</v>
      </c>
      <c r="D169" s="75">
        <v>45675</v>
      </c>
      <c r="E169" s="70">
        <v>21345.35</v>
      </c>
      <c r="F169" s="69">
        <f t="shared" si="4"/>
        <v>45705</v>
      </c>
      <c r="G169" s="70">
        <f t="shared" si="5"/>
        <v>21345.35</v>
      </c>
      <c r="H169" s="71">
        <v>0</v>
      </c>
      <c r="I169" s="72" t="s">
        <v>33</v>
      </c>
    </row>
    <row r="170" spans="1:9" s="73" customFormat="1" ht="44.25" customHeight="1" x14ac:dyDescent="0.2">
      <c r="A170" s="84"/>
      <c r="B170" s="84"/>
      <c r="C170" s="74" t="s">
        <v>453</v>
      </c>
      <c r="D170" s="75">
        <v>45703</v>
      </c>
      <c r="E170" s="70">
        <v>20397.75</v>
      </c>
      <c r="F170" s="69">
        <f t="shared" si="4"/>
        <v>45733</v>
      </c>
      <c r="G170" s="70">
        <f t="shared" si="5"/>
        <v>20397.75</v>
      </c>
      <c r="H170" s="71">
        <v>0</v>
      </c>
      <c r="I170" s="72" t="s">
        <v>33</v>
      </c>
    </row>
    <row r="171" spans="1:9" s="73" customFormat="1" ht="93.75" customHeight="1" x14ac:dyDescent="0.2">
      <c r="A171" s="76" t="s">
        <v>455</v>
      </c>
      <c r="B171" s="76" t="s">
        <v>454</v>
      </c>
      <c r="C171" s="74" t="s">
        <v>84</v>
      </c>
      <c r="D171" s="75">
        <v>45713</v>
      </c>
      <c r="E171" s="70">
        <v>88500</v>
      </c>
      <c r="F171" s="69">
        <f t="shared" si="4"/>
        <v>45743</v>
      </c>
      <c r="G171" s="70">
        <f t="shared" si="5"/>
        <v>88500</v>
      </c>
      <c r="H171" s="71">
        <v>0</v>
      </c>
      <c r="I171" s="72" t="s">
        <v>33</v>
      </c>
    </row>
    <row r="172" spans="1:9" s="73" customFormat="1" ht="61.5" customHeight="1" x14ac:dyDescent="0.2">
      <c r="A172" s="47" t="s">
        <v>0</v>
      </c>
      <c r="B172" s="47" t="s">
        <v>1</v>
      </c>
      <c r="C172" s="47" t="s">
        <v>3</v>
      </c>
      <c r="D172" s="47" t="s">
        <v>2</v>
      </c>
      <c r="E172" s="48" t="s">
        <v>4</v>
      </c>
      <c r="F172" s="47" t="s">
        <v>5</v>
      </c>
      <c r="G172" s="47" t="s">
        <v>6</v>
      </c>
      <c r="H172" s="47" t="s">
        <v>7</v>
      </c>
      <c r="I172" s="47" t="s">
        <v>8</v>
      </c>
    </row>
    <row r="173" spans="1:9" s="73" customFormat="1" ht="84" customHeight="1" x14ac:dyDescent="0.2">
      <c r="A173" s="76" t="s">
        <v>210</v>
      </c>
      <c r="B173" s="76" t="s">
        <v>456</v>
      </c>
      <c r="C173" s="74" t="s">
        <v>457</v>
      </c>
      <c r="D173" s="75">
        <v>45717</v>
      </c>
      <c r="E173" s="70">
        <v>21826.6</v>
      </c>
      <c r="F173" s="69">
        <f t="shared" si="4"/>
        <v>45747</v>
      </c>
      <c r="G173" s="70">
        <f t="shared" si="5"/>
        <v>21826.6</v>
      </c>
      <c r="H173" s="71">
        <v>0</v>
      </c>
      <c r="I173" s="72" t="s">
        <v>33</v>
      </c>
    </row>
    <row r="174" spans="1:9" s="73" customFormat="1" ht="69.75" customHeight="1" x14ac:dyDescent="0.2">
      <c r="A174" s="76" t="s">
        <v>333</v>
      </c>
      <c r="B174" s="76" t="s">
        <v>458</v>
      </c>
      <c r="C174" s="74" t="s">
        <v>459</v>
      </c>
      <c r="D174" s="75">
        <v>45716</v>
      </c>
      <c r="E174" s="70">
        <v>42547.95</v>
      </c>
      <c r="F174" s="69">
        <f t="shared" si="4"/>
        <v>45746</v>
      </c>
      <c r="G174" s="70">
        <f t="shared" si="5"/>
        <v>42547.95</v>
      </c>
      <c r="H174" s="71">
        <v>0</v>
      </c>
      <c r="I174" s="72" t="s">
        <v>33</v>
      </c>
    </row>
    <row r="175" spans="1:9" s="73" customFormat="1" ht="69.75" customHeight="1" x14ac:dyDescent="0.2">
      <c r="A175" s="76" t="s">
        <v>163</v>
      </c>
      <c r="B175" s="76" t="s">
        <v>460</v>
      </c>
      <c r="C175" s="74" t="s">
        <v>461</v>
      </c>
      <c r="D175" s="75">
        <v>45720</v>
      </c>
      <c r="E175" s="70">
        <v>8378.19</v>
      </c>
      <c r="F175" s="69">
        <f t="shared" si="4"/>
        <v>45750</v>
      </c>
      <c r="G175" s="70">
        <f t="shared" si="5"/>
        <v>8378.19</v>
      </c>
      <c r="H175" s="71">
        <v>0</v>
      </c>
      <c r="I175" s="72" t="s">
        <v>33</v>
      </c>
    </row>
    <row r="176" spans="1:9" s="73" customFormat="1" x14ac:dyDescent="0.2">
      <c r="A176" s="83" t="s">
        <v>210</v>
      </c>
      <c r="B176" s="83" t="s">
        <v>462</v>
      </c>
      <c r="C176" s="74" t="s">
        <v>463</v>
      </c>
      <c r="D176" s="75">
        <v>44927</v>
      </c>
      <c r="E176" s="70">
        <v>5020.8999999999996</v>
      </c>
      <c r="F176" s="69">
        <f t="shared" si="4"/>
        <v>44957</v>
      </c>
      <c r="G176" s="70">
        <f t="shared" si="5"/>
        <v>5020.8999999999996</v>
      </c>
      <c r="H176" s="71">
        <v>0</v>
      </c>
      <c r="I176" s="72" t="s">
        <v>33</v>
      </c>
    </row>
    <row r="177" spans="1:9" s="73" customFormat="1" x14ac:dyDescent="0.2">
      <c r="A177" s="85"/>
      <c r="B177" s="85"/>
      <c r="C177" s="74" t="s">
        <v>464</v>
      </c>
      <c r="D177" s="75">
        <v>44959</v>
      </c>
      <c r="E177" s="70">
        <v>3428.26</v>
      </c>
      <c r="F177" s="69">
        <f t="shared" si="4"/>
        <v>44989</v>
      </c>
      <c r="G177" s="70">
        <f t="shared" si="5"/>
        <v>3428.26</v>
      </c>
      <c r="H177" s="71">
        <v>0</v>
      </c>
      <c r="I177" s="72" t="s">
        <v>33</v>
      </c>
    </row>
    <row r="178" spans="1:9" s="73" customFormat="1" x14ac:dyDescent="0.2">
      <c r="A178" s="85"/>
      <c r="B178" s="85"/>
      <c r="C178" s="74" t="s">
        <v>465</v>
      </c>
      <c r="D178" s="75">
        <v>44986</v>
      </c>
      <c r="E178" s="70">
        <v>2647.06</v>
      </c>
      <c r="F178" s="69">
        <f t="shared" si="4"/>
        <v>45016</v>
      </c>
      <c r="G178" s="70">
        <f t="shared" si="5"/>
        <v>2647.06</v>
      </c>
      <c r="H178" s="71">
        <v>0</v>
      </c>
      <c r="I178" s="72" t="s">
        <v>33</v>
      </c>
    </row>
    <row r="179" spans="1:9" s="73" customFormat="1" x14ac:dyDescent="0.2">
      <c r="A179" s="85"/>
      <c r="B179" s="85"/>
      <c r="C179" s="74" t="s">
        <v>466</v>
      </c>
      <c r="D179" s="75">
        <v>45017</v>
      </c>
      <c r="E179" s="70">
        <v>3826.42</v>
      </c>
      <c r="F179" s="69">
        <f t="shared" si="4"/>
        <v>45047</v>
      </c>
      <c r="G179" s="70">
        <f t="shared" si="5"/>
        <v>3826.42</v>
      </c>
      <c r="H179" s="71">
        <v>0</v>
      </c>
      <c r="I179" s="72" t="s">
        <v>33</v>
      </c>
    </row>
    <row r="180" spans="1:9" s="73" customFormat="1" x14ac:dyDescent="0.2">
      <c r="A180" s="85"/>
      <c r="B180" s="85"/>
      <c r="C180" s="74" t="s">
        <v>467</v>
      </c>
      <c r="D180" s="75">
        <v>45056</v>
      </c>
      <c r="E180" s="70">
        <v>3015.34</v>
      </c>
      <c r="F180" s="69">
        <f t="shared" si="4"/>
        <v>45086</v>
      </c>
      <c r="G180" s="70">
        <f t="shared" si="5"/>
        <v>3015.34</v>
      </c>
      <c r="H180" s="71">
        <v>0</v>
      </c>
      <c r="I180" s="72" t="s">
        <v>33</v>
      </c>
    </row>
    <row r="181" spans="1:9" s="73" customFormat="1" x14ac:dyDescent="0.2">
      <c r="A181" s="85"/>
      <c r="B181" s="85"/>
      <c r="C181" s="74" t="s">
        <v>468</v>
      </c>
      <c r="D181" s="75">
        <v>45079</v>
      </c>
      <c r="E181" s="70">
        <v>8021.32</v>
      </c>
      <c r="F181" s="69">
        <f t="shared" si="4"/>
        <v>45109</v>
      </c>
      <c r="G181" s="70">
        <f t="shared" si="5"/>
        <v>8021.32</v>
      </c>
      <c r="H181" s="71">
        <v>0</v>
      </c>
      <c r="I181" s="72" t="s">
        <v>33</v>
      </c>
    </row>
    <row r="182" spans="1:9" s="73" customFormat="1" x14ac:dyDescent="0.2">
      <c r="A182" s="85"/>
      <c r="B182" s="85"/>
      <c r="C182" s="74" t="s">
        <v>469</v>
      </c>
      <c r="D182" s="75">
        <v>45110</v>
      </c>
      <c r="E182" s="70">
        <v>13788.18</v>
      </c>
      <c r="F182" s="69">
        <f t="shared" si="4"/>
        <v>45140</v>
      </c>
      <c r="G182" s="70">
        <f t="shared" si="5"/>
        <v>13788.18</v>
      </c>
      <c r="H182" s="71">
        <v>0</v>
      </c>
      <c r="I182" s="72" t="s">
        <v>33</v>
      </c>
    </row>
    <row r="183" spans="1:9" s="73" customFormat="1" x14ac:dyDescent="0.2">
      <c r="A183" s="85"/>
      <c r="B183" s="85"/>
      <c r="C183" s="74" t="s">
        <v>470</v>
      </c>
      <c r="D183" s="75">
        <v>45139</v>
      </c>
      <c r="E183" s="70">
        <v>15470.64</v>
      </c>
      <c r="F183" s="69">
        <f t="shared" si="4"/>
        <v>45169</v>
      </c>
      <c r="G183" s="70">
        <f t="shared" si="5"/>
        <v>15470.64</v>
      </c>
      <c r="H183" s="71">
        <v>0</v>
      </c>
      <c r="I183" s="72" t="s">
        <v>33</v>
      </c>
    </row>
    <row r="184" spans="1:9" s="73" customFormat="1" x14ac:dyDescent="0.2">
      <c r="A184" s="85"/>
      <c r="B184" s="85"/>
      <c r="C184" s="74" t="s">
        <v>471</v>
      </c>
      <c r="D184" s="75">
        <v>45170</v>
      </c>
      <c r="E184" s="70">
        <v>12235.14</v>
      </c>
      <c r="F184" s="69">
        <f t="shared" si="4"/>
        <v>45200</v>
      </c>
      <c r="G184" s="70">
        <f t="shared" si="5"/>
        <v>12235.14</v>
      </c>
      <c r="H184" s="71">
        <v>0</v>
      </c>
      <c r="I184" s="72" t="s">
        <v>33</v>
      </c>
    </row>
    <row r="185" spans="1:9" s="73" customFormat="1" x14ac:dyDescent="0.2">
      <c r="A185" s="85"/>
      <c r="B185" s="85"/>
      <c r="C185" s="74" t="s">
        <v>472</v>
      </c>
      <c r="D185" s="75">
        <v>45201</v>
      </c>
      <c r="E185" s="70">
        <v>25752.34</v>
      </c>
      <c r="F185" s="69">
        <f t="shared" si="4"/>
        <v>45231</v>
      </c>
      <c r="G185" s="70">
        <f t="shared" si="5"/>
        <v>25752.34</v>
      </c>
      <c r="H185" s="71">
        <v>0</v>
      </c>
      <c r="I185" s="72" t="s">
        <v>33</v>
      </c>
    </row>
    <row r="186" spans="1:9" s="73" customFormat="1" x14ac:dyDescent="0.2">
      <c r="A186" s="85"/>
      <c r="B186" s="85"/>
      <c r="C186" s="74" t="s">
        <v>473</v>
      </c>
      <c r="D186" s="75">
        <v>45232</v>
      </c>
      <c r="E186" s="70">
        <v>18001.52</v>
      </c>
      <c r="F186" s="69">
        <f t="shared" si="4"/>
        <v>45262</v>
      </c>
      <c r="G186" s="70">
        <f t="shared" si="5"/>
        <v>18001.52</v>
      </c>
      <c r="H186" s="71">
        <v>0</v>
      </c>
      <c r="I186" s="72" t="s">
        <v>33</v>
      </c>
    </row>
    <row r="187" spans="1:9" s="73" customFormat="1" x14ac:dyDescent="0.2">
      <c r="A187" s="84"/>
      <c r="B187" s="84"/>
      <c r="C187" s="74" t="s">
        <v>474</v>
      </c>
      <c r="D187" s="75">
        <v>45265</v>
      </c>
      <c r="E187" s="70">
        <v>17426.32</v>
      </c>
      <c r="F187" s="69">
        <f t="shared" si="4"/>
        <v>45295</v>
      </c>
      <c r="G187" s="70">
        <f t="shared" si="5"/>
        <v>17426.32</v>
      </c>
      <c r="H187" s="71">
        <v>0</v>
      </c>
      <c r="I187" s="72" t="s">
        <v>33</v>
      </c>
    </row>
    <row r="188" spans="1:9" s="73" customFormat="1" x14ac:dyDescent="0.2">
      <c r="A188" s="83" t="s">
        <v>210</v>
      </c>
      <c r="B188" s="83" t="s">
        <v>475</v>
      </c>
      <c r="C188" s="74" t="s">
        <v>476</v>
      </c>
      <c r="D188" s="75">
        <v>45296</v>
      </c>
      <c r="E188" s="70">
        <v>85681.01</v>
      </c>
      <c r="F188" s="69">
        <f t="shared" ref="F188:F224" si="6">30+D188</f>
        <v>45326</v>
      </c>
      <c r="G188" s="70">
        <f t="shared" ref="G188:G224" si="7">+E188</f>
        <v>85681.01</v>
      </c>
      <c r="H188" s="71">
        <v>0</v>
      </c>
      <c r="I188" s="72" t="s">
        <v>33</v>
      </c>
    </row>
    <row r="189" spans="1:9" s="73" customFormat="1" x14ac:dyDescent="0.2">
      <c r="A189" s="85"/>
      <c r="B189" s="85"/>
      <c r="C189" s="74" t="s">
        <v>477</v>
      </c>
      <c r="D189" s="75">
        <v>45325</v>
      </c>
      <c r="E189" s="70">
        <v>13262.94</v>
      </c>
      <c r="F189" s="69">
        <f t="shared" si="6"/>
        <v>45355</v>
      </c>
      <c r="G189" s="70">
        <f t="shared" si="7"/>
        <v>13262.94</v>
      </c>
      <c r="H189" s="71">
        <v>0</v>
      </c>
      <c r="I189" s="72" t="s">
        <v>33</v>
      </c>
    </row>
    <row r="190" spans="1:9" s="73" customFormat="1" x14ac:dyDescent="0.2">
      <c r="A190" s="85"/>
      <c r="B190" s="85"/>
      <c r="C190" s="74" t="s">
        <v>478</v>
      </c>
      <c r="D190" s="75">
        <v>45356</v>
      </c>
      <c r="E190" s="70">
        <v>8504.7999999999993</v>
      </c>
      <c r="F190" s="69">
        <f t="shared" si="6"/>
        <v>45386</v>
      </c>
      <c r="G190" s="70">
        <f t="shared" si="7"/>
        <v>8504.7999999999993</v>
      </c>
      <c r="H190" s="71">
        <v>0</v>
      </c>
      <c r="I190" s="72" t="s">
        <v>33</v>
      </c>
    </row>
    <row r="191" spans="1:9" s="73" customFormat="1" x14ac:dyDescent="0.2">
      <c r="A191" s="85"/>
      <c r="B191" s="85"/>
      <c r="C191" s="74" t="s">
        <v>479</v>
      </c>
      <c r="D191" s="75">
        <v>45383</v>
      </c>
      <c r="E191" s="70">
        <v>10221.94</v>
      </c>
      <c r="F191" s="69">
        <f t="shared" si="6"/>
        <v>45413</v>
      </c>
      <c r="G191" s="70">
        <f t="shared" si="7"/>
        <v>10221.94</v>
      </c>
      <c r="H191" s="71">
        <v>0</v>
      </c>
      <c r="I191" s="72" t="s">
        <v>33</v>
      </c>
    </row>
    <row r="192" spans="1:9" s="73" customFormat="1" x14ac:dyDescent="0.2">
      <c r="A192" s="85"/>
      <c r="B192" s="85"/>
      <c r="C192" s="74" t="s">
        <v>480</v>
      </c>
      <c r="D192" s="75">
        <v>45414</v>
      </c>
      <c r="E192" s="70">
        <v>12220.76</v>
      </c>
      <c r="F192" s="69">
        <f t="shared" si="6"/>
        <v>45444</v>
      </c>
      <c r="G192" s="70">
        <f t="shared" si="7"/>
        <v>12220.76</v>
      </c>
      <c r="H192" s="71">
        <v>0</v>
      </c>
      <c r="I192" s="72" t="s">
        <v>33</v>
      </c>
    </row>
    <row r="193" spans="1:9" s="73" customFormat="1" x14ac:dyDescent="0.2">
      <c r="A193" s="85"/>
      <c r="B193" s="85"/>
      <c r="C193" s="74" t="s">
        <v>481</v>
      </c>
      <c r="D193" s="75">
        <v>45445</v>
      </c>
      <c r="E193" s="70">
        <v>8519.02</v>
      </c>
      <c r="F193" s="69">
        <f t="shared" si="6"/>
        <v>45475</v>
      </c>
      <c r="G193" s="70">
        <f t="shared" si="7"/>
        <v>8519.02</v>
      </c>
      <c r="H193" s="71">
        <v>0</v>
      </c>
      <c r="I193" s="72" t="s">
        <v>33</v>
      </c>
    </row>
    <row r="194" spans="1:9" s="73" customFormat="1" x14ac:dyDescent="0.2">
      <c r="A194" s="85"/>
      <c r="B194" s="85"/>
      <c r="C194" s="74" t="s">
        <v>482</v>
      </c>
      <c r="D194" s="75">
        <v>45475</v>
      </c>
      <c r="E194" s="70">
        <v>11127.88</v>
      </c>
      <c r="F194" s="69">
        <f t="shared" si="6"/>
        <v>45505</v>
      </c>
      <c r="G194" s="70">
        <f t="shared" si="7"/>
        <v>11127.88</v>
      </c>
      <c r="H194" s="71">
        <v>0</v>
      </c>
      <c r="I194" s="72" t="s">
        <v>33</v>
      </c>
    </row>
    <row r="195" spans="1:9" s="73" customFormat="1" x14ac:dyDescent="0.2">
      <c r="A195" s="85"/>
      <c r="B195" s="85"/>
      <c r="C195" s="74" t="s">
        <v>483</v>
      </c>
      <c r="D195" s="75">
        <v>45505</v>
      </c>
      <c r="E195" s="70">
        <v>13313.64</v>
      </c>
      <c r="F195" s="69">
        <f t="shared" si="6"/>
        <v>45535</v>
      </c>
      <c r="G195" s="70">
        <f t="shared" si="7"/>
        <v>13313.64</v>
      </c>
      <c r="H195" s="71">
        <v>0</v>
      </c>
      <c r="I195" s="72" t="s">
        <v>33</v>
      </c>
    </row>
    <row r="196" spans="1:9" s="73" customFormat="1" x14ac:dyDescent="0.2">
      <c r="A196" s="85"/>
      <c r="B196" s="85"/>
      <c r="C196" s="74" t="s">
        <v>484</v>
      </c>
      <c r="D196" s="75">
        <v>45537</v>
      </c>
      <c r="E196" s="70">
        <v>13112.32</v>
      </c>
      <c r="F196" s="69">
        <f t="shared" si="6"/>
        <v>45567</v>
      </c>
      <c r="G196" s="70">
        <f t="shared" si="7"/>
        <v>13112.32</v>
      </c>
      <c r="H196" s="71">
        <v>0</v>
      </c>
      <c r="I196" s="72" t="s">
        <v>33</v>
      </c>
    </row>
    <row r="197" spans="1:9" s="73" customFormat="1" x14ac:dyDescent="0.2">
      <c r="A197" s="85"/>
      <c r="B197" s="85"/>
      <c r="C197" s="74" t="s">
        <v>485</v>
      </c>
      <c r="D197" s="75">
        <v>45566</v>
      </c>
      <c r="E197" s="70">
        <v>29844.79</v>
      </c>
      <c r="F197" s="69">
        <f t="shared" si="6"/>
        <v>45596</v>
      </c>
      <c r="G197" s="70">
        <f t="shared" si="7"/>
        <v>29844.79</v>
      </c>
      <c r="H197" s="71">
        <v>0</v>
      </c>
      <c r="I197" s="72" t="s">
        <v>33</v>
      </c>
    </row>
    <row r="198" spans="1:9" s="73" customFormat="1" x14ac:dyDescent="0.2">
      <c r="A198" s="85"/>
      <c r="B198" s="85"/>
      <c r="C198" s="74" t="s">
        <v>486</v>
      </c>
      <c r="D198" s="75">
        <v>45597</v>
      </c>
      <c r="E198" s="70">
        <v>20748.099999999999</v>
      </c>
      <c r="F198" s="69">
        <f t="shared" si="6"/>
        <v>45627</v>
      </c>
      <c r="G198" s="70">
        <f t="shared" si="7"/>
        <v>20748.099999999999</v>
      </c>
      <c r="H198" s="71">
        <v>0</v>
      </c>
      <c r="I198" s="72" t="s">
        <v>33</v>
      </c>
    </row>
    <row r="199" spans="1:9" s="73" customFormat="1" x14ac:dyDescent="0.2">
      <c r="A199" s="84"/>
      <c r="B199" s="84"/>
      <c r="C199" s="74" t="s">
        <v>487</v>
      </c>
      <c r="D199" s="75">
        <v>45627</v>
      </c>
      <c r="E199" s="70">
        <v>17239.38</v>
      </c>
      <c r="F199" s="69">
        <f t="shared" si="6"/>
        <v>45657</v>
      </c>
      <c r="G199" s="70">
        <f t="shared" si="7"/>
        <v>17239.38</v>
      </c>
      <c r="H199" s="71">
        <v>0</v>
      </c>
      <c r="I199" s="72" t="s">
        <v>33</v>
      </c>
    </row>
    <row r="200" spans="1:9" s="73" customFormat="1" ht="39.75" customHeight="1" x14ac:dyDescent="0.2">
      <c r="A200" s="83" t="s">
        <v>491</v>
      </c>
      <c r="B200" s="83" t="s">
        <v>488</v>
      </c>
      <c r="C200" s="74" t="s">
        <v>489</v>
      </c>
      <c r="D200" s="75">
        <v>45688</v>
      </c>
      <c r="E200" s="70">
        <v>1680</v>
      </c>
      <c r="F200" s="69">
        <f t="shared" si="6"/>
        <v>45718</v>
      </c>
      <c r="G200" s="70">
        <f t="shared" si="7"/>
        <v>1680</v>
      </c>
      <c r="H200" s="71">
        <v>0</v>
      </c>
      <c r="I200" s="72" t="s">
        <v>33</v>
      </c>
    </row>
    <row r="201" spans="1:9" s="73" customFormat="1" ht="39.75" customHeight="1" x14ac:dyDescent="0.2">
      <c r="A201" s="84"/>
      <c r="B201" s="84"/>
      <c r="C201" s="74" t="s">
        <v>490</v>
      </c>
      <c r="D201" s="75">
        <v>45716</v>
      </c>
      <c r="E201" s="70">
        <v>1680</v>
      </c>
      <c r="F201" s="69">
        <f t="shared" si="6"/>
        <v>45746</v>
      </c>
      <c r="G201" s="70">
        <f t="shared" si="7"/>
        <v>1680</v>
      </c>
      <c r="H201" s="71">
        <v>0</v>
      </c>
      <c r="I201" s="72" t="s">
        <v>33</v>
      </c>
    </row>
    <row r="202" spans="1:9" s="73" customFormat="1" ht="41.25" customHeight="1" x14ac:dyDescent="0.2">
      <c r="A202" s="83" t="s">
        <v>210</v>
      </c>
      <c r="B202" s="83" t="s">
        <v>492</v>
      </c>
      <c r="C202" s="74" t="s">
        <v>493</v>
      </c>
      <c r="D202" s="75">
        <v>45691</v>
      </c>
      <c r="E202" s="70">
        <v>22847.58</v>
      </c>
      <c r="F202" s="69">
        <f t="shared" si="6"/>
        <v>45721</v>
      </c>
      <c r="G202" s="70">
        <f t="shared" si="7"/>
        <v>22847.58</v>
      </c>
      <c r="H202" s="71">
        <v>0</v>
      </c>
      <c r="I202" s="72" t="s">
        <v>33</v>
      </c>
    </row>
    <row r="203" spans="1:9" s="73" customFormat="1" ht="41.25" customHeight="1" x14ac:dyDescent="0.2">
      <c r="A203" s="84"/>
      <c r="B203" s="84"/>
      <c r="C203" s="74" t="s">
        <v>494</v>
      </c>
      <c r="D203" s="75">
        <v>45719</v>
      </c>
      <c r="E203" s="70">
        <v>7395.64</v>
      </c>
      <c r="F203" s="69">
        <f t="shared" si="6"/>
        <v>45749</v>
      </c>
      <c r="G203" s="70">
        <f t="shared" si="7"/>
        <v>7395.64</v>
      </c>
      <c r="H203" s="71">
        <v>0</v>
      </c>
      <c r="I203" s="72" t="s">
        <v>33</v>
      </c>
    </row>
    <row r="204" spans="1:9" s="73" customFormat="1" ht="39.75" customHeight="1" x14ac:dyDescent="0.2">
      <c r="A204" s="83" t="s">
        <v>496</v>
      </c>
      <c r="B204" s="83" t="s">
        <v>495</v>
      </c>
      <c r="C204" s="74" t="s">
        <v>497</v>
      </c>
      <c r="D204" s="75">
        <v>45719</v>
      </c>
      <c r="E204" s="70">
        <v>79950</v>
      </c>
      <c r="F204" s="69">
        <f t="shared" si="6"/>
        <v>45749</v>
      </c>
      <c r="G204" s="70">
        <f t="shared" si="7"/>
        <v>79950</v>
      </c>
      <c r="H204" s="71">
        <v>0</v>
      </c>
      <c r="I204" s="72" t="s">
        <v>33</v>
      </c>
    </row>
    <row r="205" spans="1:9" s="73" customFormat="1" ht="39.75" customHeight="1" x14ac:dyDescent="0.2">
      <c r="A205" s="84"/>
      <c r="B205" s="84"/>
      <c r="C205" s="74" t="s">
        <v>498</v>
      </c>
      <c r="D205" s="75">
        <v>45719</v>
      </c>
      <c r="E205" s="70">
        <v>190790.05</v>
      </c>
      <c r="F205" s="69">
        <f t="shared" si="6"/>
        <v>45749</v>
      </c>
      <c r="G205" s="70">
        <f t="shared" si="7"/>
        <v>190790.05</v>
      </c>
      <c r="H205" s="71">
        <v>0</v>
      </c>
      <c r="I205" s="72" t="s">
        <v>33</v>
      </c>
    </row>
    <row r="206" spans="1:9" s="73" customFormat="1" ht="98.25" customHeight="1" x14ac:dyDescent="0.2">
      <c r="A206" s="76" t="s">
        <v>500</v>
      </c>
      <c r="B206" s="76" t="s">
        <v>499</v>
      </c>
      <c r="C206" s="74" t="s">
        <v>501</v>
      </c>
      <c r="D206" s="75">
        <v>45722</v>
      </c>
      <c r="E206" s="70">
        <v>6098004</v>
      </c>
      <c r="F206" s="69">
        <f t="shared" si="6"/>
        <v>45752</v>
      </c>
      <c r="G206" s="70">
        <f t="shared" si="7"/>
        <v>6098004</v>
      </c>
      <c r="H206" s="71">
        <v>0</v>
      </c>
      <c r="I206" s="72" t="s">
        <v>33</v>
      </c>
    </row>
    <row r="207" spans="1:9" s="73" customFormat="1" ht="55.5" customHeight="1" x14ac:dyDescent="0.2">
      <c r="A207" s="47" t="s">
        <v>0</v>
      </c>
      <c r="B207" s="47" t="s">
        <v>1</v>
      </c>
      <c r="C207" s="47" t="s">
        <v>3</v>
      </c>
      <c r="D207" s="47" t="s">
        <v>2</v>
      </c>
      <c r="E207" s="48" t="s">
        <v>4</v>
      </c>
      <c r="F207" s="47" t="s">
        <v>5</v>
      </c>
      <c r="G207" s="47" t="s">
        <v>6</v>
      </c>
      <c r="H207" s="47" t="s">
        <v>7</v>
      </c>
      <c r="I207" s="47" t="s">
        <v>8</v>
      </c>
    </row>
    <row r="208" spans="1:9" s="73" customFormat="1" ht="43.5" customHeight="1" x14ac:dyDescent="0.2">
      <c r="A208" s="83" t="s">
        <v>163</v>
      </c>
      <c r="B208" s="83" t="s">
        <v>502</v>
      </c>
      <c r="C208" s="74" t="s">
        <v>503</v>
      </c>
      <c r="D208" s="75">
        <v>45653</v>
      </c>
      <c r="E208" s="70">
        <v>14046.68</v>
      </c>
      <c r="F208" s="69">
        <f t="shared" si="6"/>
        <v>45683</v>
      </c>
      <c r="G208" s="70">
        <f t="shared" si="7"/>
        <v>14046.68</v>
      </c>
      <c r="H208" s="71">
        <v>0</v>
      </c>
      <c r="I208" s="72" t="s">
        <v>33</v>
      </c>
    </row>
    <row r="209" spans="1:9" s="73" customFormat="1" ht="43.5" customHeight="1" x14ac:dyDescent="0.2">
      <c r="A209" s="84"/>
      <c r="B209" s="84"/>
      <c r="C209" s="74" t="s">
        <v>504</v>
      </c>
      <c r="D209" s="75">
        <v>45684</v>
      </c>
      <c r="E209" s="70">
        <v>14390.28</v>
      </c>
      <c r="F209" s="69">
        <f t="shared" si="6"/>
        <v>45714</v>
      </c>
      <c r="G209" s="70">
        <f t="shared" si="7"/>
        <v>14390.28</v>
      </c>
      <c r="H209" s="71">
        <v>0</v>
      </c>
      <c r="I209" s="72" t="s">
        <v>33</v>
      </c>
    </row>
    <row r="210" spans="1:9" s="73" customFormat="1" ht="70.5" customHeight="1" x14ac:dyDescent="0.2">
      <c r="A210" s="76" t="s">
        <v>506</v>
      </c>
      <c r="B210" s="76" t="s">
        <v>505</v>
      </c>
      <c r="C210" s="74" t="s">
        <v>507</v>
      </c>
      <c r="D210" s="75">
        <v>45717</v>
      </c>
      <c r="E210" s="70">
        <v>30357.599999999999</v>
      </c>
      <c r="F210" s="69">
        <f t="shared" si="6"/>
        <v>45747</v>
      </c>
      <c r="G210" s="70">
        <f t="shared" si="7"/>
        <v>30357.599999999999</v>
      </c>
      <c r="H210" s="71">
        <v>0</v>
      </c>
      <c r="I210" s="72" t="s">
        <v>33</v>
      </c>
    </row>
    <row r="211" spans="1:9" s="73" customFormat="1" ht="39" customHeight="1" x14ac:dyDescent="0.2">
      <c r="A211" s="83" t="s">
        <v>509</v>
      </c>
      <c r="B211" s="83" t="s">
        <v>508</v>
      </c>
      <c r="C211" s="74" t="s">
        <v>510</v>
      </c>
      <c r="D211" s="75">
        <v>45716</v>
      </c>
      <c r="E211" s="70">
        <v>92212</v>
      </c>
      <c r="F211" s="69">
        <f t="shared" si="6"/>
        <v>45746</v>
      </c>
      <c r="G211" s="70">
        <f t="shared" si="7"/>
        <v>92212</v>
      </c>
      <c r="H211" s="71">
        <v>0</v>
      </c>
      <c r="I211" s="72" t="s">
        <v>33</v>
      </c>
    </row>
    <row r="212" spans="1:9" s="73" customFormat="1" ht="39" customHeight="1" x14ac:dyDescent="0.2">
      <c r="A212" s="84"/>
      <c r="B212" s="84"/>
      <c r="C212" s="74" t="s">
        <v>511</v>
      </c>
      <c r="D212" s="75">
        <v>45716</v>
      </c>
      <c r="E212" s="70">
        <v>85196</v>
      </c>
      <c r="F212" s="69">
        <f t="shared" si="6"/>
        <v>45746</v>
      </c>
      <c r="G212" s="70">
        <f t="shared" si="7"/>
        <v>85196</v>
      </c>
      <c r="H212" s="71">
        <v>0</v>
      </c>
      <c r="I212" s="72" t="s">
        <v>33</v>
      </c>
    </row>
    <row r="213" spans="1:9" s="73" customFormat="1" ht="93.75" customHeight="1" x14ac:dyDescent="0.2">
      <c r="A213" s="76" t="s">
        <v>514</v>
      </c>
      <c r="B213" s="76" t="s">
        <v>512</v>
      </c>
      <c r="C213" s="74" t="s">
        <v>513</v>
      </c>
      <c r="D213" s="75">
        <v>45705</v>
      </c>
      <c r="E213" s="70">
        <v>177000</v>
      </c>
      <c r="F213" s="69">
        <f t="shared" si="6"/>
        <v>45735</v>
      </c>
      <c r="G213" s="70">
        <f t="shared" si="7"/>
        <v>177000</v>
      </c>
      <c r="H213" s="71">
        <v>0</v>
      </c>
      <c r="I213" s="72" t="s">
        <v>33</v>
      </c>
    </row>
    <row r="214" spans="1:9" s="73" customFormat="1" ht="43.5" customHeight="1" x14ac:dyDescent="0.2">
      <c r="A214" s="83" t="s">
        <v>333</v>
      </c>
      <c r="B214" s="83" t="s">
        <v>515</v>
      </c>
      <c r="C214" s="74" t="s">
        <v>516</v>
      </c>
      <c r="D214" s="75">
        <v>45690</v>
      </c>
      <c r="E214" s="70">
        <v>31431.97</v>
      </c>
      <c r="F214" s="69">
        <f t="shared" si="6"/>
        <v>45720</v>
      </c>
      <c r="G214" s="70">
        <f t="shared" si="7"/>
        <v>31431.97</v>
      </c>
      <c r="H214" s="71">
        <v>0</v>
      </c>
      <c r="I214" s="72" t="s">
        <v>33</v>
      </c>
    </row>
    <row r="215" spans="1:9" s="73" customFormat="1" ht="43.5" customHeight="1" x14ac:dyDescent="0.2">
      <c r="A215" s="84"/>
      <c r="B215" s="84"/>
      <c r="C215" s="74" t="s">
        <v>517</v>
      </c>
      <c r="D215" s="75">
        <v>45718</v>
      </c>
      <c r="E215" s="70">
        <v>32608.57</v>
      </c>
      <c r="F215" s="69">
        <f t="shared" si="6"/>
        <v>45748</v>
      </c>
      <c r="G215" s="70">
        <f t="shared" si="7"/>
        <v>32608.57</v>
      </c>
      <c r="H215" s="71">
        <v>0</v>
      </c>
      <c r="I215" s="72" t="s">
        <v>33</v>
      </c>
    </row>
    <row r="216" spans="1:9" s="73" customFormat="1" ht="41.25" customHeight="1" x14ac:dyDescent="0.2">
      <c r="A216" s="83" t="s">
        <v>491</v>
      </c>
      <c r="B216" s="83" t="s">
        <v>518</v>
      </c>
      <c r="C216" s="74" t="s">
        <v>519</v>
      </c>
      <c r="D216" s="75">
        <v>45688</v>
      </c>
      <c r="E216" s="70">
        <v>356700</v>
      </c>
      <c r="F216" s="69">
        <f t="shared" si="6"/>
        <v>45718</v>
      </c>
      <c r="G216" s="70">
        <f t="shared" si="7"/>
        <v>356700</v>
      </c>
      <c r="H216" s="71">
        <v>0</v>
      </c>
      <c r="I216" s="72" t="s">
        <v>33</v>
      </c>
    </row>
    <row r="217" spans="1:9" s="73" customFormat="1" ht="41.25" customHeight="1" x14ac:dyDescent="0.2">
      <c r="A217" s="84"/>
      <c r="B217" s="84"/>
      <c r="C217" s="74" t="s">
        <v>520</v>
      </c>
      <c r="D217" s="75">
        <v>45716</v>
      </c>
      <c r="E217" s="70">
        <v>356700</v>
      </c>
      <c r="F217" s="69">
        <f t="shared" si="6"/>
        <v>45746</v>
      </c>
      <c r="G217" s="70">
        <f t="shared" si="7"/>
        <v>356700</v>
      </c>
      <c r="H217" s="71">
        <v>0</v>
      </c>
      <c r="I217" s="72" t="s">
        <v>33</v>
      </c>
    </row>
    <row r="218" spans="1:9" s="73" customFormat="1" ht="54" customHeight="1" x14ac:dyDescent="0.2">
      <c r="A218" s="76" t="s">
        <v>523</v>
      </c>
      <c r="B218" s="76" t="s">
        <v>521</v>
      </c>
      <c r="C218" s="74" t="s">
        <v>522</v>
      </c>
      <c r="D218" s="75">
        <v>45719</v>
      </c>
      <c r="E218" s="70">
        <v>550</v>
      </c>
      <c r="F218" s="69">
        <f t="shared" si="6"/>
        <v>45749</v>
      </c>
      <c r="G218" s="70">
        <f t="shared" si="7"/>
        <v>550</v>
      </c>
      <c r="H218" s="71">
        <v>0</v>
      </c>
      <c r="I218" s="72" t="s">
        <v>33</v>
      </c>
    </row>
    <row r="219" spans="1:9" s="73" customFormat="1" ht="30" customHeight="1" x14ac:dyDescent="0.2">
      <c r="A219" s="83" t="s">
        <v>191</v>
      </c>
      <c r="B219" s="83" t="s">
        <v>524</v>
      </c>
      <c r="C219" s="74" t="s">
        <v>525</v>
      </c>
      <c r="D219" s="75">
        <v>45717</v>
      </c>
      <c r="E219" s="70">
        <v>1192.5999999999999</v>
      </c>
      <c r="F219" s="69">
        <f t="shared" si="6"/>
        <v>45747</v>
      </c>
      <c r="G219" s="70">
        <f t="shared" si="7"/>
        <v>1192.5999999999999</v>
      </c>
      <c r="H219" s="71">
        <v>0</v>
      </c>
      <c r="I219" s="72" t="s">
        <v>33</v>
      </c>
    </row>
    <row r="220" spans="1:9" s="73" customFormat="1" ht="30" customHeight="1" x14ac:dyDescent="0.2">
      <c r="A220" s="84"/>
      <c r="B220" s="84"/>
      <c r="C220" s="74" t="s">
        <v>526</v>
      </c>
      <c r="D220" s="75">
        <v>45717</v>
      </c>
      <c r="E220" s="70">
        <v>15206.4</v>
      </c>
      <c r="F220" s="69">
        <f t="shared" si="6"/>
        <v>45747</v>
      </c>
      <c r="G220" s="70">
        <f t="shared" si="7"/>
        <v>15206.4</v>
      </c>
      <c r="H220" s="71">
        <v>0</v>
      </c>
      <c r="I220" s="72" t="s">
        <v>33</v>
      </c>
    </row>
    <row r="221" spans="1:9" s="73" customFormat="1" ht="27" customHeight="1" x14ac:dyDescent="0.2">
      <c r="A221" s="83" t="s">
        <v>318</v>
      </c>
      <c r="B221" s="83" t="s">
        <v>527</v>
      </c>
      <c r="C221" s="74" t="s">
        <v>528</v>
      </c>
      <c r="D221" s="75">
        <v>45710</v>
      </c>
      <c r="E221" s="70">
        <v>12952.77</v>
      </c>
      <c r="F221" s="69">
        <f t="shared" si="6"/>
        <v>45740</v>
      </c>
      <c r="G221" s="70">
        <f t="shared" si="7"/>
        <v>12952.77</v>
      </c>
      <c r="H221" s="71">
        <v>0</v>
      </c>
      <c r="I221" s="72" t="s">
        <v>33</v>
      </c>
    </row>
    <row r="222" spans="1:9" s="73" customFormat="1" ht="27" customHeight="1" x14ac:dyDescent="0.2">
      <c r="A222" s="85"/>
      <c r="B222" s="85"/>
      <c r="C222" s="74" t="s">
        <v>529</v>
      </c>
      <c r="D222" s="75">
        <v>45710</v>
      </c>
      <c r="E222" s="70">
        <v>9270.0300000000007</v>
      </c>
      <c r="F222" s="69">
        <f t="shared" si="6"/>
        <v>45740</v>
      </c>
      <c r="G222" s="70">
        <f t="shared" si="7"/>
        <v>9270.0300000000007</v>
      </c>
      <c r="H222" s="71">
        <v>0</v>
      </c>
      <c r="I222" s="72" t="s">
        <v>33</v>
      </c>
    </row>
    <row r="223" spans="1:9" s="73" customFormat="1" ht="27" customHeight="1" x14ac:dyDescent="0.2">
      <c r="A223" s="84"/>
      <c r="B223" s="84"/>
      <c r="C223" s="74" t="s">
        <v>530</v>
      </c>
      <c r="D223" s="75">
        <v>45713</v>
      </c>
      <c r="E223" s="70">
        <v>25059.63</v>
      </c>
      <c r="F223" s="69">
        <f t="shared" si="6"/>
        <v>45743</v>
      </c>
      <c r="G223" s="70">
        <f t="shared" si="7"/>
        <v>25059.63</v>
      </c>
      <c r="H223" s="71">
        <v>0</v>
      </c>
      <c r="I223" s="72" t="s">
        <v>33</v>
      </c>
    </row>
    <row r="224" spans="1:9" s="73" customFormat="1" ht="31.5" customHeight="1" x14ac:dyDescent="0.2">
      <c r="A224" s="83" t="s">
        <v>164</v>
      </c>
      <c r="B224" s="83" t="s">
        <v>531</v>
      </c>
      <c r="C224" s="74" t="s">
        <v>532</v>
      </c>
      <c r="D224" s="75">
        <v>45709</v>
      </c>
      <c r="E224" s="70">
        <v>33597.69</v>
      </c>
      <c r="F224" s="69">
        <f t="shared" si="6"/>
        <v>45739</v>
      </c>
      <c r="G224" s="70">
        <f t="shared" si="7"/>
        <v>33597.69</v>
      </c>
      <c r="H224" s="71">
        <v>0</v>
      </c>
      <c r="I224" s="72" t="s">
        <v>33</v>
      </c>
    </row>
    <row r="225" spans="1:9" s="73" customFormat="1" ht="31.5" customHeight="1" x14ac:dyDescent="0.2">
      <c r="A225" s="85"/>
      <c r="B225" s="85"/>
      <c r="C225" s="74" t="s">
        <v>533</v>
      </c>
      <c r="D225" s="75">
        <v>45712</v>
      </c>
      <c r="E225" s="70">
        <v>38765.53</v>
      </c>
      <c r="F225" s="69">
        <f t="shared" si="2"/>
        <v>45742</v>
      </c>
      <c r="G225" s="70">
        <f t="shared" si="3"/>
        <v>38765.53</v>
      </c>
      <c r="H225" s="71">
        <v>0</v>
      </c>
      <c r="I225" s="72" t="s">
        <v>33</v>
      </c>
    </row>
    <row r="226" spans="1:9" s="73" customFormat="1" ht="31.5" customHeight="1" x14ac:dyDescent="0.2">
      <c r="A226" s="84"/>
      <c r="B226" s="84"/>
      <c r="C226" s="74" t="s">
        <v>534</v>
      </c>
      <c r="D226" s="75">
        <v>45713</v>
      </c>
      <c r="E226" s="70">
        <v>50038.7</v>
      </c>
      <c r="F226" s="69">
        <f t="shared" si="2"/>
        <v>45743</v>
      </c>
      <c r="G226" s="70">
        <f t="shared" si="3"/>
        <v>50038.7</v>
      </c>
      <c r="H226" s="71">
        <v>0</v>
      </c>
      <c r="I226" s="72" t="s">
        <v>33</v>
      </c>
    </row>
    <row r="227" spans="1:9" s="73" customFormat="1" ht="72" customHeight="1" x14ac:dyDescent="0.2">
      <c r="A227" s="76" t="s">
        <v>537</v>
      </c>
      <c r="B227" s="76" t="s">
        <v>535</v>
      </c>
      <c r="C227" s="74" t="s">
        <v>536</v>
      </c>
      <c r="D227" s="75">
        <v>45689</v>
      </c>
      <c r="E227" s="70">
        <v>2700</v>
      </c>
      <c r="F227" s="69">
        <f t="shared" si="2"/>
        <v>45719</v>
      </c>
      <c r="G227" s="70">
        <f t="shared" si="3"/>
        <v>2700</v>
      </c>
      <c r="H227" s="71">
        <v>0</v>
      </c>
      <c r="I227" s="72" t="s">
        <v>33</v>
      </c>
    </row>
    <row r="228" spans="1:9" s="73" customFormat="1" ht="59.25" customHeight="1" x14ac:dyDescent="0.2">
      <c r="A228" s="47" t="s">
        <v>0</v>
      </c>
      <c r="B228" s="47" t="s">
        <v>1</v>
      </c>
      <c r="C228" s="47" t="s">
        <v>3</v>
      </c>
      <c r="D228" s="47" t="s">
        <v>2</v>
      </c>
      <c r="E228" s="48" t="s">
        <v>4</v>
      </c>
      <c r="F228" s="47" t="s">
        <v>5</v>
      </c>
      <c r="G228" s="47" t="s">
        <v>6</v>
      </c>
      <c r="H228" s="47" t="s">
        <v>7</v>
      </c>
      <c r="I228" s="47" t="s">
        <v>8</v>
      </c>
    </row>
    <row r="229" spans="1:9" s="73" customFormat="1" ht="51" customHeight="1" x14ac:dyDescent="0.2">
      <c r="A229" s="83" t="s">
        <v>539</v>
      </c>
      <c r="B229" s="83" t="s">
        <v>538</v>
      </c>
      <c r="C229" s="74" t="s">
        <v>540</v>
      </c>
      <c r="D229" s="75">
        <v>45643</v>
      </c>
      <c r="E229" s="70">
        <v>70800</v>
      </c>
      <c r="F229" s="69">
        <f t="shared" si="2"/>
        <v>45673</v>
      </c>
      <c r="G229" s="70">
        <f t="shared" si="3"/>
        <v>70800</v>
      </c>
      <c r="H229" s="71">
        <v>0</v>
      </c>
      <c r="I229" s="72" t="s">
        <v>33</v>
      </c>
    </row>
    <row r="230" spans="1:9" s="73" customFormat="1" ht="51" customHeight="1" x14ac:dyDescent="0.2">
      <c r="A230" s="84"/>
      <c r="B230" s="84"/>
      <c r="C230" s="74" t="s">
        <v>541</v>
      </c>
      <c r="D230" s="75">
        <v>45649</v>
      </c>
      <c r="E230" s="70">
        <v>21240</v>
      </c>
      <c r="F230" s="69">
        <f t="shared" ref="F230:F249" si="8">30+D230</f>
        <v>45679</v>
      </c>
      <c r="G230" s="70">
        <f t="shared" ref="G230:G249" si="9">+E230</f>
        <v>21240</v>
      </c>
      <c r="H230" s="71">
        <v>0</v>
      </c>
      <c r="I230" s="72" t="s">
        <v>33</v>
      </c>
    </row>
    <row r="231" spans="1:9" s="73" customFormat="1" ht="27.75" customHeight="1" x14ac:dyDescent="0.2">
      <c r="A231" s="83" t="s">
        <v>163</v>
      </c>
      <c r="B231" s="83" t="s">
        <v>542</v>
      </c>
      <c r="C231" s="74" t="s">
        <v>543</v>
      </c>
      <c r="D231" s="75">
        <v>45630</v>
      </c>
      <c r="E231" s="70">
        <v>24316.83</v>
      </c>
      <c r="F231" s="69">
        <f t="shared" si="8"/>
        <v>45660</v>
      </c>
      <c r="G231" s="70">
        <f t="shared" si="9"/>
        <v>24316.83</v>
      </c>
      <c r="H231" s="71">
        <v>0</v>
      </c>
      <c r="I231" s="72" t="s">
        <v>33</v>
      </c>
    </row>
    <row r="232" spans="1:9" s="73" customFormat="1" ht="27.75" customHeight="1" x14ac:dyDescent="0.2">
      <c r="A232" s="85"/>
      <c r="B232" s="85"/>
      <c r="C232" s="74" t="s">
        <v>544</v>
      </c>
      <c r="D232" s="75">
        <v>45692</v>
      </c>
      <c r="E232" s="70">
        <v>20760.439999999999</v>
      </c>
      <c r="F232" s="69">
        <f t="shared" si="8"/>
        <v>45722</v>
      </c>
      <c r="G232" s="70">
        <f t="shared" si="9"/>
        <v>20760.439999999999</v>
      </c>
      <c r="H232" s="71">
        <v>0</v>
      </c>
      <c r="I232" s="72" t="s">
        <v>33</v>
      </c>
    </row>
    <row r="233" spans="1:9" s="73" customFormat="1" ht="27.75" customHeight="1" x14ac:dyDescent="0.2">
      <c r="A233" s="84"/>
      <c r="B233" s="84"/>
      <c r="C233" s="74" t="s">
        <v>545</v>
      </c>
      <c r="D233" s="75">
        <v>45720</v>
      </c>
      <c r="E233" s="70">
        <v>20572.259999999998</v>
      </c>
      <c r="F233" s="69">
        <f t="shared" si="8"/>
        <v>45750</v>
      </c>
      <c r="G233" s="70">
        <f t="shared" si="9"/>
        <v>20572.259999999998</v>
      </c>
      <c r="H233" s="71">
        <v>0</v>
      </c>
      <c r="I233" s="72" t="s">
        <v>33</v>
      </c>
    </row>
    <row r="234" spans="1:9" s="73" customFormat="1" ht="27.75" customHeight="1" x14ac:dyDescent="0.2">
      <c r="A234" s="83" t="s">
        <v>163</v>
      </c>
      <c r="B234" s="83" t="s">
        <v>546</v>
      </c>
      <c r="C234" s="74" t="s">
        <v>547</v>
      </c>
      <c r="D234" s="75">
        <v>45653</v>
      </c>
      <c r="E234" s="70">
        <v>15008.84</v>
      </c>
      <c r="F234" s="69">
        <f t="shared" si="8"/>
        <v>45683</v>
      </c>
      <c r="G234" s="70">
        <f t="shared" si="9"/>
        <v>15008.84</v>
      </c>
      <c r="H234" s="71">
        <v>0</v>
      </c>
      <c r="I234" s="72" t="s">
        <v>33</v>
      </c>
    </row>
    <row r="235" spans="1:9" s="73" customFormat="1" ht="27.75" customHeight="1" x14ac:dyDescent="0.2">
      <c r="A235" s="85"/>
      <c r="B235" s="85"/>
      <c r="C235" s="74" t="s">
        <v>548</v>
      </c>
      <c r="D235" s="75">
        <v>45684</v>
      </c>
      <c r="E235" s="70">
        <v>14843.78</v>
      </c>
      <c r="F235" s="69">
        <f t="shared" si="8"/>
        <v>45714</v>
      </c>
      <c r="G235" s="70">
        <f t="shared" si="9"/>
        <v>14843.78</v>
      </c>
      <c r="H235" s="71">
        <v>0</v>
      </c>
      <c r="I235" s="72" t="s">
        <v>33</v>
      </c>
    </row>
    <row r="236" spans="1:9" s="73" customFormat="1" ht="27.75" customHeight="1" x14ac:dyDescent="0.2">
      <c r="A236" s="84"/>
      <c r="B236" s="84"/>
      <c r="C236" s="74" t="s">
        <v>549</v>
      </c>
      <c r="D236" s="75">
        <v>45715</v>
      </c>
      <c r="E236" s="70">
        <v>15687.66</v>
      </c>
      <c r="F236" s="69">
        <f t="shared" si="8"/>
        <v>45745</v>
      </c>
      <c r="G236" s="70">
        <f t="shared" si="9"/>
        <v>15687.66</v>
      </c>
      <c r="H236" s="71">
        <v>0</v>
      </c>
      <c r="I236" s="72" t="s">
        <v>33</v>
      </c>
    </row>
    <row r="237" spans="1:9" s="73" customFormat="1" ht="15" customHeight="1" x14ac:dyDescent="0.2">
      <c r="A237" s="83" t="s">
        <v>210</v>
      </c>
      <c r="B237" s="83" t="s">
        <v>550</v>
      </c>
      <c r="C237" s="74" t="s">
        <v>551</v>
      </c>
      <c r="D237" s="75">
        <v>45658</v>
      </c>
      <c r="E237" s="70">
        <v>22778.77</v>
      </c>
      <c r="F237" s="69">
        <f t="shared" si="8"/>
        <v>45688</v>
      </c>
      <c r="G237" s="70">
        <f t="shared" si="9"/>
        <v>22778.77</v>
      </c>
      <c r="H237" s="71">
        <v>0</v>
      </c>
      <c r="I237" s="72" t="s">
        <v>33</v>
      </c>
    </row>
    <row r="238" spans="1:9" s="73" customFormat="1" ht="15" customHeight="1" x14ac:dyDescent="0.2">
      <c r="A238" s="85"/>
      <c r="B238" s="85"/>
      <c r="C238" s="74" t="s">
        <v>552</v>
      </c>
      <c r="D238" s="75">
        <v>45658</v>
      </c>
      <c r="E238" s="70">
        <v>1084.18</v>
      </c>
      <c r="F238" s="69">
        <f t="shared" si="8"/>
        <v>45688</v>
      </c>
      <c r="G238" s="70">
        <f t="shared" si="9"/>
        <v>1084.18</v>
      </c>
      <c r="H238" s="71">
        <v>0</v>
      </c>
      <c r="I238" s="72" t="s">
        <v>33</v>
      </c>
    </row>
    <row r="239" spans="1:9" s="73" customFormat="1" ht="15" customHeight="1" x14ac:dyDescent="0.2">
      <c r="A239" s="85"/>
      <c r="B239" s="85"/>
      <c r="C239" s="74" t="s">
        <v>553</v>
      </c>
      <c r="D239" s="75">
        <v>45658</v>
      </c>
      <c r="E239" s="70">
        <v>127.18</v>
      </c>
      <c r="F239" s="69">
        <f t="shared" si="8"/>
        <v>45688</v>
      </c>
      <c r="G239" s="70">
        <f t="shared" si="9"/>
        <v>127.18</v>
      </c>
      <c r="H239" s="71">
        <v>0</v>
      </c>
      <c r="I239" s="72" t="s">
        <v>33</v>
      </c>
    </row>
    <row r="240" spans="1:9" s="73" customFormat="1" ht="15" customHeight="1" x14ac:dyDescent="0.2">
      <c r="A240" s="85"/>
      <c r="B240" s="85"/>
      <c r="C240" s="74" t="s">
        <v>554</v>
      </c>
      <c r="D240" s="75">
        <v>45658</v>
      </c>
      <c r="E240" s="70">
        <v>26543.3</v>
      </c>
      <c r="F240" s="69">
        <f t="shared" si="8"/>
        <v>45688</v>
      </c>
      <c r="G240" s="70">
        <f t="shared" si="9"/>
        <v>26543.3</v>
      </c>
      <c r="H240" s="71">
        <v>0</v>
      </c>
      <c r="I240" s="72" t="s">
        <v>33</v>
      </c>
    </row>
    <row r="241" spans="1:9" s="73" customFormat="1" ht="15" customHeight="1" x14ac:dyDescent="0.2">
      <c r="A241" s="85"/>
      <c r="B241" s="85"/>
      <c r="C241" s="74" t="s">
        <v>555</v>
      </c>
      <c r="D241" s="75">
        <v>45658</v>
      </c>
      <c r="E241" s="70">
        <v>1481.84</v>
      </c>
      <c r="F241" s="69">
        <f t="shared" si="8"/>
        <v>45688</v>
      </c>
      <c r="G241" s="70">
        <f t="shared" si="9"/>
        <v>1481.84</v>
      </c>
      <c r="H241" s="71">
        <v>0</v>
      </c>
      <c r="I241" s="72" t="s">
        <v>33</v>
      </c>
    </row>
    <row r="242" spans="1:9" s="73" customFormat="1" ht="15" customHeight="1" x14ac:dyDescent="0.2">
      <c r="A242" s="84"/>
      <c r="B242" s="84"/>
      <c r="C242" s="74" t="s">
        <v>556</v>
      </c>
      <c r="D242" s="75">
        <v>45691</v>
      </c>
      <c r="E242" s="70">
        <v>1948.99</v>
      </c>
      <c r="F242" s="69">
        <f t="shared" si="8"/>
        <v>45721</v>
      </c>
      <c r="G242" s="70">
        <f t="shared" si="9"/>
        <v>1948.99</v>
      </c>
      <c r="H242" s="71">
        <v>0</v>
      </c>
      <c r="I242" s="72" t="s">
        <v>33</v>
      </c>
    </row>
    <row r="243" spans="1:9" s="73" customFormat="1" ht="66.75" customHeight="1" x14ac:dyDescent="0.2">
      <c r="A243" s="76" t="s">
        <v>559</v>
      </c>
      <c r="B243" s="76" t="s">
        <v>557</v>
      </c>
      <c r="C243" s="74" t="s">
        <v>558</v>
      </c>
      <c r="D243" s="75">
        <v>45717</v>
      </c>
      <c r="E243" s="70">
        <v>122600</v>
      </c>
      <c r="F243" s="69">
        <f t="shared" si="8"/>
        <v>45747</v>
      </c>
      <c r="G243" s="70">
        <f t="shared" si="9"/>
        <v>122600</v>
      </c>
      <c r="H243" s="71">
        <v>0</v>
      </c>
      <c r="I243" s="72" t="s">
        <v>108</v>
      </c>
    </row>
    <row r="244" spans="1:9" s="73" customFormat="1" ht="40.5" customHeight="1" x14ac:dyDescent="0.2">
      <c r="A244" s="83" t="s">
        <v>163</v>
      </c>
      <c r="B244" s="83" t="s">
        <v>560</v>
      </c>
      <c r="C244" s="74" t="s">
        <v>561</v>
      </c>
      <c r="D244" s="75">
        <v>45715</v>
      </c>
      <c r="E244" s="70">
        <v>18426.23</v>
      </c>
      <c r="F244" s="69">
        <f t="shared" si="8"/>
        <v>45745</v>
      </c>
      <c r="G244" s="70">
        <f t="shared" si="9"/>
        <v>18426.23</v>
      </c>
      <c r="H244" s="71">
        <v>0</v>
      </c>
      <c r="I244" s="72" t="s">
        <v>33</v>
      </c>
    </row>
    <row r="245" spans="1:9" s="73" customFormat="1" ht="40.5" customHeight="1" x14ac:dyDescent="0.2">
      <c r="A245" s="84"/>
      <c r="B245" s="84"/>
      <c r="C245" s="74" t="s">
        <v>562</v>
      </c>
      <c r="D245" s="75">
        <v>45715</v>
      </c>
      <c r="E245" s="70">
        <v>2227.59</v>
      </c>
      <c r="F245" s="69">
        <f t="shared" si="8"/>
        <v>45745</v>
      </c>
      <c r="G245" s="70">
        <f t="shared" si="9"/>
        <v>2227.59</v>
      </c>
      <c r="H245" s="71">
        <v>0</v>
      </c>
      <c r="I245" s="72" t="s">
        <v>33</v>
      </c>
    </row>
    <row r="246" spans="1:9" s="73" customFormat="1" ht="27" customHeight="1" x14ac:dyDescent="0.2">
      <c r="A246" s="83" t="s">
        <v>163</v>
      </c>
      <c r="B246" s="83" t="s">
        <v>563</v>
      </c>
      <c r="C246" s="74" t="s">
        <v>564</v>
      </c>
      <c r="D246" s="75">
        <v>45642</v>
      </c>
      <c r="E246" s="70">
        <v>3741.17</v>
      </c>
      <c r="F246" s="69">
        <f t="shared" si="8"/>
        <v>45672</v>
      </c>
      <c r="G246" s="70">
        <f t="shared" si="9"/>
        <v>3741.17</v>
      </c>
      <c r="H246" s="71">
        <v>0</v>
      </c>
      <c r="I246" s="72" t="s">
        <v>33</v>
      </c>
    </row>
    <row r="247" spans="1:9" s="73" customFormat="1" ht="27" customHeight="1" x14ac:dyDescent="0.2">
      <c r="A247" s="85"/>
      <c r="B247" s="85"/>
      <c r="C247" s="74" t="s">
        <v>565</v>
      </c>
      <c r="D247" s="75">
        <v>45673</v>
      </c>
      <c r="E247" s="70">
        <v>9869.61</v>
      </c>
      <c r="F247" s="69">
        <f t="shared" si="8"/>
        <v>45703</v>
      </c>
      <c r="G247" s="70">
        <f t="shared" si="9"/>
        <v>9869.61</v>
      </c>
      <c r="H247" s="71">
        <v>0</v>
      </c>
      <c r="I247" s="72" t="s">
        <v>33</v>
      </c>
    </row>
    <row r="248" spans="1:9" s="73" customFormat="1" ht="27" customHeight="1" x14ac:dyDescent="0.2">
      <c r="A248" s="84"/>
      <c r="B248" s="84"/>
      <c r="C248" s="74" t="s">
        <v>566</v>
      </c>
      <c r="D248" s="75">
        <v>45704</v>
      </c>
      <c r="E248" s="70">
        <v>8818.19</v>
      </c>
      <c r="F248" s="69">
        <f t="shared" si="8"/>
        <v>45734</v>
      </c>
      <c r="G248" s="70">
        <f t="shared" si="9"/>
        <v>8818.19</v>
      </c>
      <c r="H248" s="71">
        <v>0</v>
      </c>
      <c r="I248" s="72" t="s">
        <v>33</v>
      </c>
    </row>
    <row r="249" spans="1:9" s="73" customFormat="1" x14ac:dyDescent="0.2">
      <c r="A249" s="83" t="s">
        <v>399</v>
      </c>
      <c r="B249" s="83" t="s">
        <v>567</v>
      </c>
      <c r="C249" s="74" t="s">
        <v>568</v>
      </c>
      <c r="D249" s="75">
        <v>45703</v>
      </c>
      <c r="E249" s="70">
        <v>52025.98</v>
      </c>
      <c r="F249" s="69">
        <f t="shared" si="8"/>
        <v>45733</v>
      </c>
      <c r="G249" s="70">
        <f t="shared" si="9"/>
        <v>52025.98</v>
      </c>
      <c r="H249" s="71">
        <v>0</v>
      </c>
      <c r="I249" s="72" t="s">
        <v>33</v>
      </c>
    </row>
    <row r="250" spans="1:9" s="73" customFormat="1" x14ac:dyDescent="0.2">
      <c r="A250" s="85"/>
      <c r="B250" s="85"/>
      <c r="C250" s="74" t="s">
        <v>569</v>
      </c>
      <c r="D250" s="75">
        <v>45703</v>
      </c>
      <c r="E250" s="70">
        <v>477806.5</v>
      </c>
      <c r="F250" s="69">
        <f t="shared" ref="F250:F274" si="10">30+D250</f>
        <v>45733</v>
      </c>
      <c r="G250" s="70">
        <f t="shared" ref="G250:G274" si="11">+E250</f>
        <v>477806.5</v>
      </c>
      <c r="H250" s="71">
        <v>0</v>
      </c>
      <c r="I250" s="72" t="s">
        <v>33</v>
      </c>
    </row>
    <row r="251" spans="1:9" s="73" customFormat="1" x14ac:dyDescent="0.2">
      <c r="A251" s="85"/>
      <c r="B251" s="85"/>
      <c r="C251" s="74" t="s">
        <v>570</v>
      </c>
      <c r="D251" s="75">
        <v>45703</v>
      </c>
      <c r="E251" s="70">
        <v>315498.36</v>
      </c>
      <c r="F251" s="69">
        <f t="shared" si="10"/>
        <v>45733</v>
      </c>
      <c r="G251" s="70">
        <f t="shared" si="11"/>
        <v>315498.36</v>
      </c>
      <c r="H251" s="71">
        <v>0</v>
      </c>
      <c r="I251" s="72" t="s">
        <v>33</v>
      </c>
    </row>
    <row r="252" spans="1:9" s="73" customFormat="1" x14ac:dyDescent="0.2">
      <c r="A252" s="85"/>
      <c r="B252" s="85"/>
      <c r="C252" s="74" t="s">
        <v>571</v>
      </c>
      <c r="D252" s="75">
        <v>45703</v>
      </c>
      <c r="E252" s="70">
        <v>51768.75</v>
      </c>
      <c r="F252" s="69">
        <f t="shared" si="10"/>
        <v>45733</v>
      </c>
      <c r="G252" s="70">
        <f t="shared" si="11"/>
        <v>51768.75</v>
      </c>
      <c r="H252" s="71">
        <v>0</v>
      </c>
      <c r="I252" s="72" t="s">
        <v>33</v>
      </c>
    </row>
    <row r="253" spans="1:9" s="73" customFormat="1" x14ac:dyDescent="0.2">
      <c r="A253" s="85"/>
      <c r="B253" s="85"/>
      <c r="C253" s="74" t="s">
        <v>572</v>
      </c>
      <c r="D253" s="75">
        <v>45703</v>
      </c>
      <c r="E253" s="70">
        <v>83985.62</v>
      </c>
      <c r="F253" s="69">
        <f t="shared" si="10"/>
        <v>45733</v>
      </c>
      <c r="G253" s="70">
        <f t="shared" si="11"/>
        <v>83985.62</v>
      </c>
      <c r="H253" s="71">
        <v>0</v>
      </c>
      <c r="I253" s="72" t="s">
        <v>33</v>
      </c>
    </row>
    <row r="254" spans="1:9" s="73" customFormat="1" x14ac:dyDescent="0.2">
      <c r="A254" s="85"/>
      <c r="B254" s="85"/>
      <c r="C254" s="74" t="s">
        <v>573</v>
      </c>
      <c r="D254" s="75">
        <v>45703</v>
      </c>
      <c r="E254" s="70">
        <v>13411.8</v>
      </c>
      <c r="F254" s="69">
        <f t="shared" si="10"/>
        <v>45733</v>
      </c>
      <c r="G254" s="70">
        <f t="shared" si="11"/>
        <v>13411.8</v>
      </c>
      <c r="H254" s="71">
        <v>0</v>
      </c>
      <c r="I254" s="72" t="s">
        <v>33</v>
      </c>
    </row>
    <row r="255" spans="1:9" s="73" customFormat="1" x14ac:dyDescent="0.2">
      <c r="A255" s="85"/>
      <c r="B255" s="85"/>
      <c r="C255" s="74" t="s">
        <v>574</v>
      </c>
      <c r="D255" s="75">
        <v>45703</v>
      </c>
      <c r="E255" s="70">
        <v>28524.26</v>
      </c>
      <c r="F255" s="69">
        <f t="shared" si="10"/>
        <v>45733</v>
      </c>
      <c r="G255" s="70">
        <f t="shared" si="11"/>
        <v>28524.26</v>
      </c>
      <c r="H255" s="71">
        <v>0</v>
      </c>
      <c r="I255" s="72" t="s">
        <v>33</v>
      </c>
    </row>
    <row r="256" spans="1:9" s="73" customFormat="1" x14ac:dyDescent="0.2">
      <c r="A256" s="85"/>
      <c r="B256" s="85"/>
      <c r="C256" s="74" t="s">
        <v>575</v>
      </c>
      <c r="D256" s="75">
        <v>45705</v>
      </c>
      <c r="E256" s="70">
        <v>73140.27</v>
      </c>
      <c r="F256" s="69">
        <f t="shared" si="10"/>
        <v>45735</v>
      </c>
      <c r="G256" s="70">
        <f t="shared" si="11"/>
        <v>73140.27</v>
      </c>
      <c r="H256" s="71">
        <v>0</v>
      </c>
      <c r="I256" s="72" t="s">
        <v>33</v>
      </c>
    </row>
    <row r="257" spans="1:9" s="73" customFormat="1" x14ac:dyDescent="0.2">
      <c r="A257" s="84"/>
      <c r="B257" s="84"/>
      <c r="C257" s="74" t="s">
        <v>576</v>
      </c>
      <c r="D257" s="75">
        <v>45707</v>
      </c>
      <c r="E257" s="70">
        <v>631.20000000000005</v>
      </c>
      <c r="F257" s="69">
        <f t="shared" si="10"/>
        <v>45737</v>
      </c>
      <c r="G257" s="70">
        <f t="shared" si="11"/>
        <v>631.20000000000005</v>
      </c>
      <c r="H257" s="71">
        <v>0</v>
      </c>
      <c r="I257" s="72" t="s">
        <v>33</v>
      </c>
    </row>
    <row r="258" spans="1:9" s="73" customFormat="1" ht="21.75" customHeight="1" x14ac:dyDescent="0.2">
      <c r="A258" s="83" t="s">
        <v>578</v>
      </c>
      <c r="B258" s="83" t="s">
        <v>577</v>
      </c>
      <c r="C258" s="74" t="s">
        <v>579</v>
      </c>
      <c r="D258" s="75">
        <v>45558</v>
      </c>
      <c r="E258" s="70">
        <v>34170</v>
      </c>
      <c r="F258" s="69">
        <f t="shared" si="10"/>
        <v>45588</v>
      </c>
      <c r="G258" s="70">
        <f t="shared" si="11"/>
        <v>34170</v>
      </c>
      <c r="H258" s="71">
        <v>0</v>
      </c>
      <c r="I258" s="72" t="s">
        <v>108</v>
      </c>
    </row>
    <row r="259" spans="1:9" s="73" customFormat="1" ht="21.75" customHeight="1" x14ac:dyDescent="0.2">
      <c r="A259" s="85"/>
      <c r="B259" s="85"/>
      <c r="C259" s="74" t="s">
        <v>580</v>
      </c>
      <c r="D259" s="75">
        <v>45699</v>
      </c>
      <c r="E259" s="70">
        <v>47345</v>
      </c>
      <c r="F259" s="69">
        <f t="shared" si="10"/>
        <v>45729</v>
      </c>
      <c r="G259" s="70">
        <f t="shared" si="11"/>
        <v>47345</v>
      </c>
      <c r="H259" s="71">
        <v>0</v>
      </c>
      <c r="I259" s="72" t="s">
        <v>108</v>
      </c>
    </row>
    <row r="260" spans="1:9" s="73" customFormat="1" ht="21.75" customHeight="1" x14ac:dyDescent="0.2">
      <c r="A260" s="85"/>
      <c r="B260" s="85"/>
      <c r="C260" s="74" t="s">
        <v>581</v>
      </c>
      <c r="D260" s="75">
        <v>45700</v>
      </c>
      <c r="E260" s="70">
        <v>36000</v>
      </c>
      <c r="F260" s="69">
        <f t="shared" si="10"/>
        <v>45730</v>
      </c>
      <c r="G260" s="70">
        <f t="shared" si="11"/>
        <v>36000</v>
      </c>
      <c r="H260" s="71">
        <v>0</v>
      </c>
      <c r="I260" s="72" t="s">
        <v>108</v>
      </c>
    </row>
    <row r="261" spans="1:9" s="73" customFormat="1" ht="21.75" customHeight="1" x14ac:dyDescent="0.2">
      <c r="A261" s="84"/>
      <c r="B261" s="84"/>
      <c r="C261" s="74" t="s">
        <v>582</v>
      </c>
      <c r="D261" s="75">
        <v>45720</v>
      </c>
      <c r="E261" s="70">
        <v>36000</v>
      </c>
      <c r="F261" s="69">
        <f t="shared" si="10"/>
        <v>45750</v>
      </c>
      <c r="G261" s="70">
        <f t="shared" si="11"/>
        <v>36000</v>
      </c>
      <c r="H261" s="71">
        <v>0</v>
      </c>
      <c r="I261" s="72" t="s">
        <v>108</v>
      </c>
    </row>
    <row r="262" spans="1:9" s="73" customFormat="1" ht="30" customHeight="1" x14ac:dyDescent="0.2">
      <c r="A262" s="83" t="s">
        <v>399</v>
      </c>
      <c r="B262" s="83" t="s">
        <v>583</v>
      </c>
      <c r="C262" s="74" t="s">
        <v>584</v>
      </c>
      <c r="D262" s="75">
        <v>45703</v>
      </c>
      <c r="E262" s="70">
        <v>180.94</v>
      </c>
      <c r="F262" s="69">
        <f t="shared" si="10"/>
        <v>45733</v>
      </c>
      <c r="G262" s="70">
        <f t="shared" si="11"/>
        <v>180.94</v>
      </c>
      <c r="H262" s="71">
        <v>0</v>
      </c>
      <c r="I262" s="72" t="s">
        <v>33</v>
      </c>
    </row>
    <row r="263" spans="1:9" s="73" customFormat="1" ht="30" customHeight="1" x14ac:dyDescent="0.2">
      <c r="A263" s="85"/>
      <c r="B263" s="85"/>
      <c r="C263" s="74" t="s">
        <v>585</v>
      </c>
      <c r="D263" s="75">
        <v>45708</v>
      </c>
      <c r="E263" s="70">
        <v>27036.400000000001</v>
      </c>
      <c r="F263" s="69">
        <f t="shared" si="10"/>
        <v>45738</v>
      </c>
      <c r="G263" s="70">
        <f t="shared" si="11"/>
        <v>27036.400000000001</v>
      </c>
      <c r="H263" s="71">
        <v>0</v>
      </c>
      <c r="I263" s="72" t="s">
        <v>33</v>
      </c>
    </row>
    <row r="264" spans="1:9" s="73" customFormat="1" ht="30" customHeight="1" x14ac:dyDescent="0.2">
      <c r="A264" s="84"/>
      <c r="B264" s="84"/>
      <c r="C264" s="74" t="s">
        <v>586</v>
      </c>
      <c r="D264" s="75">
        <v>45709</v>
      </c>
      <c r="E264" s="70">
        <v>251.26</v>
      </c>
      <c r="F264" s="69">
        <f t="shared" si="10"/>
        <v>45739</v>
      </c>
      <c r="G264" s="70">
        <f t="shared" si="11"/>
        <v>251.26</v>
      </c>
      <c r="H264" s="71">
        <v>0</v>
      </c>
      <c r="I264" s="72" t="s">
        <v>33</v>
      </c>
    </row>
    <row r="265" spans="1:9" s="73" customFormat="1" ht="64.5" customHeight="1" x14ac:dyDescent="0.2">
      <c r="A265" s="47" t="s">
        <v>0</v>
      </c>
      <c r="B265" s="47" t="s">
        <v>1</v>
      </c>
      <c r="C265" s="47" t="s">
        <v>3</v>
      </c>
      <c r="D265" s="47" t="s">
        <v>2</v>
      </c>
      <c r="E265" s="48" t="s">
        <v>4</v>
      </c>
      <c r="F265" s="47" t="s">
        <v>5</v>
      </c>
      <c r="G265" s="47" t="s">
        <v>6</v>
      </c>
      <c r="H265" s="47" t="s">
        <v>7</v>
      </c>
      <c r="I265" s="47" t="s">
        <v>8</v>
      </c>
    </row>
    <row r="266" spans="1:9" s="73" customFormat="1" ht="81.75" customHeight="1" x14ac:dyDescent="0.2">
      <c r="A266" s="76" t="s">
        <v>589</v>
      </c>
      <c r="B266" s="76" t="s">
        <v>587</v>
      </c>
      <c r="C266" s="74" t="s">
        <v>588</v>
      </c>
      <c r="D266" s="75">
        <v>45649</v>
      </c>
      <c r="E266" s="70">
        <v>177000</v>
      </c>
      <c r="F266" s="69">
        <f t="shared" si="10"/>
        <v>45679</v>
      </c>
      <c r="G266" s="70">
        <f t="shared" si="11"/>
        <v>177000</v>
      </c>
      <c r="H266" s="71">
        <v>0</v>
      </c>
      <c r="I266" s="72" t="s">
        <v>33</v>
      </c>
    </row>
    <row r="267" spans="1:9" s="73" customFormat="1" ht="90.75" customHeight="1" x14ac:dyDescent="0.2">
      <c r="A267" s="76" t="s">
        <v>592</v>
      </c>
      <c r="B267" s="76" t="s">
        <v>590</v>
      </c>
      <c r="C267" s="74" t="s">
        <v>591</v>
      </c>
      <c r="D267" s="75">
        <v>45649</v>
      </c>
      <c r="E267" s="70">
        <v>118000</v>
      </c>
      <c r="F267" s="69">
        <f t="shared" si="10"/>
        <v>45679</v>
      </c>
      <c r="G267" s="70">
        <f t="shared" si="11"/>
        <v>118000</v>
      </c>
      <c r="H267" s="71">
        <v>0</v>
      </c>
      <c r="I267" s="72" t="s">
        <v>33</v>
      </c>
    </row>
    <row r="268" spans="1:9" s="73" customFormat="1" ht="69" customHeight="1" x14ac:dyDescent="0.2">
      <c r="A268" s="76" t="s">
        <v>595</v>
      </c>
      <c r="B268" s="76" t="s">
        <v>593</v>
      </c>
      <c r="C268" s="74" t="s">
        <v>594</v>
      </c>
      <c r="D268" s="75">
        <v>45709</v>
      </c>
      <c r="E268" s="70">
        <v>216884</v>
      </c>
      <c r="F268" s="69">
        <f t="shared" si="10"/>
        <v>45739</v>
      </c>
      <c r="G268" s="70">
        <f t="shared" si="11"/>
        <v>216884</v>
      </c>
      <c r="H268" s="71">
        <v>0</v>
      </c>
      <c r="I268" s="72" t="s">
        <v>33</v>
      </c>
    </row>
    <row r="269" spans="1:9" s="73" customFormat="1" ht="79.5" customHeight="1" x14ac:dyDescent="0.2">
      <c r="A269" s="76" t="s">
        <v>372</v>
      </c>
      <c r="B269" s="76" t="s">
        <v>596</v>
      </c>
      <c r="C269" s="74" t="s">
        <v>597</v>
      </c>
      <c r="D269" s="75">
        <v>45701</v>
      </c>
      <c r="E269" s="70">
        <v>104884.3</v>
      </c>
      <c r="F269" s="69">
        <f t="shared" si="10"/>
        <v>45731</v>
      </c>
      <c r="G269" s="70">
        <f t="shared" si="11"/>
        <v>104884.3</v>
      </c>
      <c r="H269" s="71">
        <v>0</v>
      </c>
      <c r="I269" s="72" t="s">
        <v>108</v>
      </c>
    </row>
    <row r="270" spans="1:9" s="73" customFormat="1" ht="28.5" customHeight="1" x14ac:dyDescent="0.2">
      <c r="A270" s="83" t="s">
        <v>210</v>
      </c>
      <c r="B270" s="83" t="s">
        <v>598</v>
      </c>
      <c r="C270" s="74" t="s">
        <v>599</v>
      </c>
      <c r="D270" s="75">
        <v>45717</v>
      </c>
      <c r="E270" s="70">
        <v>25904.01</v>
      </c>
      <c r="F270" s="69">
        <f t="shared" si="10"/>
        <v>45747</v>
      </c>
      <c r="G270" s="70">
        <f t="shared" si="11"/>
        <v>25904.01</v>
      </c>
      <c r="H270" s="71">
        <v>0</v>
      </c>
      <c r="I270" s="72" t="s">
        <v>33</v>
      </c>
    </row>
    <row r="271" spans="1:9" s="73" customFormat="1" ht="28.5" customHeight="1" x14ac:dyDescent="0.2">
      <c r="A271" s="85"/>
      <c r="B271" s="85"/>
      <c r="C271" s="74" t="s">
        <v>600</v>
      </c>
      <c r="D271" s="75">
        <v>45719</v>
      </c>
      <c r="E271" s="70">
        <v>4551.6400000000003</v>
      </c>
      <c r="F271" s="69">
        <f t="shared" si="10"/>
        <v>45749</v>
      </c>
      <c r="G271" s="70">
        <f t="shared" si="11"/>
        <v>4551.6400000000003</v>
      </c>
      <c r="H271" s="71">
        <v>0</v>
      </c>
      <c r="I271" s="72" t="s">
        <v>33</v>
      </c>
    </row>
    <row r="272" spans="1:9" s="73" customFormat="1" ht="28.5" customHeight="1" x14ac:dyDescent="0.2">
      <c r="A272" s="84"/>
      <c r="B272" s="84"/>
      <c r="C272" s="74" t="s">
        <v>601</v>
      </c>
      <c r="D272" s="75">
        <v>45719</v>
      </c>
      <c r="E272" s="70">
        <v>1466.98</v>
      </c>
      <c r="F272" s="69">
        <f t="shared" si="10"/>
        <v>45749</v>
      </c>
      <c r="G272" s="70">
        <f t="shared" si="11"/>
        <v>1466.98</v>
      </c>
      <c r="H272" s="71">
        <v>0</v>
      </c>
      <c r="I272" s="72" t="s">
        <v>33</v>
      </c>
    </row>
    <row r="273" spans="1:9" s="73" customFormat="1" ht="48" customHeight="1" x14ac:dyDescent="0.2">
      <c r="A273" s="83" t="s">
        <v>210</v>
      </c>
      <c r="B273" s="83" t="s">
        <v>602</v>
      </c>
      <c r="C273" s="74" t="s">
        <v>603</v>
      </c>
      <c r="D273" s="75">
        <v>45719</v>
      </c>
      <c r="E273" s="70">
        <v>41972.98</v>
      </c>
      <c r="F273" s="69">
        <f t="shared" si="10"/>
        <v>45749</v>
      </c>
      <c r="G273" s="70">
        <f t="shared" si="11"/>
        <v>41972.98</v>
      </c>
      <c r="H273" s="71">
        <v>0</v>
      </c>
      <c r="I273" s="72" t="s">
        <v>33</v>
      </c>
    </row>
    <row r="274" spans="1:9" s="73" customFormat="1" ht="48" customHeight="1" x14ac:dyDescent="0.2">
      <c r="A274" s="84"/>
      <c r="B274" s="84"/>
      <c r="C274" s="74" t="s">
        <v>604</v>
      </c>
      <c r="D274" s="75">
        <v>45719</v>
      </c>
      <c r="E274" s="70">
        <v>13069.18</v>
      </c>
      <c r="F274" s="69">
        <f t="shared" si="10"/>
        <v>45749</v>
      </c>
      <c r="G274" s="70">
        <f t="shared" si="11"/>
        <v>13069.18</v>
      </c>
      <c r="H274" s="71">
        <v>0</v>
      </c>
      <c r="I274" s="72" t="s">
        <v>33</v>
      </c>
    </row>
    <row r="275" spans="1:9" s="73" customFormat="1" ht="95.25" customHeight="1" x14ac:dyDescent="0.2">
      <c r="A275" s="76" t="s">
        <v>607</v>
      </c>
      <c r="B275" s="76" t="s">
        <v>605</v>
      </c>
      <c r="C275" s="74" t="s">
        <v>606</v>
      </c>
      <c r="D275" s="75">
        <v>45733</v>
      </c>
      <c r="E275" s="70">
        <v>1850467</v>
      </c>
      <c r="F275" s="69">
        <f t="shared" ref="F275:F295" si="12">30+D275</f>
        <v>45763</v>
      </c>
      <c r="G275" s="70">
        <f t="shared" ref="G275:G295" si="13">+E275</f>
        <v>1850467</v>
      </c>
      <c r="H275" s="71">
        <v>0</v>
      </c>
      <c r="I275" s="72" t="s">
        <v>108</v>
      </c>
    </row>
    <row r="276" spans="1:9" s="73" customFormat="1" ht="93" customHeight="1" x14ac:dyDescent="0.2">
      <c r="A276" s="76" t="s">
        <v>610</v>
      </c>
      <c r="B276" s="76" t="s">
        <v>608</v>
      </c>
      <c r="C276" s="74" t="s">
        <v>609</v>
      </c>
      <c r="D276" s="75">
        <v>45728</v>
      </c>
      <c r="E276" s="70">
        <v>29495669.399999999</v>
      </c>
      <c r="F276" s="69">
        <f t="shared" si="12"/>
        <v>45758</v>
      </c>
      <c r="G276" s="70">
        <f t="shared" si="13"/>
        <v>29495669.399999999</v>
      </c>
      <c r="H276" s="71">
        <v>0</v>
      </c>
      <c r="I276" s="72" t="s">
        <v>33</v>
      </c>
    </row>
    <row r="277" spans="1:9" s="73" customFormat="1" ht="96.75" customHeight="1" x14ac:dyDescent="0.2">
      <c r="A277" s="76" t="s">
        <v>612</v>
      </c>
      <c r="B277" s="76" t="s">
        <v>611</v>
      </c>
      <c r="C277" s="74" t="s">
        <v>613</v>
      </c>
      <c r="D277" s="75">
        <v>45252</v>
      </c>
      <c r="E277" s="70">
        <v>4956000</v>
      </c>
      <c r="F277" s="69">
        <f t="shared" si="12"/>
        <v>45282</v>
      </c>
      <c r="G277" s="70">
        <f t="shared" si="13"/>
        <v>4956000</v>
      </c>
      <c r="H277" s="71">
        <v>0</v>
      </c>
      <c r="I277" s="72" t="s">
        <v>33</v>
      </c>
    </row>
    <row r="278" spans="1:9" s="73" customFormat="1" ht="92.25" customHeight="1" x14ac:dyDescent="0.2">
      <c r="A278" s="76" t="s">
        <v>91</v>
      </c>
      <c r="B278" s="76" t="s">
        <v>614</v>
      </c>
      <c r="C278" s="74" t="s">
        <v>615</v>
      </c>
      <c r="D278" s="75">
        <v>45717</v>
      </c>
      <c r="E278" s="70">
        <v>2225198.75</v>
      </c>
      <c r="F278" s="69">
        <f t="shared" si="12"/>
        <v>45747</v>
      </c>
      <c r="G278" s="70">
        <f t="shared" si="13"/>
        <v>2225198.75</v>
      </c>
      <c r="H278" s="71">
        <v>0</v>
      </c>
      <c r="I278" s="72" t="s">
        <v>33</v>
      </c>
    </row>
    <row r="279" spans="1:9" s="73" customFormat="1" ht="59.25" customHeight="1" x14ac:dyDescent="0.2">
      <c r="A279" s="47" t="s">
        <v>0</v>
      </c>
      <c r="B279" s="47" t="s">
        <v>1</v>
      </c>
      <c r="C279" s="47" t="s">
        <v>3</v>
      </c>
      <c r="D279" s="47" t="s">
        <v>2</v>
      </c>
      <c r="E279" s="48" t="s">
        <v>4</v>
      </c>
      <c r="F279" s="47" t="s">
        <v>5</v>
      </c>
      <c r="G279" s="47" t="s">
        <v>6</v>
      </c>
      <c r="H279" s="47" t="s">
        <v>7</v>
      </c>
      <c r="I279" s="47" t="s">
        <v>8</v>
      </c>
    </row>
    <row r="280" spans="1:9" s="73" customFormat="1" ht="58.5" customHeight="1" x14ac:dyDescent="0.2">
      <c r="A280" s="76" t="s">
        <v>11</v>
      </c>
      <c r="B280" s="76" t="s">
        <v>616</v>
      </c>
      <c r="C280" s="74" t="s">
        <v>617</v>
      </c>
      <c r="D280" s="75">
        <v>45716</v>
      </c>
      <c r="E280" s="70">
        <v>637599.5</v>
      </c>
      <c r="F280" s="69">
        <f t="shared" si="12"/>
        <v>45746</v>
      </c>
      <c r="G280" s="70">
        <f t="shared" si="13"/>
        <v>637599.5</v>
      </c>
      <c r="H280" s="71">
        <v>0</v>
      </c>
      <c r="I280" s="72" t="s">
        <v>33</v>
      </c>
    </row>
    <row r="281" spans="1:9" s="73" customFormat="1" ht="79.5" customHeight="1" x14ac:dyDescent="0.2">
      <c r="A281" s="76" t="s">
        <v>11</v>
      </c>
      <c r="B281" s="76" t="s">
        <v>618</v>
      </c>
      <c r="C281" s="74" t="s">
        <v>619</v>
      </c>
      <c r="D281" s="75">
        <v>45716</v>
      </c>
      <c r="E281" s="70">
        <v>13467.98</v>
      </c>
      <c r="F281" s="69">
        <f t="shared" si="12"/>
        <v>45746</v>
      </c>
      <c r="G281" s="70">
        <f t="shared" si="13"/>
        <v>13467.98</v>
      </c>
      <c r="H281" s="71">
        <v>0</v>
      </c>
      <c r="I281" s="72" t="s">
        <v>33</v>
      </c>
    </row>
    <row r="282" spans="1:9" s="73" customFormat="1" ht="76.5" customHeight="1" x14ac:dyDescent="0.2">
      <c r="A282" s="76" t="s">
        <v>210</v>
      </c>
      <c r="B282" s="76" t="s">
        <v>620</v>
      </c>
      <c r="C282" s="74" t="s">
        <v>621</v>
      </c>
      <c r="D282" s="75">
        <v>45723</v>
      </c>
      <c r="E282" s="70">
        <v>1506401.58</v>
      </c>
      <c r="F282" s="69">
        <f t="shared" si="12"/>
        <v>45753</v>
      </c>
      <c r="G282" s="70">
        <f t="shared" si="13"/>
        <v>1506401.58</v>
      </c>
      <c r="H282" s="71">
        <v>0</v>
      </c>
      <c r="I282" s="72" t="s">
        <v>33</v>
      </c>
    </row>
    <row r="283" spans="1:9" s="73" customFormat="1" ht="45.75" customHeight="1" x14ac:dyDescent="0.2">
      <c r="A283" s="83" t="s">
        <v>333</v>
      </c>
      <c r="B283" s="83" t="s">
        <v>622</v>
      </c>
      <c r="C283" s="74" t="s">
        <v>623</v>
      </c>
      <c r="D283" s="75">
        <v>45724</v>
      </c>
      <c r="E283" s="70">
        <v>2628.99</v>
      </c>
      <c r="F283" s="69">
        <f t="shared" si="12"/>
        <v>45754</v>
      </c>
      <c r="G283" s="70">
        <f t="shared" si="13"/>
        <v>2628.99</v>
      </c>
      <c r="H283" s="71">
        <v>0</v>
      </c>
      <c r="I283" s="72" t="s">
        <v>33</v>
      </c>
    </row>
    <row r="284" spans="1:9" s="73" customFormat="1" ht="45.75" customHeight="1" x14ac:dyDescent="0.2">
      <c r="A284" s="84"/>
      <c r="B284" s="84"/>
      <c r="C284" s="74" t="s">
        <v>624</v>
      </c>
      <c r="D284" s="75">
        <v>45726</v>
      </c>
      <c r="E284" s="70">
        <v>89904.53</v>
      </c>
      <c r="F284" s="69">
        <f t="shared" si="12"/>
        <v>45756</v>
      </c>
      <c r="G284" s="70">
        <f t="shared" si="13"/>
        <v>89904.53</v>
      </c>
      <c r="H284" s="71">
        <v>0</v>
      </c>
      <c r="I284" s="72" t="s">
        <v>33</v>
      </c>
    </row>
    <row r="285" spans="1:9" s="73" customFormat="1" ht="39.75" customHeight="1" x14ac:dyDescent="0.2">
      <c r="A285" s="83" t="s">
        <v>318</v>
      </c>
      <c r="B285" s="83" t="s">
        <v>625</v>
      </c>
      <c r="C285" s="74" t="s">
        <v>626</v>
      </c>
      <c r="D285" s="75">
        <v>45720</v>
      </c>
      <c r="E285" s="70" t="s">
        <v>628</v>
      </c>
      <c r="F285" s="69">
        <f t="shared" si="12"/>
        <v>45750</v>
      </c>
      <c r="G285" s="70" t="str">
        <f t="shared" si="13"/>
        <v>15523..90</v>
      </c>
      <c r="H285" s="71">
        <v>0</v>
      </c>
      <c r="I285" s="72" t="s">
        <v>33</v>
      </c>
    </row>
    <row r="286" spans="1:9" s="73" customFormat="1" ht="39.75" customHeight="1" x14ac:dyDescent="0.2">
      <c r="A286" s="84"/>
      <c r="B286" s="84"/>
      <c r="C286" s="74" t="s">
        <v>627</v>
      </c>
      <c r="D286" s="75">
        <v>45721</v>
      </c>
      <c r="E286" s="70">
        <v>16200.78</v>
      </c>
      <c r="F286" s="69">
        <f t="shared" si="12"/>
        <v>45751</v>
      </c>
      <c r="G286" s="70">
        <f t="shared" si="13"/>
        <v>16200.78</v>
      </c>
      <c r="H286" s="71">
        <v>0</v>
      </c>
      <c r="I286" s="72" t="s">
        <v>33</v>
      </c>
    </row>
    <row r="287" spans="1:9" s="73" customFormat="1" ht="90.75" customHeight="1" x14ac:dyDescent="0.2">
      <c r="A287" s="76" t="s">
        <v>630</v>
      </c>
      <c r="B287" s="76" t="s">
        <v>629</v>
      </c>
      <c r="C287" s="74" t="s">
        <v>199</v>
      </c>
      <c r="D287" s="75">
        <v>45649</v>
      </c>
      <c r="E287" s="70">
        <v>88500</v>
      </c>
      <c r="F287" s="69">
        <f t="shared" si="12"/>
        <v>45679</v>
      </c>
      <c r="G287" s="70">
        <f t="shared" si="13"/>
        <v>88500</v>
      </c>
      <c r="H287" s="71">
        <v>0</v>
      </c>
      <c r="I287" s="72" t="s">
        <v>108</v>
      </c>
    </row>
    <row r="288" spans="1:9" s="73" customFormat="1" ht="71.25" customHeight="1" x14ac:dyDescent="0.2">
      <c r="A288" s="76" t="s">
        <v>633</v>
      </c>
      <c r="B288" s="76" t="s">
        <v>631</v>
      </c>
      <c r="C288" s="74" t="s">
        <v>632</v>
      </c>
      <c r="D288" s="75">
        <v>45723</v>
      </c>
      <c r="E288" s="70">
        <v>4888499.99</v>
      </c>
      <c r="F288" s="69">
        <f t="shared" si="12"/>
        <v>45753</v>
      </c>
      <c r="G288" s="70">
        <f t="shared" si="13"/>
        <v>4888499.99</v>
      </c>
      <c r="H288" s="71">
        <v>0</v>
      </c>
      <c r="I288" s="72" t="s">
        <v>33</v>
      </c>
    </row>
    <row r="289" spans="1:9" s="73" customFormat="1" ht="84.75" customHeight="1" x14ac:dyDescent="0.2">
      <c r="A289" s="76" t="s">
        <v>333</v>
      </c>
      <c r="B289" s="76" t="s">
        <v>634</v>
      </c>
      <c r="C289" s="74" t="s">
        <v>635</v>
      </c>
      <c r="D289" s="75">
        <v>45716</v>
      </c>
      <c r="E289" s="70">
        <v>5753.57</v>
      </c>
      <c r="F289" s="69">
        <f t="shared" si="12"/>
        <v>45746</v>
      </c>
      <c r="G289" s="70">
        <f t="shared" si="13"/>
        <v>5753.57</v>
      </c>
      <c r="H289" s="71">
        <v>0</v>
      </c>
      <c r="I289" s="72" t="s">
        <v>33</v>
      </c>
    </row>
    <row r="290" spans="1:9" s="73" customFormat="1" ht="76.5" customHeight="1" x14ac:dyDescent="0.2">
      <c r="A290" s="76" t="s">
        <v>163</v>
      </c>
      <c r="B290" s="76" t="s">
        <v>636</v>
      </c>
      <c r="C290" s="74" t="s">
        <v>637</v>
      </c>
      <c r="D290" s="75">
        <v>45716</v>
      </c>
      <c r="E290" s="70">
        <v>4748.3900000000003</v>
      </c>
      <c r="F290" s="69">
        <f t="shared" si="12"/>
        <v>45746</v>
      </c>
      <c r="G290" s="70">
        <f t="shared" si="13"/>
        <v>4748.3900000000003</v>
      </c>
      <c r="H290" s="71">
        <v>0</v>
      </c>
      <c r="I290" s="72" t="s">
        <v>108</v>
      </c>
    </row>
    <row r="291" spans="1:9" s="73" customFormat="1" ht="43.5" customHeight="1" x14ac:dyDescent="0.2">
      <c r="A291" s="83" t="s">
        <v>639</v>
      </c>
      <c r="B291" s="83" t="s">
        <v>638</v>
      </c>
      <c r="C291" s="74" t="s">
        <v>640</v>
      </c>
      <c r="D291" s="75">
        <v>45706</v>
      </c>
      <c r="E291" s="70">
        <v>147820.20000000001</v>
      </c>
      <c r="F291" s="69">
        <f t="shared" si="12"/>
        <v>45736</v>
      </c>
      <c r="G291" s="70">
        <f t="shared" si="13"/>
        <v>147820.20000000001</v>
      </c>
      <c r="H291" s="71">
        <v>0</v>
      </c>
      <c r="I291" s="72" t="s">
        <v>108</v>
      </c>
    </row>
    <row r="292" spans="1:9" s="73" customFormat="1" ht="43.5" customHeight="1" x14ac:dyDescent="0.2">
      <c r="A292" s="84"/>
      <c r="B292" s="84"/>
      <c r="C292" s="74" t="s">
        <v>641</v>
      </c>
      <c r="D292" s="75">
        <v>45706</v>
      </c>
      <c r="E292" s="70">
        <v>136805.70000000001</v>
      </c>
      <c r="F292" s="69">
        <f t="shared" si="12"/>
        <v>45736</v>
      </c>
      <c r="G292" s="70">
        <f t="shared" si="13"/>
        <v>136805.70000000001</v>
      </c>
      <c r="H292" s="71">
        <v>0</v>
      </c>
      <c r="I292" s="72" t="s">
        <v>108</v>
      </c>
    </row>
    <row r="293" spans="1:9" s="73" customFormat="1" ht="80.25" customHeight="1" x14ac:dyDescent="0.2">
      <c r="A293" s="76" t="s">
        <v>644</v>
      </c>
      <c r="B293" s="76" t="s">
        <v>642</v>
      </c>
      <c r="C293" s="74" t="s">
        <v>643</v>
      </c>
      <c r="D293" s="75">
        <v>45726</v>
      </c>
      <c r="E293" s="70">
        <v>4790250</v>
      </c>
      <c r="F293" s="69">
        <f t="shared" si="12"/>
        <v>45756</v>
      </c>
      <c r="G293" s="70">
        <f t="shared" si="13"/>
        <v>4790250</v>
      </c>
      <c r="H293" s="71">
        <v>0</v>
      </c>
      <c r="I293" s="72" t="s">
        <v>108</v>
      </c>
    </row>
    <row r="294" spans="1:9" s="73" customFormat="1" ht="57.75" customHeight="1" x14ac:dyDescent="0.2">
      <c r="A294" s="47" t="s">
        <v>0</v>
      </c>
      <c r="B294" s="47" t="s">
        <v>1</v>
      </c>
      <c r="C294" s="47" t="s">
        <v>3</v>
      </c>
      <c r="D294" s="47" t="s">
        <v>2</v>
      </c>
      <c r="E294" s="48" t="s">
        <v>4</v>
      </c>
      <c r="F294" s="47" t="s">
        <v>5</v>
      </c>
      <c r="G294" s="47" t="s">
        <v>6</v>
      </c>
      <c r="H294" s="47" t="s">
        <v>7</v>
      </c>
      <c r="I294" s="47" t="s">
        <v>8</v>
      </c>
    </row>
    <row r="295" spans="1:9" s="73" customFormat="1" ht="44.25" customHeight="1" x14ac:dyDescent="0.2">
      <c r="A295" s="83" t="s">
        <v>210</v>
      </c>
      <c r="B295" s="83" t="s">
        <v>645</v>
      </c>
      <c r="C295" s="74" t="s">
        <v>646</v>
      </c>
      <c r="D295" s="75">
        <v>45689</v>
      </c>
      <c r="E295" s="70">
        <v>19398.78</v>
      </c>
      <c r="F295" s="69">
        <f t="shared" si="12"/>
        <v>45719</v>
      </c>
      <c r="G295" s="70">
        <f t="shared" si="13"/>
        <v>19398.78</v>
      </c>
      <c r="H295" s="71">
        <v>0</v>
      </c>
      <c r="I295" s="72" t="s">
        <v>33</v>
      </c>
    </row>
    <row r="296" spans="1:9" s="73" customFormat="1" ht="44.25" customHeight="1" x14ac:dyDescent="0.25">
      <c r="A296" s="84"/>
      <c r="B296" s="84"/>
      <c r="C296" s="74" t="s">
        <v>647</v>
      </c>
      <c r="D296" s="75">
        <v>45717</v>
      </c>
      <c r="E296" s="77">
        <v>18576.72</v>
      </c>
      <c r="F296" s="69">
        <f t="shared" ref="F296:F317" si="14">30+D296</f>
        <v>45747</v>
      </c>
      <c r="G296" s="70">
        <f t="shared" ref="G296:G317" si="15">+E296</f>
        <v>18576.72</v>
      </c>
      <c r="H296" s="71">
        <v>0</v>
      </c>
      <c r="I296" s="72" t="s">
        <v>33</v>
      </c>
    </row>
    <row r="297" spans="1:9" s="73" customFormat="1" ht="78.75" customHeight="1" x14ac:dyDescent="0.2">
      <c r="A297" s="76" t="s">
        <v>333</v>
      </c>
      <c r="B297" s="76" t="s">
        <v>648</v>
      </c>
      <c r="C297" s="74" t="s">
        <v>649</v>
      </c>
      <c r="D297" s="75">
        <v>45702</v>
      </c>
      <c r="E297" s="70">
        <v>140.25</v>
      </c>
      <c r="F297" s="69">
        <f t="shared" si="14"/>
        <v>45732</v>
      </c>
      <c r="G297" s="70">
        <f t="shared" si="15"/>
        <v>140.25</v>
      </c>
      <c r="H297" s="71">
        <v>0</v>
      </c>
      <c r="I297" s="72" t="s">
        <v>33</v>
      </c>
    </row>
    <row r="298" spans="1:9" s="73" customFormat="1" ht="74.25" customHeight="1" x14ac:dyDescent="0.2">
      <c r="A298" s="76" t="s">
        <v>249</v>
      </c>
      <c r="B298" s="76" t="s">
        <v>650</v>
      </c>
      <c r="C298" s="74" t="s">
        <v>651</v>
      </c>
      <c r="D298" s="75">
        <v>45731</v>
      </c>
      <c r="E298" s="70">
        <v>2291.13</v>
      </c>
      <c r="F298" s="69">
        <f t="shared" si="14"/>
        <v>45761</v>
      </c>
      <c r="G298" s="70">
        <f t="shared" si="15"/>
        <v>2291.13</v>
      </c>
      <c r="H298" s="71">
        <v>0</v>
      </c>
      <c r="I298" s="72" t="s">
        <v>33</v>
      </c>
    </row>
    <row r="299" spans="1:9" s="73" customFormat="1" ht="30" customHeight="1" x14ac:dyDescent="0.2">
      <c r="A299" s="83" t="s">
        <v>333</v>
      </c>
      <c r="B299" s="83" t="s">
        <v>652</v>
      </c>
      <c r="C299" s="74" t="s">
        <v>653</v>
      </c>
      <c r="D299" s="75">
        <v>45716</v>
      </c>
      <c r="E299" s="70">
        <v>33133.199999999997</v>
      </c>
      <c r="F299" s="69">
        <f t="shared" si="14"/>
        <v>45746</v>
      </c>
      <c r="G299" s="70">
        <f t="shared" si="15"/>
        <v>33133.199999999997</v>
      </c>
      <c r="H299" s="71">
        <v>0</v>
      </c>
      <c r="I299" s="72" t="s">
        <v>33</v>
      </c>
    </row>
    <row r="300" spans="1:9" s="73" customFormat="1" ht="30" customHeight="1" x14ac:dyDescent="0.2">
      <c r="A300" s="85"/>
      <c r="B300" s="85"/>
      <c r="C300" s="74" t="s">
        <v>654</v>
      </c>
      <c r="D300" s="75">
        <v>45716</v>
      </c>
      <c r="E300" s="70">
        <v>4790.83</v>
      </c>
      <c r="F300" s="69">
        <f t="shared" si="14"/>
        <v>45746</v>
      </c>
      <c r="G300" s="70">
        <f t="shared" si="15"/>
        <v>4790.83</v>
      </c>
      <c r="H300" s="71">
        <v>0</v>
      </c>
      <c r="I300" s="72" t="s">
        <v>33</v>
      </c>
    </row>
    <row r="301" spans="1:9" s="73" customFormat="1" ht="30" customHeight="1" x14ac:dyDescent="0.2">
      <c r="A301" s="84"/>
      <c r="B301" s="84"/>
      <c r="C301" s="74" t="s">
        <v>655</v>
      </c>
      <c r="D301" s="75">
        <v>45716</v>
      </c>
      <c r="E301" s="70">
        <v>3768.08</v>
      </c>
      <c r="F301" s="69">
        <f t="shared" si="14"/>
        <v>45746</v>
      </c>
      <c r="G301" s="70">
        <f t="shared" si="15"/>
        <v>3768.08</v>
      </c>
      <c r="H301" s="71">
        <v>0</v>
      </c>
      <c r="I301" s="72" t="s">
        <v>33</v>
      </c>
    </row>
    <row r="302" spans="1:9" s="73" customFormat="1" ht="73.5" customHeight="1" x14ac:dyDescent="0.2">
      <c r="A302" s="76" t="s">
        <v>205</v>
      </c>
      <c r="B302" s="76" t="s">
        <v>656</v>
      </c>
      <c r="C302" s="74" t="s">
        <v>657</v>
      </c>
      <c r="D302" s="75">
        <v>45731</v>
      </c>
      <c r="E302" s="70">
        <v>83637.850000000006</v>
      </c>
      <c r="F302" s="69">
        <f t="shared" si="14"/>
        <v>45761</v>
      </c>
      <c r="G302" s="70">
        <f t="shared" si="15"/>
        <v>83637.850000000006</v>
      </c>
      <c r="H302" s="71">
        <v>0</v>
      </c>
      <c r="I302" s="72" t="s">
        <v>33</v>
      </c>
    </row>
    <row r="303" spans="1:9" s="73" customFormat="1" ht="21" customHeight="1" x14ac:dyDescent="0.2">
      <c r="A303" s="83" t="s">
        <v>659</v>
      </c>
      <c r="B303" s="83" t="s">
        <v>658</v>
      </c>
      <c r="C303" s="74" t="s">
        <v>660</v>
      </c>
      <c r="D303" s="75">
        <v>45672</v>
      </c>
      <c r="E303" s="70">
        <v>30900</v>
      </c>
      <c r="F303" s="69">
        <f t="shared" si="14"/>
        <v>45702</v>
      </c>
      <c r="G303" s="70">
        <f t="shared" si="15"/>
        <v>30900</v>
      </c>
      <c r="H303" s="71">
        <v>0</v>
      </c>
      <c r="I303" s="72" t="s">
        <v>108</v>
      </c>
    </row>
    <row r="304" spans="1:9" s="73" customFormat="1" ht="21" customHeight="1" x14ac:dyDescent="0.2">
      <c r="A304" s="85"/>
      <c r="B304" s="85"/>
      <c r="C304" s="74" t="s">
        <v>661</v>
      </c>
      <c r="D304" s="75">
        <v>45688</v>
      </c>
      <c r="E304" s="70">
        <v>27700</v>
      </c>
      <c r="F304" s="69">
        <f t="shared" si="14"/>
        <v>45718</v>
      </c>
      <c r="G304" s="70">
        <f t="shared" si="15"/>
        <v>27700</v>
      </c>
      <c r="H304" s="71">
        <v>0</v>
      </c>
      <c r="I304" s="72" t="s">
        <v>108</v>
      </c>
    </row>
    <row r="305" spans="1:9" s="73" customFormat="1" ht="21" customHeight="1" x14ac:dyDescent="0.2">
      <c r="A305" s="85"/>
      <c r="B305" s="85"/>
      <c r="C305" s="74" t="s">
        <v>662</v>
      </c>
      <c r="D305" s="75">
        <v>45703</v>
      </c>
      <c r="E305" s="70">
        <v>39800</v>
      </c>
      <c r="F305" s="69">
        <f t="shared" si="14"/>
        <v>45733</v>
      </c>
      <c r="G305" s="70">
        <f t="shared" si="15"/>
        <v>39800</v>
      </c>
      <c r="H305" s="71">
        <v>0</v>
      </c>
      <c r="I305" s="72" t="s">
        <v>108</v>
      </c>
    </row>
    <row r="306" spans="1:9" s="73" customFormat="1" ht="21" customHeight="1" x14ac:dyDescent="0.2">
      <c r="A306" s="84"/>
      <c r="B306" s="84"/>
      <c r="C306" s="74" t="s">
        <v>663</v>
      </c>
      <c r="D306" s="75">
        <v>45716</v>
      </c>
      <c r="E306" s="70">
        <v>5900</v>
      </c>
      <c r="F306" s="69">
        <f t="shared" si="14"/>
        <v>45746</v>
      </c>
      <c r="G306" s="70">
        <f t="shared" si="15"/>
        <v>5900</v>
      </c>
      <c r="H306" s="71">
        <v>0</v>
      </c>
      <c r="I306" s="72" t="s">
        <v>108</v>
      </c>
    </row>
    <row r="307" spans="1:9" s="73" customFormat="1" ht="67.5" customHeight="1" x14ac:dyDescent="0.2">
      <c r="A307" s="76" t="s">
        <v>666</v>
      </c>
      <c r="B307" s="76" t="s">
        <v>664</v>
      </c>
      <c r="C307" s="74" t="s">
        <v>665</v>
      </c>
      <c r="D307" s="75">
        <v>45719</v>
      </c>
      <c r="E307" s="70">
        <v>224400.02</v>
      </c>
      <c r="F307" s="69">
        <f t="shared" si="14"/>
        <v>45749</v>
      </c>
      <c r="G307" s="70">
        <f t="shared" si="15"/>
        <v>224400.02</v>
      </c>
      <c r="H307" s="71">
        <v>0</v>
      </c>
      <c r="I307" s="72" t="s">
        <v>108</v>
      </c>
    </row>
    <row r="308" spans="1:9" s="73" customFormat="1" ht="76.5" customHeight="1" x14ac:dyDescent="0.2">
      <c r="A308" s="76" t="s">
        <v>668</v>
      </c>
      <c r="B308" s="76" t="s">
        <v>667</v>
      </c>
      <c r="C308" s="74" t="s">
        <v>613</v>
      </c>
      <c r="D308" s="75">
        <v>45730</v>
      </c>
      <c r="E308" s="70">
        <v>88500</v>
      </c>
      <c r="F308" s="69">
        <f t="shared" si="14"/>
        <v>45760</v>
      </c>
      <c r="G308" s="70">
        <f t="shared" si="15"/>
        <v>88500</v>
      </c>
      <c r="H308" s="71">
        <v>0</v>
      </c>
      <c r="I308" s="72" t="s">
        <v>108</v>
      </c>
    </row>
    <row r="309" spans="1:9" s="73" customFormat="1" ht="84.75" customHeight="1" x14ac:dyDescent="0.2">
      <c r="A309" s="76" t="s">
        <v>671</v>
      </c>
      <c r="B309" s="76" t="s">
        <v>669</v>
      </c>
      <c r="C309" s="74" t="s">
        <v>670</v>
      </c>
      <c r="D309" s="75">
        <v>45733</v>
      </c>
      <c r="E309" s="70">
        <v>216250</v>
      </c>
      <c r="F309" s="69">
        <f t="shared" si="14"/>
        <v>45763</v>
      </c>
      <c r="G309" s="70">
        <f t="shared" si="15"/>
        <v>216250</v>
      </c>
      <c r="H309" s="71">
        <v>0</v>
      </c>
      <c r="I309" s="72" t="s">
        <v>108</v>
      </c>
    </row>
    <row r="310" spans="1:9" s="73" customFormat="1" ht="82.5" customHeight="1" x14ac:dyDescent="0.2">
      <c r="A310" s="76" t="s">
        <v>674</v>
      </c>
      <c r="B310" s="76" t="s">
        <v>672</v>
      </c>
      <c r="C310" s="74" t="s">
        <v>673</v>
      </c>
      <c r="D310" s="75">
        <v>45733</v>
      </c>
      <c r="E310" s="70">
        <v>185000</v>
      </c>
      <c r="F310" s="69">
        <f t="shared" si="14"/>
        <v>45763</v>
      </c>
      <c r="G310" s="70">
        <f t="shared" si="15"/>
        <v>185000</v>
      </c>
      <c r="H310" s="71">
        <v>0</v>
      </c>
      <c r="I310" s="72" t="s">
        <v>33</v>
      </c>
    </row>
    <row r="311" spans="1:9" s="73" customFormat="1" ht="82.5" customHeight="1" x14ac:dyDescent="0.2">
      <c r="A311" s="76" t="s">
        <v>677</v>
      </c>
      <c r="B311" s="76" t="s">
        <v>675</v>
      </c>
      <c r="C311" s="74" t="s">
        <v>676</v>
      </c>
      <c r="D311" s="75">
        <v>45731</v>
      </c>
      <c r="E311" s="70">
        <v>172500</v>
      </c>
      <c r="F311" s="69">
        <f t="shared" si="14"/>
        <v>45761</v>
      </c>
      <c r="G311" s="70">
        <f t="shared" si="15"/>
        <v>172500</v>
      </c>
      <c r="H311" s="71">
        <v>0</v>
      </c>
      <c r="I311" s="72" t="s">
        <v>108</v>
      </c>
    </row>
    <row r="312" spans="1:9" s="73" customFormat="1" ht="59.25" customHeight="1" x14ac:dyDescent="0.2">
      <c r="A312" s="47" t="s">
        <v>0</v>
      </c>
      <c r="B312" s="47" t="s">
        <v>1</v>
      </c>
      <c r="C312" s="47" t="s">
        <v>3</v>
      </c>
      <c r="D312" s="47" t="s">
        <v>2</v>
      </c>
      <c r="E312" s="48" t="s">
        <v>4</v>
      </c>
      <c r="F312" s="47" t="s">
        <v>5</v>
      </c>
      <c r="G312" s="47" t="s">
        <v>6</v>
      </c>
      <c r="H312" s="47" t="s">
        <v>7</v>
      </c>
      <c r="I312" s="47" t="s">
        <v>8</v>
      </c>
    </row>
    <row r="313" spans="1:9" s="73" customFormat="1" ht="80.25" customHeight="1" x14ac:dyDescent="0.2">
      <c r="A313" s="76" t="s">
        <v>386</v>
      </c>
      <c r="B313" s="76" t="s">
        <v>678</v>
      </c>
      <c r="C313" s="74" t="s">
        <v>679</v>
      </c>
      <c r="D313" s="75">
        <v>45729</v>
      </c>
      <c r="E313" s="70">
        <v>151250</v>
      </c>
      <c r="F313" s="69">
        <f t="shared" si="14"/>
        <v>45759</v>
      </c>
      <c r="G313" s="70">
        <f t="shared" si="15"/>
        <v>151250</v>
      </c>
      <c r="H313" s="71">
        <v>0</v>
      </c>
      <c r="I313" s="72" t="s">
        <v>108</v>
      </c>
    </row>
    <row r="314" spans="1:9" s="73" customFormat="1" ht="67.5" customHeight="1" x14ac:dyDescent="0.2">
      <c r="A314" s="76" t="s">
        <v>249</v>
      </c>
      <c r="B314" s="76" t="s">
        <v>680</v>
      </c>
      <c r="C314" s="74" t="s">
        <v>681</v>
      </c>
      <c r="D314" s="75">
        <v>45741</v>
      </c>
      <c r="E314" s="70">
        <v>161907.51999999999</v>
      </c>
      <c r="F314" s="69">
        <f t="shared" si="14"/>
        <v>45771</v>
      </c>
      <c r="G314" s="70">
        <f t="shared" si="15"/>
        <v>161907.51999999999</v>
      </c>
      <c r="H314" s="71">
        <v>0</v>
      </c>
      <c r="I314" s="72" t="s">
        <v>33</v>
      </c>
    </row>
    <row r="315" spans="1:9" s="73" customFormat="1" ht="82.5" customHeight="1" x14ac:dyDescent="0.2">
      <c r="A315" s="76" t="s">
        <v>684</v>
      </c>
      <c r="B315" s="76" t="s">
        <v>682</v>
      </c>
      <c r="C315" s="74" t="s">
        <v>683</v>
      </c>
      <c r="D315" s="75">
        <v>45722</v>
      </c>
      <c r="E315" s="70">
        <v>230000</v>
      </c>
      <c r="F315" s="69">
        <f t="shared" si="14"/>
        <v>45752</v>
      </c>
      <c r="G315" s="70">
        <f t="shared" si="15"/>
        <v>230000</v>
      </c>
      <c r="H315" s="71">
        <v>0</v>
      </c>
      <c r="I315" s="72" t="s">
        <v>108</v>
      </c>
    </row>
    <row r="316" spans="1:9" s="73" customFormat="1" ht="91.5" customHeight="1" x14ac:dyDescent="0.2">
      <c r="A316" s="76" t="s">
        <v>165</v>
      </c>
      <c r="B316" s="76" t="s">
        <v>685</v>
      </c>
      <c r="C316" s="74" t="s">
        <v>686</v>
      </c>
      <c r="D316" s="75">
        <v>45727</v>
      </c>
      <c r="E316" s="70">
        <v>9238027.3000000007</v>
      </c>
      <c r="F316" s="69">
        <f t="shared" si="14"/>
        <v>45757</v>
      </c>
      <c r="G316" s="70">
        <f t="shared" si="15"/>
        <v>9238027.3000000007</v>
      </c>
      <c r="H316" s="71">
        <v>0</v>
      </c>
      <c r="I316" s="72" t="s">
        <v>108</v>
      </c>
    </row>
    <row r="317" spans="1:9" s="73" customFormat="1" ht="42.75" customHeight="1" x14ac:dyDescent="0.2">
      <c r="A317" s="83" t="s">
        <v>318</v>
      </c>
      <c r="B317" s="83" t="s">
        <v>687</v>
      </c>
      <c r="C317" s="74" t="s">
        <v>689</v>
      </c>
      <c r="D317" s="75">
        <v>45717</v>
      </c>
      <c r="E317" s="70">
        <v>12335.98</v>
      </c>
      <c r="F317" s="69">
        <f t="shared" si="14"/>
        <v>45747</v>
      </c>
      <c r="G317" s="70">
        <f t="shared" si="15"/>
        <v>12335.98</v>
      </c>
      <c r="H317" s="71">
        <v>0</v>
      </c>
      <c r="I317" s="72" t="s">
        <v>108</v>
      </c>
    </row>
    <row r="318" spans="1:9" s="73" customFormat="1" ht="42.75" customHeight="1" x14ac:dyDescent="0.2">
      <c r="A318" s="84"/>
      <c r="B318" s="84"/>
      <c r="C318" s="74" t="s">
        <v>688</v>
      </c>
      <c r="D318" s="75">
        <v>45723</v>
      </c>
      <c r="E318" s="70">
        <v>9500.35</v>
      </c>
      <c r="F318" s="69">
        <f t="shared" ref="F318:F340" si="16">30+D318</f>
        <v>45753</v>
      </c>
      <c r="G318" s="70">
        <f t="shared" ref="G318:G340" si="17">+E318</f>
        <v>9500.35</v>
      </c>
      <c r="H318" s="71">
        <v>0</v>
      </c>
      <c r="I318" s="72" t="s">
        <v>108</v>
      </c>
    </row>
    <row r="319" spans="1:9" s="73" customFormat="1" ht="89.25" customHeight="1" x14ac:dyDescent="0.2">
      <c r="A319" s="76" t="s">
        <v>692</v>
      </c>
      <c r="B319" s="76" t="s">
        <v>690</v>
      </c>
      <c r="C319" s="74" t="s">
        <v>691</v>
      </c>
      <c r="D319" s="75">
        <v>46011</v>
      </c>
      <c r="E319" s="70">
        <v>767000</v>
      </c>
      <c r="F319" s="69">
        <f t="shared" si="16"/>
        <v>46041</v>
      </c>
      <c r="G319" s="70">
        <f t="shared" si="17"/>
        <v>767000</v>
      </c>
      <c r="H319" s="71">
        <v>0</v>
      </c>
      <c r="I319" s="72" t="s">
        <v>33</v>
      </c>
    </row>
    <row r="320" spans="1:9" s="73" customFormat="1" ht="105" customHeight="1" x14ac:dyDescent="0.2">
      <c r="A320" s="76" t="s">
        <v>695</v>
      </c>
      <c r="B320" s="76" t="s">
        <v>693</v>
      </c>
      <c r="C320" s="74" t="s">
        <v>694</v>
      </c>
      <c r="D320" s="75">
        <v>45727</v>
      </c>
      <c r="E320" s="70">
        <v>95569.74</v>
      </c>
      <c r="F320" s="69">
        <f t="shared" si="16"/>
        <v>45757</v>
      </c>
      <c r="G320" s="70">
        <f t="shared" si="17"/>
        <v>95569.74</v>
      </c>
      <c r="H320" s="71">
        <v>0</v>
      </c>
      <c r="I320" s="72" t="s">
        <v>33</v>
      </c>
    </row>
    <row r="321" spans="1:9" s="73" customFormat="1" ht="69.75" customHeight="1" x14ac:dyDescent="0.2">
      <c r="A321" s="76" t="s">
        <v>249</v>
      </c>
      <c r="B321" s="76" t="s">
        <v>696</v>
      </c>
      <c r="C321" s="74" t="s">
        <v>697</v>
      </c>
      <c r="D321" s="75">
        <v>45741</v>
      </c>
      <c r="E321" s="70">
        <v>3135.8</v>
      </c>
      <c r="F321" s="69">
        <f t="shared" si="16"/>
        <v>45771</v>
      </c>
      <c r="G321" s="70">
        <f t="shared" si="17"/>
        <v>3135.8</v>
      </c>
      <c r="H321" s="71">
        <v>0</v>
      </c>
      <c r="I321" s="72" t="s">
        <v>33</v>
      </c>
    </row>
    <row r="322" spans="1:9" s="73" customFormat="1" ht="84" x14ac:dyDescent="0.2">
      <c r="A322" s="76" t="s">
        <v>700</v>
      </c>
      <c r="B322" s="76" t="s">
        <v>698</v>
      </c>
      <c r="C322" s="74" t="s">
        <v>699</v>
      </c>
      <c r="D322" s="75">
        <v>45717</v>
      </c>
      <c r="E322" s="70">
        <v>59000</v>
      </c>
      <c r="F322" s="69">
        <f t="shared" si="16"/>
        <v>45747</v>
      </c>
      <c r="G322" s="70">
        <f t="shared" si="17"/>
        <v>59000</v>
      </c>
      <c r="H322" s="71">
        <v>0</v>
      </c>
      <c r="I322" s="72" t="s">
        <v>33</v>
      </c>
    </row>
    <row r="323" spans="1:9" s="73" customFormat="1" ht="83.25" customHeight="1" x14ac:dyDescent="0.2">
      <c r="A323" s="76" t="s">
        <v>703</v>
      </c>
      <c r="B323" s="76" t="s">
        <v>701</v>
      </c>
      <c r="C323" s="74" t="s">
        <v>702</v>
      </c>
      <c r="D323" s="75">
        <v>45649</v>
      </c>
      <c r="E323" s="70">
        <v>118000</v>
      </c>
      <c r="F323" s="69">
        <f t="shared" si="16"/>
        <v>45679</v>
      </c>
      <c r="G323" s="70">
        <f t="shared" si="17"/>
        <v>118000</v>
      </c>
      <c r="H323" s="71">
        <v>0</v>
      </c>
      <c r="I323" s="72" t="s">
        <v>33</v>
      </c>
    </row>
    <row r="324" spans="1:9" s="73" customFormat="1" ht="60" x14ac:dyDescent="0.2">
      <c r="A324" s="76" t="s">
        <v>706</v>
      </c>
      <c r="B324" s="76" t="s">
        <v>704</v>
      </c>
      <c r="C324" s="74" t="s">
        <v>705</v>
      </c>
      <c r="D324" s="75">
        <v>45729</v>
      </c>
      <c r="E324" s="70">
        <v>2881133.94</v>
      </c>
      <c r="F324" s="69">
        <f t="shared" si="16"/>
        <v>45759</v>
      </c>
      <c r="G324" s="70">
        <f t="shared" si="17"/>
        <v>2881133.94</v>
      </c>
      <c r="H324" s="71">
        <v>0</v>
      </c>
      <c r="I324" s="72" t="s">
        <v>33</v>
      </c>
    </row>
    <row r="325" spans="1:9" s="73" customFormat="1" ht="58.5" customHeight="1" x14ac:dyDescent="0.2">
      <c r="A325" s="47" t="s">
        <v>0</v>
      </c>
      <c r="B325" s="47" t="s">
        <v>1</v>
      </c>
      <c r="C325" s="47" t="s">
        <v>3</v>
      </c>
      <c r="D325" s="47" t="s">
        <v>2</v>
      </c>
      <c r="E325" s="48" t="s">
        <v>4</v>
      </c>
      <c r="F325" s="47" t="s">
        <v>5</v>
      </c>
      <c r="G325" s="47" t="s">
        <v>6</v>
      </c>
      <c r="H325" s="47" t="s">
        <v>7</v>
      </c>
      <c r="I325" s="47" t="s">
        <v>8</v>
      </c>
    </row>
    <row r="326" spans="1:9" s="73" customFormat="1" ht="30" customHeight="1" x14ac:dyDescent="0.2">
      <c r="A326" s="83" t="s">
        <v>509</v>
      </c>
      <c r="B326" s="83" t="s">
        <v>707</v>
      </c>
      <c r="C326" s="74" t="s">
        <v>708</v>
      </c>
      <c r="D326" s="75">
        <v>45733</v>
      </c>
      <c r="E326" s="70">
        <v>80122</v>
      </c>
      <c r="F326" s="69">
        <f t="shared" si="16"/>
        <v>45763</v>
      </c>
      <c r="G326" s="70">
        <f t="shared" si="17"/>
        <v>80122</v>
      </c>
      <c r="H326" s="71">
        <v>0</v>
      </c>
      <c r="I326" s="72" t="s">
        <v>108</v>
      </c>
    </row>
    <row r="327" spans="1:9" s="73" customFormat="1" ht="30" customHeight="1" x14ac:dyDescent="0.2">
      <c r="A327" s="85"/>
      <c r="B327" s="85"/>
      <c r="C327" s="74" t="s">
        <v>709</v>
      </c>
      <c r="D327" s="75">
        <v>45733</v>
      </c>
      <c r="E327" s="70">
        <v>68558</v>
      </c>
      <c r="F327" s="69">
        <f t="shared" si="16"/>
        <v>45763</v>
      </c>
      <c r="G327" s="70">
        <f t="shared" si="17"/>
        <v>68558</v>
      </c>
      <c r="H327" s="71">
        <v>0</v>
      </c>
      <c r="I327" s="72" t="s">
        <v>108</v>
      </c>
    </row>
    <row r="328" spans="1:9" s="73" customFormat="1" ht="30" customHeight="1" x14ac:dyDescent="0.2">
      <c r="A328" s="84"/>
      <c r="B328" s="84"/>
      <c r="C328" s="74" t="s">
        <v>710</v>
      </c>
      <c r="D328" s="75">
        <v>45734</v>
      </c>
      <c r="E328" s="70">
        <v>89090</v>
      </c>
      <c r="F328" s="69">
        <f t="shared" si="16"/>
        <v>45764</v>
      </c>
      <c r="G328" s="70">
        <f t="shared" si="17"/>
        <v>89090</v>
      </c>
      <c r="H328" s="71">
        <v>0</v>
      </c>
      <c r="I328" s="72" t="s">
        <v>108</v>
      </c>
    </row>
    <row r="329" spans="1:9" s="73" customFormat="1" ht="90" customHeight="1" x14ac:dyDescent="0.2">
      <c r="A329" s="76" t="s">
        <v>712</v>
      </c>
      <c r="B329" s="76" t="s">
        <v>711</v>
      </c>
      <c r="C329" s="74" t="s">
        <v>713</v>
      </c>
      <c r="D329" s="75">
        <v>45730</v>
      </c>
      <c r="E329" s="70">
        <v>6136000</v>
      </c>
      <c r="F329" s="69">
        <f t="shared" si="16"/>
        <v>45760</v>
      </c>
      <c r="G329" s="70">
        <f t="shared" si="17"/>
        <v>6136000</v>
      </c>
      <c r="H329" s="71">
        <v>0</v>
      </c>
      <c r="I329" s="72" t="s">
        <v>108</v>
      </c>
    </row>
    <row r="330" spans="1:9" s="73" customFormat="1" ht="79.5" customHeight="1" x14ac:dyDescent="0.2">
      <c r="A330" s="76" t="s">
        <v>197</v>
      </c>
      <c r="B330" s="76" t="s">
        <v>714</v>
      </c>
      <c r="C330" s="74" t="s">
        <v>715</v>
      </c>
      <c r="D330" s="75">
        <v>45735</v>
      </c>
      <c r="E330" s="70">
        <v>42480</v>
      </c>
      <c r="F330" s="69">
        <f t="shared" si="16"/>
        <v>45765</v>
      </c>
      <c r="G330" s="70">
        <f t="shared" si="17"/>
        <v>42480</v>
      </c>
      <c r="H330" s="71">
        <v>0</v>
      </c>
      <c r="I330" s="72" t="s">
        <v>108</v>
      </c>
    </row>
    <row r="331" spans="1:9" s="73" customFormat="1" x14ac:dyDescent="0.2">
      <c r="A331" s="83" t="s">
        <v>34</v>
      </c>
      <c r="B331" s="83" t="s">
        <v>716</v>
      </c>
      <c r="C331" s="74" t="s">
        <v>717</v>
      </c>
      <c r="D331" s="75">
        <v>45735</v>
      </c>
      <c r="E331" s="70">
        <v>84005.46</v>
      </c>
      <c r="F331" s="69">
        <f t="shared" si="16"/>
        <v>45765</v>
      </c>
      <c r="G331" s="70">
        <f t="shared" si="17"/>
        <v>84005.46</v>
      </c>
      <c r="H331" s="71">
        <v>0</v>
      </c>
      <c r="I331" s="72" t="s">
        <v>33</v>
      </c>
    </row>
    <row r="332" spans="1:9" s="73" customFormat="1" x14ac:dyDescent="0.2">
      <c r="A332" s="85"/>
      <c r="B332" s="85"/>
      <c r="C332" s="74" t="s">
        <v>718</v>
      </c>
      <c r="D332" s="75">
        <v>45735</v>
      </c>
      <c r="E332" s="70">
        <v>84005.46</v>
      </c>
      <c r="F332" s="69">
        <f t="shared" si="16"/>
        <v>45765</v>
      </c>
      <c r="G332" s="70">
        <f t="shared" si="17"/>
        <v>84005.46</v>
      </c>
      <c r="H332" s="71">
        <v>0</v>
      </c>
      <c r="I332" s="72" t="s">
        <v>33</v>
      </c>
    </row>
    <row r="333" spans="1:9" s="73" customFormat="1" x14ac:dyDescent="0.2">
      <c r="A333" s="85"/>
      <c r="B333" s="85"/>
      <c r="C333" s="74" t="s">
        <v>719</v>
      </c>
      <c r="D333" s="75">
        <v>45735</v>
      </c>
      <c r="E333" s="70">
        <v>84005.46</v>
      </c>
      <c r="F333" s="69">
        <f t="shared" si="16"/>
        <v>45765</v>
      </c>
      <c r="G333" s="70">
        <f t="shared" si="17"/>
        <v>84005.46</v>
      </c>
      <c r="H333" s="71">
        <v>0</v>
      </c>
      <c r="I333" s="72" t="s">
        <v>33</v>
      </c>
    </row>
    <row r="334" spans="1:9" s="73" customFormat="1" x14ac:dyDescent="0.2">
      <c r="A334" s="85"/>
      <c r="B334" s="85"/>
      <c r="C334" s="74" t="s">
        <v>720</v>
      </c>
      <c r="D334" s="75">
        <v>45735</v>
      </c>
      <c r="E334" s="70">
        <v>84005.46</v>
      </c>
      <c r="F334" s="69">
        <f t="shared" si="16"/>
        <v>45765</v>
      </c>
      <c r="G334" s="70">
        <f t="shared" si="17"/>
        <v>84005.46</v>
      </c>
      <c r="H334" s="71">
        <v>0</v>
      </c>
      <c r="I334" s="72" t="s">
        <v>33</v>
      </c>
    </row>
    <row r="335" spans="1:9" s="73" customFormat="1" x14ac:dyDescent="0.2">
      <c r="A335" s="85"/>
      <c r="B335" s="85"/>
      <c r="C335" s="74" t="s">
        <v>721</v>
      </c>
      <c r="D335" s="75">
        <v>45735</v>
      </c>
      <c r="E335" s="70">
        <v>84005.46</v>
      </c>
      <c r="F335" s="69">
        <f t="shared" si="16"/>
        <v>45765</v>
      </c>
      <c r="G335" s="70">
        <f t="shared" si="17"/>
        <v>84005.46</v>
      </c>
      <c r="H335" s="71">
        <v>0</v>
      </c>
      <c r="I335" s="72" t="s">
        <v>33</v>
      </c>
    </row>
    <row r="336" spans="1:9" s="73" customFormat="1" x14ac:dyDescent="0.2">
      <c r="A336" s="85"/>
      <c r="B336" s="85"/>
      <c r="C336" s="74" t="s">
        <v>722</v>
      </c>
      <c r="D336" s="75">
        <v>45735</v>
      </c>
      <c r="E336" s="70">
        <v>84005.46</v>
      </c>
      <c r="F336" s="69">
        <f t="shared" si="16"/>
        <v>45765</v>
      </c>
      <c r="G336" s="70">
        <f t="shared" si="17"/>
        <v>84005.46</v>
      </c>
      <c r="H336" s="71">
        <v>0</v>
      </c>
      <c r="I336" s="72" t="s">
        <v>33</v>
      </c>
    </row>
    <row r="337" spans="1:9" s="73" customFormat="1" x14ac:dyDescent="0.2">
      <c r="A337" s="85"/>
      <c r="B337" s="85"/>
      <c r="C337" s="74" t="s">
        <v>723</v>
      </c>
      <c r="D337" s="75">
        <v>45735</v>
      </c>
      <c r="E337" s="70">
        <v>84005.46</v>
      </c>
      <c r="F337" s="69">
        <f t="shared" si="16"/>
        <v>45765</v>
      </c>
      <c r="G337" s="70">
        <f t="shared" si="17"/>
        <v>84005.46</v>
      </c>
      <c r="H337" s="71">
        <v>0</v>
      </c>
      <c r="I337" s="72" t="s">
        <v>33</v>
      </c>
    </row>
    <row r="338" spans="1:9" s="73" customFormat="1" x14ac:dyDescent="0.2">
      <c r="A338" s="85"/>
      <c r="B338" s="85"/>
      <c r="C338" s="74" t="s">
        <v>724</v>
      </c>
      <c r="D338" s="75">
        <v>45735</v>
      </c>
      <c r="E338" s="70">
        <v>84005.46</v>
      </c>
      <c r="F338" s="69">
        <f t="shared" si="16"/>
        <v>45765</v>
      </c>
      <c r="G338" s="70">
        <f t="shared" si="17"/>
        <v>84005.46</v>
      </c>
      <c r="H338" s="71">
        <v>0</v>
      </c>
      <c r="I338" s="72" t="s">
        <v>33</v>
      </c>
    </row>
    <row r="339" spans="1:9" s="73" customFormat="1" x14ac:dyDescent="0.2">
      <c r="A339" s="84"/>
      <c r="B339" s="84"/>
      <c r="C339" s="74" t="s">
        <v>699</v>
      </c>
      <c r="D339" s="75">
        <v>45735</v>
      </c>
      <c r="E339" s="70">
        <v>84005.46</v>
      </c>
      <c r="F339" s="69">
        <f t="shared" si="16"/>
        <v>45765</v>
      </c>
      <c r="G339" s="70">
        <f t="shared" si="17"/>
        <v>84005.46</v>
      </c>
      <c r="H339" s="71">
        <v>0</v>
      </c>
      <c r="I339" s="72" t="s">
        <v>33</v>
      </c>
    </row>
    <row r="340" spans="1:9" s="73" customFormat="1" ht="92.25" customHeight="1" x14ac:dyDescent="0.2">
      <c r="A340" s="78" t="s">
        <v>727</v>
      </c>
      <c r="B340" s="78" t="s">
        <v>725</v>
      </c>
      <c r="C340" s="74" t="s">
        <v>726</v>
      </c>
      <c r="D340" s="75">
        <v>45719</v>
      </c>
      <c r="E340" s="70">
        <v>161974.26999999999</v>
      </c>
      <c r="F340" s="69">
        <f t="shared" si="16"/>
        <v>45749</v>
      </c>
      <c r="G340" s="70">
        <f t="shared" si="17"/>
        <v>161974.26999999999</v>
      </c>
      <c r="H340" s="71">
        <v>0</v>
      </c>
      <c r="I340" s="72" t="s">
        <v>108</v>
      </c>
    </row>
    <row r="341" spans="1:9" ht="112.5" customHeight="1" x14ac:dyDescent="0.2">
      <c r="B341" s="89"/>
      <c r="C341" s="89"/>
      <c r="F341" s="65"/>
    </row>
    <row r="342" spans="1:9" ht="52.5" customHeight="1" x14ac:dyDescent="0.2">
      <c r="A342" s="68" t="s">
        <v>159</v>
      </c>
      <c r="B342" s="52"/>
      <c r="C342" s="90" t="s">
        <v>160</v>
      </c>
      <c r="D342" s="90"/>
      <c r="E342" s="55"/>
      <c r="F342" s="66"/>
      <c r="G342" s="90" t="s">
        <v>162</v>
      </c>
      <c r="H342" s="90"/>
      <c r="I342" s="90"/>
    </row>
    <row r="343" spans="1:9" x14ac:dyDescent="0.2">
      <c r="A343" s="57" t="s">
        <v>157</v>
      </c>
      <c r="B343" s="53"/>
      <c r="C343" s="88" t="s">
        <v>156</v>
      </c>
      <c r="D343" s="88"/>
      <c r="E343" s="56"/>
      <c r="F343" s="67"/>
      <c r="G343" s="87" t="s">
        <v>103</v>
      </c>
      <c r="H343" s="87"/>
      <c r="I343" s="87"/>
    </row>
    <row r="344" spans="1:9" x14ac:dyDescent="0.2">
      <c r="A344" s="58" t="s">
        <v>158</v>
      </c>
      <c r="B344" s="53"/>
      <c r="C344" s="91" t="s">
        <v>161</v>
      </c>
      <c r="D344" s="91"/>
      <c r="E344" s="56"/>
      <c r="F344" s="67"/>
      <c r="G344" s="87" t="s">
        <v>104</v>
      </c>
      <c r="H344" s="87"/>
      <c r="I344" s="87"/>
    </row>
  </sheetData>
  <mergeCells count="106">
    <mergeCell ref="B326:B328"/>
    <mergeCell ref="A326:A328"/>
    <mergeCell ref="B331:B339"/>
    <mergeCell ref="A331:A339"/>
    <mergeCell ref="B299:B301"/>
    <mergeCell ref="A299:A301"/>
    <mergeCell ref="B303:B306"/>
    <mergeCell ref="A303:A306"/>
    <mergeCell ref="B317:B318"/>
    <mergeCell ref="A317:A318"/>
    <mergeCell ref="B285:B286"/>
    <mergeCell ref="A285:A286"/>
    <mergeCell ref="B291:B292"/>
    <mergeCell ref="A291:A292"/>
    <mergeCell ref="B295:B296"/>
    <mergeCell ref="A295:A296"/>
    <mergeCell ref="B169:B170"/>
    <mergeCell ref="A169:A170"/>
    <mergeCell ref="B176:B187"/>
    <mergeCell ref="A176:A187"/>
    <mergeCell ref="B188:B199"/>
    <mergeCell ref="A188:A199"/>
    <mergeCell ref="B204:B205"/>
    <mergeCell ref="A204:A205"/>
    <mergeCell ref="B208:B209"/>
    <mergeCell ref="A208:A209"/>
    <mergeCell ref="B211:B212"/>
    <mergeCell ref="A211:A212"/>
    <mergeCell ref="B214:B215"/>
    <mergeCell ref="A214:A215"/>
    <mergeCell ref="B216:B217"/>
    <mergeCell ref="A216:A217"/>
    <mergeCell ref="B219:B220"/>
    <mergeCell ref="A219:A220"/>
    <mergeCell ref="B109:B110"/>
    <mergeCell ref="A109:A110"/>
    <mergeCell ref="B97:B100"/>
    <mergeCell ref="A97:A100"/>
    <mergeCell ref="B101:B103"/>
    <mergeCell ref="A101:A103"/>
    <mergeCell ref="B104:B106"/>
    <mergeCell ref="A104:A106"/>
    <mergeCell ref="B20:B22"/>
    <mergeCell ref="A20:A22"/>
    <mergeCell ref="G344:I344"/>
    <mergeCell ref="C343:D343"/>
    <mergeCell ref="G343:I343"/>
    <mergeCell ref="B341:C341"/>
    <mergeCell ref="C342:D342"/>
    <mergeCell ref="G342:I342"/>
    <mergeCell ref="C344:D344"/>
    <mergeCell ref="B27:B28"/>
    <mergeCell ref="A27:A28"/>
    <mergeCell ref="B46:B48"/>
    <mergeCell ref="A46:A48"/>
    <mergeCell ref="B56:B59"/>
    <mergeCell ref="A56:A59"/>
    <mergeCell ref="B64:B74"/>
    <mergeCell ref="B132:B133"/>
    <mergeCell ref="A132:A133"/>
    <mergeCell ref="B138:B149"/>
    <mergeCell ref="A138:A149"/>
    <mergeCell ref="B151:B162"/>
    <mergeCell ref="A151:A162"/>
    <mergeCell ref="B200:B201"/>
    <mergeCell ref="A200:A201"/>
    <mergeCell ref="B202:B203"/>
    <mergeCell ref="A202:A203"/>
    <mergeCell ref="A8:I8"/>
    <mergeCell ref="A10:I10"/>
    <mergeCell ref="A11:I11"/>
    <mergeCell ref="B18:B19"/>
    <mergeCell ref="A18:A19"/>
    <mergeCell ref="A64:A74"/>
    <mergeCell ref="B76:B80"/>
    <mergeCell ref="A76:A80"/>
    <mergeCell ref="B94:B95"/>
    <mergeCell ref="A94:A95"/>
    <mergeCell ref="B221:B223"/>
    <mergeCell ref="A221:A223"/>
    <mergeCell ref="B224:B226"/>
    <mergeCell ref="A224:A226"/>
    <mergeCell ref="B229:B230"/>
    <mergeCell ref="A229:A230"/>
    <mergeCell ref="B231:B233"/>
    <mergeCell ref="A231:A233"/>
    <mergeCell ref="B234:B236"/>
    <mergeCell ref="A234:A236"/>
    <mergeCell ref="B283:B284"/>
    <mergeCell ref="A283:A284"/>
    <mergeCell ref="B262:B264"/>
    <mergeCell ref="A262:A264"/>
    <mergeCell ref="B270:B272"/>
    <mergeCell ref="A270:A272"/>
    <mergeCell ref="B273:B274"/>
    <mergeCell ref="A273:A274"/>
    <mergeCell ref="B237:B242"/>
    <mergeCell ref="A237:A242"/>
    <mergeCell ref="B244:B245"/>
    <mergeCell ref="A244:A245"/>
    <mergeCell ref="B246:B248"/>
    <mergeCell ref="A246:A248"/>
    <mergeCell ref="B249:B257"/>
    <mergeCell ref="A249:A257"/>
    <mergeCell ref="B258:B261"/>
    <mergeCell ref="A258:A261"/>
  </mergeCells>
  <pageMargins left="0.19685039370078741" right="0.19685039370078741" top="7.874015748031496E-2" bottom="0" header="0.31496062992125984" footer="0.31496062992125984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REPORTE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Jesus Alberto Batista Martinez</cp:lastModifiedBy>
  <cp:lastPrinted>2025-04-11T16:42:46Z</cp:lastPrinted>
  <dcterms:created xsi:type="dcterms:W3CDTF">2021-07-01T20:21:12Z</dcterms:created>
  <dcterms:modified xsi:type="dcterms:W3CDTF">2025-04-11T16:44:19Z</dcterms:modified>
</cp:coreProperties>
</file>