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2"/>
  </bookViews>
  <sheets>
    <sheet name="Oficina Acc.a Inf.Sol. Inf." sheetId="6" r:id="rId1"/>
    <sheet name="Oficina Acc.a Inf.Sol.Stat." sheetId="7" r:id="rId2"/>
    <sheet name="Oficina Acc.Inf.Soli.Tipo " sheetId="8" r:id="rId3"/>
    <sheet name="Oficina Acc.Soli.Uso " sheetId="9" r:id="rId4"/>
    <sheet name="Oficina Acc.Soli.Por.Usuar" sheetId="10" r:id="rId5"/>
    <sheet name="Oficina Acc.Soli.Via " sheetId="11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2">#REF!</definedName>
    <definedName name="gdfyhgj" localSheetId="4">#REF!</definedName>
    <definedName name="gdfyhgj" localSheetId="3">#REF!</definedName>
    <definedName name="gdfyhgj" localSheetId="5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3">#REF!</definedName>
    <definedName name="jjj" localSheetId="5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0" i="13" l="1"/>
  <c r="C9" i="13"/>
  <c r="C13" i="13" s="1"/>
  <c r="D12" i="13" l="1"/>
  <c r="D11" i="13"/>
  <c r="D10" i="13"/>
  <c r="D9" i="13"/>
  <c r="D13" i="13" s="1"/>
  <c r="E32" i="12" l="1"/>
  <c r="D32" i="12"/>
  <c r="E12" i="12"/>
  <c r="E10" i="12"/>
  <c r="E8" i="12"/>
  <c r="C12" i="11" l="1"/>
  <c r="D9" i="11" s="1"/>
  <c r="D12" i="11" s="1"/>
  <c r="D11" i="11"/>
  <c r="D10" i="11"/>
  <c r="C12" i="10" l="1"/>
  <c r="D10" i="10" s="1"/>
  <c r="D11" i="10"/>
  <c r="D9" i="10" l="1"/>
  <c r="D12" i="10" s="1"/>
  <c r="E12" i="9" l="1"/>
  <c r="D12" i="9"/>
  <c r="E11" i="9"/>
  <c r="E10" i="9"/>
  <c r="E9" i="9"/>
  <c r="D22" i="8" l="1"/>
  <c r="E19" i="8" s="1"/>
  <c r="E20" i="8"/>
  <c r="E8" i="8"/>
  <c r="E9" i="8" l="1"/>
  <c r="E22" i="8" s="1"/>
  <c r="E21" i="8"/>
  <c r="E10" i="8"/>
  <c r="E13" i="8"/>
  <c r="E18" i="8"/>
  <c r="E11" i="8"/>
  <c r="E12" i="8"/>
  <c r="E14" i="8"/>
  <c r="E15" i="8"/>
  <c r="E16" i="8"/>
  <c r="E17" i="8"/>
  <c r="C12" i="7" l="1"/>
  <c r="D10" i="7" s="1"/>
  <c r="D9" i="7" l="1"/>
  <c r="D12" i="7" s="1"/>
  <c r="D14" i="6" l="1"/>
  <c r="E10" i="6" l="1"/>
  <c r="E12" i="6"/>
  <c r="E8" i="6"/>
  <c r="E14" i="6" l="1"/>
</calcChain>
</file>

<file path=xl/sharedStrings.xml><?xml version="1.0" encoding="utf-8"?>
<sst xmlns="http://schemas.openxmlformats.org/spreadsheetml/2006/main" count="93" uniqueCount="56">
  <si>
    <t>TOTAL</t>
  </si>
  <si>
    <t>%</t>
  </si>
  <si>
    <t>MES</t>
  </si>
  <si>
    <t>CANTIDAD DE SOLICITUDES DE INFORMACÓN POR MES</t>
  </si>
  <si>
    <t>OFICINA DE ACCESO A LA INFORMACIÓN</t>
  </si>
  <si>
    <t>CANTIDAD</t>
  </si>
  <si>
    <t>OCTUBRE-DICIEMBRE 2023</t>
  </si>
  <si>
    <t>Octubre</t>
  </si>
  <si>
    <t>Noviembre</t>
  </si>
  <si>
    <t>Diciembre</t>
  </si>
  <si>
    <t>Durante el periodo octubre-diciembre de 2023 se recibieron 88 solicitudes de información, el mes de noviembre refleja la mayor cantidad con 36.</t>
  </si>
  <si>
    <t>CANTIDAD DE SOLICITUDES DE INFORMACIÓN 
SEGÚN ESTATUS</t>
  </si>
  <si>
    <t>ESTATUS</t>
  </si>
  <si>
    <t>Entregadas</t>
  </si>
  <si>
    <t>En proceso</t>
  </si>
  <si>
    <t>Pendientes de retirar</t>
  </si>
  <si>
    <t xml:space="preserve">Se observó que para el periodo se registraron 88 solicitudes de información, de las cuales el 95.5% fueron entregadas a los usuarios, y un 4.5% están en proceso.  </t>
  </si>
  <si>
    <t>CANTIDAD DE SOLICITUDES DE INFORMACIÓN SEGÚN TIPO</t>
  </si>
  <si>
    <t>TIPO</t>
  </si>
  <si>
    <t>Certificación armas de fuego</t>
  </si>
  <si>
    <t>Información naturalizacion</t>
  </si>
  <si>
    <t>Colaboración con relación 
a personas fugitivas</t>
  </si>
  <si>
    <t>Prestaciones laborales</t>
  </si>
  <si>
    <t>Servicios por tipo de militancia</t>
  </si>
  <si>
    <t>Subvención asignada 
a los Cuerpos de Bomberos</t>
  </si>
  <si>
    <t>Contrato de servicio asesor 
de la Policía Nacional</t>
  </si>
  <si>
    <t>Otras solicitudes</t>
  </si>
  <si>
    <t>Durante el periodo evaluado, se destacan las informaciones relacionadas con certificación armas de fuego con un 51.14%</t>
  </si>
  <si>
    <t>CANTIDAD DE SOLICITUDES DE INFORMACIÓN 
SEGÚN USO</t>
  </si>
  <si>
    <t>USO</t>
  </si>
  <si>
    <t>Fines judiciales</t>
  </si>
  <si>
    <t>Privado</t>
  </si>
  <si>
    <t>Investigación</t>
  </si>
  <si>
    <t xml:space="preserve">Durante el periodo analizado se hace referencia al uso de la información, destacando fines judiciales con el mayor porcentaje 51.1%, le sigue uso privado con 48.9% 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</si>
  <si>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</si>
  <si>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</si>
  <si>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</si>
  <si>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</si>
  <si>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</si>
  <si>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>La gráfica muestra que durante el periodo octubre-diciembre de 2023, resultando un 51.1% de las solicitudes realizadas tanto para el Ministerio Público, para persona física un 48.9%</t>
  </si>
  <si>
    <t xml:space="preserve">     OFICINA DE ACCESO A LA INFORMACIÓN</t>
  </si>
  <si>
    <t>CANTIDAD DE SOLICITUDES DE INFORMACIÓN SEGÚN VÍA</t>
  </si>
  <si>
    <t>VÍA</t>
  </si>
  <si>
    <t>Formulario electrónico SAIP</t>
  </si>
  <si>
    <t>Correo electrónico</t>
  </si>
  <si>
    <t>Formulario físico</t>
  </si>
  <si>
    <t xml:space="preserve">En el trimestre octubre-diciembre de 2023, se observa que la vía por la cual los usuarios realizaron su solicitud de información en un mayor porcentaje, fue mediante el correo electrónico con 59.1%, mientras que por el formulario electrónico SAIP 39.8% </t>
  </si>
  <si>
    <t>CANTIDAD DE INTERACCIONES DE LOS CIUDADANOS 
VÍA EL PORTAL 311 DE QUEJAS, RECLAMACIONES, 
 SUGERENCIAS y DENUNCIAS POR MES</t>
  </si>
  <si>
    <t>Durante el periodo octubre-diciembre de 2023, se registraron 13   interacciones de los ciudadanos vía el por Portal 311, resaltando noviembre con el mayor porcentaje 61.5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</si>
  <si>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</si>
  <si>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</si>
  <si>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</si>
  <si>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</si>
  <si>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</si>
  <si>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</si>
  <si>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La gráfica muestra que durante el cuarto trimestre de 2023, el 46% de las interacciones de los ciudadanos fueron sugerencias, seguida por quejas con un 31%.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</si>
</sst>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10" fontId="16" fillId="0" borderId="0" xfId="1" applyNumberFormat="1" applyFont="1" applyFill="1" applyBorder="1" applyAlignment="1">
      <alignment horizontal="right" vertical="center" wrapText="1" indent="3"/>
    </xf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9" fontId="16" fillId="0" borderId="0" xfId="1" applyNumberFormat="1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208527450334675E-2"/>
                  <c:y val="-2.824231941245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60540304051372E-2"/>
                  <c:y val="-1.9767172965436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0.36363636363636365</c:v>
                </c:pt>
                <c:pt idx="1">
                  <c:v>0.40909090909090912</c:v>
                </c:pt>
                <c:pt idx="2">
                  <c:v>0.22727272727272727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97280"/>
        <c:axId val="657258688"/>
      </c:lineChart>
      <c:catAx>
        <c:axId val="163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57258688"/>
        <c:crosses val="autoZero"/>
        <c:auto val="1"/>
        <c:lblAlgn val="ctr"/>
        <c:lblOffset val="100"/>
        <c:noMultiLvlLbl val="0"/>
      </c:catAx>
      <c:valAx>
        <c:axId val="6572586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6329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0.95454545454545459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99638709368E-2"/>
                  <c:y val="8.772387322552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4.5454545454545456E-2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6518400"/>
        <c:axId val="41847040"/>
        <c:axId val="647236736"/>
      </c:bar3DChart>
      <c:catAx>
        <c:axId val="5965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41847040"/>
        <c:crosses val="autoZero"/>
        <c:auto val="1"/>
        <c:lblAlgn val="ctr"/>
        <c:lblOffset val="100"/>
        <c:noMultiLvlLbl val="0"/>
      </c:catAx>
      <c:valAx>
        <c:axId val="4184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596518400"/>
        <c:crosses val="autoZero"/>
        <c:crossBetween val="between"/>
      </c:valAx>
      <c:serAx>
        <c:axId val="647236736"/>
        <c:scaling>
          <c:orientation val="minMax"/>
        </c:scaling>
        <c:delete val="1"/>
        <c:axPos val="b"/>
        <c:majorTickMark val="out"/>
        <c:minorTickMark val="none"/>
        <c:tickLblPos val="none"/>
        <c:crossAx val="4184704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815360529344673E-2"/>
                  <c:y val="-1.6443054988101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570547620976857E-2"/>
                  <c:y val="-2.174827952351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57813581704E-2"/>
                  <c:y val="-1.6458760346473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47501282942479E-2"/>
                  <c:y val="-1.7344405990342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77157748143346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42903357877677E-2"/>
                  <c:y val="-2.3125571168603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4222221425877261E-2"/>
                  <c:y val="-1.734417837645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7"/>
                <c:pt idx="0">
                  <c:v>Certificación armas de fuego</c:v>
                </c:pt>
                <c:pt idx="1">
                  <c:v>Información naturalizacion</c:v>
                </c:pt>
                <c:pt idx="2">
                  <c:v>Colaboración con relación 
a personas fugitivas</c:v>
                </c:pt>
                <c:pt idx="3">
                  <c:v>Prestaciones laborales</c:v>
                </c:pt>
                <c:pt idx="4">
                  <c:v>Servicios por tipo de militancia</c:v>
                </c:pt>
                <c:pt idx="5">
                  <c:v>Subvención asignada 
a los Cuerpos de Bomberos</c:v>
                </c:pt>
                <c:pt idx="6">
                  <c:v>Contrato de servicio asesor 
de la Policía Nacional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0.00%</c:formatCode>
                <c:ptCount val="7"/>
                <c:pt idx="0">
                  <c:v>0.51136363636363635</c:v>
                </c:pt>
                <c:pt idx="1">
                  <c:v>0.125</c:v>
                </c:pt>
                <c:pt idx="2">
                  <c:v>0.10227272727272728</c:v>
                </c:pt>
                <c:pt idx="3">
                  <c:v>7.9545454545454544E-2</c:v>
                </c:pt>
                <c:pt idx="4">
                  <c:v>7.9545454545454544E-2</c:v>
                </c:pt>
                <c:pt idx="5">
                  <c:v>6.8181818181818177E-2</c:v>
                </c:pt>
                <c:pt idx="6">
                  <c:v>3.4090909090909088E-2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960192"/>
        <c:axId val="41849344"/>
        <c:axId val="0"/>
      </c:bar3DChart>
      <c:catAx>
        <c:axId val="149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1849344"/>
        <c:crosses val="autoZero"/>
        <c:auto val="1"/>
        <c:lblAlgn val="ctr"/>
        <c:lblOffset val="100"/>
        <c:noMultiLvlLbl val="0"/>
      </c:catAx>
      <c:valAx>
        <c:axId val="418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4996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0.51136363636363635</c:v>
                </c:pt>
                <c:pt idx="1">
                  <c:v>0.48863636363636365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491840"/>
        <c:axId val="41851072"/>
        <c:axId val="0"/>
      </c:bar3DChart>
      <c:catAx>
        <c:axId val="65149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1851072"/>
        <c:crosses val="autoZero"/>
        <c:auto val="1"/>
        <c:lblAlgn val="ctr"/>
        <c:lblOffset val="100"/>
        <c:noMultiLvlLbl val="0"/>
      </c:catAx>
      <c:valAx>
        <c:axId val="4185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149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177368046205187E-2"/>
                  <c:y val="-4.315815365190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093116889845012E-2"/>
                  <c:y val="-4.378876727842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0.51136363636363635</c:v>
                </c:pt>
                <c:pt idx="1">
                  <c:v>0.48863636363636365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9781376"/>
        <c:axId val="647053312"/>
        <c:axId val="0"/>
      </c:bar3DChart>
      <c:catAx>
        <c:axId val="67978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7053312"/>
        <c:crosses val="autoZero"/>
        <c:auto val="1"/>
        <c:lblAlgn val="ctr"/>
        <c:lblOffset val="100"/>
        <c:noMultiLvlLbl val="0"/>
      </c:catAx>
      <c:valAx>
        <c:axId val="64705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7978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0.39772727272727271</c:v>
                </c:pt>
                <c:pt idx="1">
                  <c:v>0.59090909090909094</c:v>
                </c:pt>
                <c:pt idx="2">
                  <c:v>1.1363636363636364E-2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0424448"/>
        <c:axId val="647055040"/>
        <c:axId val="0"/>
      </c:bar3DChart>
      <c:catAx>
        <c:axId val="6804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7055040"/>
        <c:crosses val="autoZero"/>
        <c:auto val="1"/>
        <c:lblAlgn val="ctr"/>
        <c:lblOffset val="100"/>
        <c:noMultiLvlLbl val="0"/>
      </c:catAx>
      <c:valAx>
        <c:axId val="64705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042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590187455882808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36467832373744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0.23076923076923078</c:v>
                </c:pt>
                <c:pt idx="1">
                  <c:v>0.61538461538461542</c:v>
                </c:pt>
                <c:pt idx="2">
                  <c:v>0.15384615384615385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743552"/>
        <c:axId val="647056768"/>
      </c:lineChart>
      <c:catAx>
        <c:axId val="6467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7056768"/>
        <c:crosses val="autoZero"/>
        <c:auto val="1"/>
        <c:lblAlgn val="ctr"/>
        <c:lblOffset val="100"/>
        <c:noMultiLvlLbl val="0"/>
      </c:catAx>
      <c:valAx>
        <c:axId val="6470567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674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0%</c:formatCode>
                <c:ptCount val="4"/>
                <c:pt idx="0">
                  <c:v>0.23076923076923078</c:v>
                </c:pt>
                <c:pt idx="1">
                  <c:v>0.30769230769230771</c:v>
                </c:pt>
                <c:pt idx="2">
                  <c:v>0</c:v>
                </c:pt>
                <c:pt idx="3">
                  <c:v>0.46153846153846156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6745600"/>
        <c:axId val="647058496"/>
        <c:axId val="0"/>
      </c:bar3DChart>
      <c:catAx>
        <c:axId val="64674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7058496"/>
        <c:crosses val="autoZero"/>
        <c:auto val="1"/>
        <c:lblAlgn val="ctr"/>
        <c:lblOffset val="100"/>
        <c:noMultiLvlLbl val="0"/>
      </c:catAx>
      <c:valAx>
        <c:axId val="64705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64674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2" t="s">
        <v>4</v>
      </c>
      <c r="B1" s="62"/>
      <c r="C1" s="62"/>
      <c r="D1" s="62"/>
      <c r="E1" s="62"/>
      <c r="F1" s="62"/>
      <c r="G1" s="62"/>
    </row>
    <row r="2" spans="1:7" ht="3.75" customHeight="1" x14ac:dyDescent="0.2"/>
    <row r="3" spans="1:7" ht="24" customHeight="1" x14ac:dyDescent="0.2">
      <c r="A3" s="66" t="s">
        <v>3</v>
      </c>
      <c r="B3" s="66"/>
      <c r="C3" s="66"/>
      <c r="D3" s="66"/>
      <c r="E3" s="66"/>
      <c r="F3" s="66"/>
      <c r="G3" s="66"/>
    </row>
    <row r="4" spans="1:7" ht="25.5" customHeight="1" x14ac:dyDescent="0.2">
      <c r="A4" s="67" t="s">
        <v>6</v>
      </c>
      <c r="B4" s="67"/>
      <c r="C4" s="67"/>
      <c r="D4" s="67"/>
      <c r="E4" s="67"/>
      <c r="F4" s="67"/>
      <c r="G4" s="67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60" t="s">
        <v>7</v>
      </c>
      <c r="D8" s="61">
        <v>32</v>
      </c>
      <c r="E8" s="63">
        <f>D8/D14</f>
        <v>0.36363636363636365</v>
      </c>
    </row>
    <row r="9" spans="1:7" s="6" customFormat="1" ht="18" customHeight="1" x14ac:dyDescent="0.2">
      <c r="C9" s="60"/>
      <c r="D9" s="61"/>
      <c r="E9" s="63"/>
    </row>
    <row r="10" spans="1:7" s="6" customFormat="1" ht="18" customHeight="1" x14ac:dyDescent="0.2">
      <c r="C10" s="60" t="s">
        <v>8</v>
      </c>
      <c r="D10" s="61">
        <v>36</v>
      </c>
      <c r="E10" s="63">
        <f>D10/D14</f>
        <v>0.40909090909090912</v>
      </c>
    </row>
    <row r="11" spans="1:7" s="6" customFormat="1" ht="18" customHeight="1" x14ac:dyDescent="0.2">
      <c r="C11" s="60"/>
      <c r="D11" s="61"/>
      <c r="E11" s="63"/>
    </row>
    <row r="12" spans="1:7" s="6" customFormat="1" ht="18" customHeight="1" x14ac:dyDescent="0.2">
      <c r="C12" s="60" t="s">
        <v>9</v>
      </c>
      <c r="D12" s="61">
        <v>20</v>
      </c>
      <c r="E12" s="63">
        <f>D12/D14</f>
        <v>0.22727272727272727</v>
      </c>
    </row>
    <row r="13" spans="1:7" s="6" customFormat="1" ht="18" customHeight="1" x14ac:dyDescent="0.2">
      <c r="C13" s="60"/>
      <c r="D13" s="61"/>
      <c r="E13" s="63"/>
    </row>
    <row r="14" spans="1:7" s="6" customFormat="1" ht="33" customHeight="1" x14ac:dyDescent="0.2">
      <c r="C14" s="14" t="s">
        <v>0</v>
      </c>
      <c r="D14" s="15">
        <f>SUM(D8:D13)</f>
        <v>88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4"/>
      <c r="D41" s="64"/>
      <c r="E41" s="64"/>
    </row>
    <row r="43" spans="1:9" x14ac:dyDescent="0.2">
      <c r="C43" s="64"/>
      <c r="D43" s="64"/>
      <c r="E43" s="64"/>
    </row>
    <row r="44" spans="1:9" ht="15" customHeight="1" x14ac:dyDescent="0.2">
      <c r="B44" s="65"/>
      <c r="C44" s="65"/>
      <c r="D44" s="65"/>
      <c r="E44" s="65"/>
      <c r="F44" s="65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5.5" customHeight="1" x14ac:dyDescent="0.2">
      <c r="B48" s="59" t="s">
        <v>10</v>
      </c>
      <c r="C48" s="59"/>
      <c r="D48" s="59"/>
      <c r="E48" s="59"/>
      <c r="F48" s="59"/>
      <c r="G48" s="12"/>
    </row>
    <row r="49" spans="1:7" ht="33.75" customHeight="1" x14ac:dyDescent="0.2">
      <c r="A49" s="12"/>
      <c r="B49" s="59"/>
      <c r="C49" s="59"/>
      <c r="D49" s="59"/>
      <c r="E49" s="59"/>
      <c r="F49" s="59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71" t="s">
        <v>4</v>
      </c>
      <c r="C1" s="71"/>
      <c r="D1" s="71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11</v>
      </c>
      <c r="C3" s="73"/>
      <c r="D3" s="73"/>
      <c r="E3" s="21"/>
      <c r="F3" s="21"/>
    </row>
    <row r="4" spans="1:6" ht="25.5" customHeight="1" x14ac:dyDescent="0.3">
      <c r="A4" s="22"/>
      <c r="B4" s="74" t="s">
        <v>6</v>
      </c>
      <c r="C4" s="74"/>
      <c r="D4" s="74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5" t="s">
        <v>12</v>
      </c>
      <c r="C7" s="75" t="s">
        <v>5</v>
      </c>
      <c r="D7" s="75" t="s">
        <v>1</v>
      </c>
    </row>
    <row r="8" spans="1:6" s="28" customFormat="1" ht="20.25" customHeight="1" x14ac:dyDescent="0.2">
      <c r="B8" s="75"/>
      <c r="C8" s="75"/>
      <c r="D8" s="75"/>
    </row>
    <row r="9" spans="1:6" s="28" customFormat="1" ht="35.25" customHeight="1" x14ac:dyDescent="0.2">
      <c r="B9" s="29" t="s">
        <v>13</v>
      </c>
      <c r="C9" s="30">
        <v>84</v>
      </c>
      <c r="D9" s="17">
        <f>C9/C12</f>
        <v>0.95454545454545459</v>
      </c>
    </row>
    <row r="10" spans="1:6" s="28" customFormat="1" ht="35.25" customHeight="1" x14ac:dyDescent="0.2">
      <c r="B10" s="29" t="s">
        <v>14</v>
      </c>
      <c r="C10" s="30">
        <v>4</v>
      </c>
      <c r="D10" s="17">
        <f>C10/C12</f>
        <v>4.5454545454545456E-2</v>
      </c>
    </row>
    <row r="11" spans="1:6" s="28" customFormat="1" ht="35.25" customHeight="1" x14ac:dyDescent="0.2">
      <c r="B11" s="29" t="s">
        <v>15</v>
      </c>
      <c r="C11" s="30">
        <v>0</v>
      </c>
      <c r="D11" s="17">
        <v>0</v>
      </c>
    </row>
    <row r="12" spans="1:6" s="28" customFormat="1" ht="36.7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8"/>
      <c r="C37" s="68"/>
      <c r="D37" s="68"/>
    </row>
    <row r="39" spans="1:7" x14ac:dyDescent="0.2">
      <c r="B39" s="68"/>
      <c r="C39" s="68"/>
      <c r="D39" s="68"/>
    </row>
    <row r="40" spans="1:7" ht="15" customHeight="1" x14ac:dyDescent="0.2">
      <c r="B40" s="69"/>
      <c r="C40" s="69"/>
      <c r="D40" s="69"/>
      <c r="E40" s="69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70" t="s">
        <v>16</v>
      </c>
      <c r="C45" s="70"/>
      <c r="D45" s="70"/>
      <c r="E45" s="37"/>
      <c r="F45" s="37"/>
      <c r="G45" s="37"/>
    </row>
    <row r="46" spans="1:7" ht="27" customHeight="1" x14ac:dyDescent="0.2">
      <c r="A46" s="37"/>
      <c r="B46" s="70"/>
      <c r="C46" s="70"/>
      <c r="D46" s="70"/>
      <c r="E46" s="37"/>
      <c r="F46" s="37"/>
      <c r="G46" s="37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tabSelected="1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3.5703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0.5" customHeight="1" x14ac:dyDescent="0.2"/>
    <row r="3" spans="2:7" ht="24.75" customHeight="1" x14ac:dyDescent="0.3">
      <c r="C3" s="73" t="s">
        <v>17</v>
      </c>
      <c r="D3" s="73"/>
      <c r="E3" s="73"/>
      <c r="F3" s="38"/>
      <c r="G3" s="38"/>
    </row>
    <row r="4" spans="2:7" ht="25.5" customHeight="1" x14ac:dyDescent="0.3">
      <c r="B4" s="39"/>
      <c r="C4" s="74" t="s">
        <v>6</v>
      </c>
      <c r="D4" s="74"/>
      <c r="E4" s="74"/>
      <c r="F4" s="40"/>
      <c r="G4" s="40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5" t="s">
        <v>18</v>
      </c>
      <c r="D6" s="75" t="s">
        <v>5</v>
      </c>
      <c r="E6" s="75" t="s">
        <v>1</v>
      </c>
    </row>
    <row r="7" spans="2:7" s="28" customFormat="1" ht="24.75" customHeight="1" x14ac:dyDescent="0.2">
      <c r="C7" s="75"/>
      <c r="D7" s="75"/>
      <c r="E7" s="75"/>
    </row>
    <row r="8" spans="2:7" s="28" customFormat="1" ht="34.5" customHeight="1" x14ac:dyDescent="0.2">
      <c r="C8" s="29" t="s">
        <v>19</v>
      </c>
      <c r="D8" s="30">
        <v>45</v>
      </c>
      <c r="E8" s="41">
        <f>D8/$D$22</f>
        <v>0.51136363636363635</v>
      </c>
    </row>
    <row r="9" spans="2:7" s="28" customFormat="1" ht="34.5" customHeight="1" x14ac:dyDescent="0.2">
      <c r="C9" s="29" t="s">
        <v>20</v>
      </c>
      <c r="D9" s="42">
        <v>11</v>
      </c>
      <c r="E9" s="41">
        <f t="shared" ref="E9:E21" si="0">D9/$D$22</f>
        <v>0.125</v>
      </c>
    </row>
    <row r="10" spans="2:7" s="28" customFormat="1" ht="40.5" customHeight="1" x14ac:dyDescent="0.2">
      <c r="C10" s="29" t="s">
        <v>21</v>
      </c>
      <c r="D10" s="42">
        <v>9</v>
      </c>
      <c r="E10" s="41">
        <f t="shared" si="0"/>
        <v>0.10227272727272728</v>
      </c>
    </row>
    <row r="11" spans="2:7" s="28" customFormat="1" ht="34.5" customHeight="1" x14ac:dyDescent="0.2">
      <c r="C11" s="29" t="s">
        <v>22</v>
      </c>
      <c r="D11" s="42">
        <v>7</v>
      </c>
      <c r="E11" s="41">
        <f t="shared" si="0"/>
        <v>7.9545454545454544E-2</v>
      </c>
    </row>
    <row r="12" spans="2:7" s="28" customFormat="1" ht="34.5" customHeight="1" x14ac:dyDescent="0.2">
      <c r="C12" s="29" t="s">
        <v>23</v>
      </c>
      <c r="D12" s="42">
        <v>7</v>
      </c>
      <c r="E12" s="41">
        <f t="shared" si="0"/>
        <v>7.9545454545454544E-2</v>
      </c>
    </row>
    <row r="13" spans="2:7" s="28" customFormat="1" ht="40.5" customHeight="1" x14ac:dyDescent="0.2">
      <c r="C13" s="29" t="s">
        <v>24</v>
      </c>
      <c r="D13" s="42">
        <v>6</v>
      </c>
      <c r="E13" s="41">
        <f t="shared" si="0"/>
        <v>6.8181818181818177E-2</v>
      </c>
    </row>
    <row r="14" spans="2:7" s="43" customFormat="1" ht="40.5" customHeight="1" x14ac:dyDescent="0.2">
      <c r="C14" s="29" t="s">
        <v>25</v>
      </c>
      <c r="D14" s="42">
        <v>3</v>
      </c>
      <c r="E14" s="41">
        <f t="shared" si="0"/>
        <v>3.4090909090909088E-2</v>
      </c>
    </row>
    <row r="15" spans="2:7" s="28" customFormat="1" ht="30" hidden="1" customHeight="1" x14ac:dyDescent="0.2">
      <c r="C15" s="29"/>
      <c r="D15" s="42"/>
      <c r="E15" s="41">
        <f t="shared" si="0"/>
        <v>0</v>
      </c>
    </row>
    <row r="16" spans="2:7" s="43" customFormat="1" ht="30" hidden="1" customHeight="1" x14ac:dyDescent="0.2">
      <c r="C16" s="29"/>
      <c r="D16" s="42"/>
      <c r="E16" s="41">
        <f t="shared" si="0"/>
        <v>0</v>
      </c>
    </row>
    <row r="17" spans="3:7" s="28" customFormat="1" ht="30" hidden="1" customHeight="1" x14ac:dyDescent="0.2">
      <c r="C17" s="29"/>
      <c r="D17" s="42"/>
      <c r="E17" s="41">
        <f t="shared" si="0"/>
        <v>0</v>
      </c>
    </row>
    <row r="18" spans="3:7" s="43" customFormat="1" ht="30" hidden="1" customHeight="1" x14ac:dyDescent="0.2">
      <c r="C18" s="29"/>
      <c r="D18" s="42"/>
      <c r="E18" s="41">
        <f t="shared" si="0"/>
        <v>0</v>
      </c>
    </row>
    <row r="19" spans="3:7" s="28" customFormat="1" ht="30" hidden="1" customHeight="1" x14ac:dyDescent="0.2">
      <c r="C19" s="29"/>
      <c r="D19" s="42"/>
      <c r="E19" s="41">
        <f t="shared" si="0"/>
        <v>0</v>
      </c>
    </row>
    <row r="20" spans="3:7" s="43" customFormat="1" ht="30" hidden="1" customHeight="1" x14ac:dyDescent="0.2">
      <c r="C20" s="29"/>
      <c r="D20" s="42"/>
      <c r="E20" s="41">
        <f t="shared" si="0"/>
        <v>0</v>
      </c>
    </row>
    <row r="21" spans="3:7" s="28" customFormat="1" ht="30" hidden="1" customHeight="1" x14ac:dyDescent="0.2">
      <c r="C21" s="29" t="s">
        <v>26</v>
      </c>
      <c r="D21" s="42"/>
      <c r="E21" s="41">
        <f t="shared" si="0"/>
        <v>0</v>
      </c>
    </row>
    <row r="22" spans="3:7" s="28" customFormat="1" ht="36.75" customHeight="1" x14ac:dyDescent="0.2">
      <c r="C22" s="31" t="s">
        <v>0</v>
      </c>
      <c r="D22" s="32">
        <f>SUM(D8:D21)</f>
        <v>88</v>
      </c>
      <c r="E22" s="44">
        <f>SUM(E8:E21)</f>
        <v>1.0000000000000002</v>
      </c>
    </row>
    <row r="23" spans="3:7" s="33" customFormat="1" ht="27" customHeight="1" x14ac:dyDescent="0.2">
      <c r="E23" s="34"/>
    </row>
    <row r="24" spans="3:7" ht="10.5" customHeight="1" x14ac:dyDescent="0.2">
      <c r="C24" s="35"/>
      <c r="D24" s="35"/>
      <c r="E24" s="35"/>
      <c r="F24" s="35"/>
      <c r="G24" s="35"/>
    </row>
    <row r="25" spans="3:7" ht="10.5" customHeight="1" x14ac:dyDescent="0.2">
      <c r="C25" s="35"/>
      <c r="D25" s="35"/>
      <c r="E25" s="35"/>
      <c r="F25" s="35"/>
      <c r="G25" s="35"/>
    </row>
    <row r="26" spans="3:7" ht="11.25" customHeight="1" x14ac:dyDescent="0.2">
      <c r="C26" s="35"/>
      <c r="D26" s="35"/>
      <c r="E26" s="35"/>
      <c r="F26" s="35"/>
      <c r="G26" s="35"/>
    </row>
    <row r="27" spans="3:7" ht="15" customHeight="1" x14ac:dyDescent="0.2">
      <c r="C27" s="35"/>
      <c r="D27" s="35"/>
      <c r="E27" s="35"/>
      <c r="F27" s="35"/>
      <c r="G27" s="35"/>
    </row>
    <row r="28" spans="3:7" ht="15" customHeight="1" x14ac:dyDescent="0.2">
      <c r="C28" s="35"/>
      <c r="D28" s="35"/>
      <c r="E28" s="35"/>
      <c r="F28" s="35"/>
      <c r="G28" s="35"/>
    </row>
    <row r="29" spans="3:7" ht="15" customHeight="1" x14ac:dyDescent="0.2">
      <c r="C29" s="35"/>
      <c r="D29" s="35"/>
      <c r="E29" s="35"/>
      <c r="F29" s="35"/>
      <c r="G29" s="35"/>
    </row>
    <row r="30" spans="3:7" ht="15" customHeight="1" x14ac:dyDescent="0.2">
      <c r="C30" s="35"/>
      <c r="D30" s="35"/>
      <c r="E30" s="35"/>
      <c r="F30" s="35"/>
      <c r="G30" s="35"/>
    </row>
    <row r="31" spans="3:7" ht="15" customHeight="1" x14ac:dyDescent="0.2">
      <c r="C31" s="35"/>
      <c r="D31" s="35"/>
      <c r="E31" s="35"/>
      <c r="F31" s="35"/>
      <c r="G31" s="35"/>
    </row>
    <row r="40" spans="2:7" ht="13.5" customHeight="1" x14ac:dyDescent="0.3">
      <c r="B40" s="36"/>
      <c r="C40" s="26"/>
      <c r="D40" s="26"/>
      <c r="E40" s="26"/>
      <c r="F40" s="26"/>
      <c r="G40" s="26"/>
    </row>
    <row r="41" spans="2:7" ht="13.5" customHeight="1" x14ac:dyDescent="0.3">
      <c r="B41" s="36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8"/>
      <c r="D47" s="68"/>
      <c r="E47" s="68"/>
    </row>
    <row r="49" spans="1:6" x14ac:dyDescent="0.2">
      <c r="C49" s="68"/>
      <c r="D49" s="68"/>
      <c r="E49" s="68"/>
    </row>
    <row r="50" spans="1:6" ht="5.25" customHeight="1" x14ac:dyDescent="0.2"/>
    <row r="51" spans="1:6" ht="11.25" customHeight="1" x14ac:dyDescent="0.2"/>
    <row r="52" spans="1:6" ht="22.5" customHeight="1" x14ac:dyDescent="0.2">
      <c r="A52" s="45"/>
      <c r="B52" s="45"/>
      <c r="C52" s="76" t="s">
        <v>27</v>
      </c>
      <c r="D52" s="76"/>
      <c r="E52" s="76"/>
      <c r="F52" s="45"/>
    </row>
    <row r="53" spans="1:6" ht="16.5" customHeight="1" x14ac:dyDescent="0.2">
      <c r="A53" s="45"/>
      <c r="B53" s="45"/>
      <c r="C53" s="76"/>
      <c r="D53" s="76"/>
      <c r="E53" s="76"/>
      <c r="F53" s="45"/>
    </row>
    <row r="54" spans="1:6" ht="1.5" customHeight="1" x14ac:dyDescent="0.2">
      <c r="A54" s="45"/>
      <c r="B54" s="45"/>
      <c r="C54" s="45"/>
      <c r="D54" s="45"/>
      <c r="E54" s="45"/>
      <c r="F54" s="45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2" customHeight="1" x14ac:dyDescent="0.2"/>
    <row r="3" spans="2:7" ht="41.25" customHeight="1" x14ac:dyDescent="0.3">
      <c r="C3" s="72" t="s">
        <v>28</v>
      </c>
      <c r="D3" s="73"/>
      <c r="E3" s="73"/>
      <c r="F3" s="46"/>
      <c r="G3" s="46"/>
    </row>
    <row r="4" spans="2:7" ht="25.5" customHeight="1" x14ac:dyDescent="0.3">
      <c r="C4" s="74" t="s">
        <v>6</v>
      </c>
      <c r="D4" s="74"/>
      <c r="E4" s="74"/>
      <c r="F4" s="47"/>
      <c r="G4" s="47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5" t="s">
        <v>29</v>
      </c>
      <c r="D7" s="75" t="s">
        <v>5</v>
      </c>
      <c r="E7" s="75" t="s">
        <v>1</v>
      </c>
    </row>
    <row r="8" spans="2:7" s="28" customFormat="1" ht="21.75" customHeight="1" x14ac:dyDescent="0.2">
      <c r="C8" s="75"/>
      <c r="D8" s="75"/>
      <c r="E8" s="75"/>
    </row>
    <row r="9" spans="2:7" s="28" customFormat="1" ht="35.25" customHeight="1" x14ac:dyDescent="0.2">
      <c r="C9" s="29" t="s">
        <v>30</v>
      </c>
      <c r="D9" s="30">
        <v>45</v>
      </c>
      <c r="E9" s="48">
        <f>D9/D12</f>
        <v>0.51136363636363635</v>
      </c>
    </row>
    <row r="10" spans="2:7" s="28" customFormat="1" ht="35.25" customHeight="1" x14ac:dyDescent="0.2">
      <c r="C10" s="29" t="s">
        <v>31</v>
      </c>
      <c r="D10" s="30">
        <v>43</v>
      </c>
      <c r="E10" s="48">
        <f>D10/D12</f>
        <v>0.48863636363636365</v>
      </c>
    </row>
    <row r="11" spans="2:7" s="28" customFormat="1" ht="35.25" customHeight="1" x14ac:dyDescent="0.2">
      <c r="C11" s="29" t="s">
        <v>32</v>
      </c>
      <c r="D11" s="30">
        <v>0</v>
      </c>
      <c r="E11" s="48">
        <f>D11/D12</f>
        <v>0</v>
      </c>
    </row>
    <row r="12" spans="2:7" s="28" customFormat="1" ht="38.25" customHeight="1" x14ac:dyDescent="0.2">
      <c r="C12" s="31" t="s">
        <v>0</v>
      </c>
      <c r="D12" s="32">
        <f>SUM(D9:D11)</f>
        <v>88</v>
      </c>
      <c r="E12" s="44">
        <f>SUM(E9:E11)</f>
        <v>1</v>
      </c>
    </row>
    <row r="13" spans="2:7" s="33" customFormat="1" ht="33.75" customHeight="1" x14ac:dyDescent="0.2">
      <c r="E13" s="34"/>
    </row>
    <row r="14" spans="2:7" ht="11.25" customHeight="1" x14ac:dyDescent="0.2">
      <c r="C14" s="35"/>
      <c r="D14" s="35"/>
      <c r="E14" s="35"/>
      <c r="F14" s="35"/>
    </row>
    <row r="15" spans="2:7" ht="15" customHeight="1" x14ac:dyDescent="0.2">
      <c r="C15" s="35"/>
      <c r="D15" s="35"/>
      <c r="E15" s="35"/>
      <c r="F15" s="35"/>
    </row>
    <row r="16" spans="2:7" ht="15" customHeight="1" x14ac:dyDescent="0.2">
      <c r="C16" s="35"/>
      <c r="D16" s="35"/>
      <c r="E16" s="35"/>
      <c r="F16" s="35"/>
    </row>
    <row r="17" spans="2:9" ht="15" customHeight="1" x14ac:dyDescent="0.2">
      <c r="C17" s="35"/>
      <c r="D17" s="35"/>
      <c r="E17" s="35"/>
      <c r="F17" s="35"/>
    </row>
    <row r="18" spans="2:9" ht="15" customHeight="1" x14ac:dyDescent="0.2">
      <c r="C18" s="35"/>
      <c r="D18" s="35"/>
      <c r="E18" s="35"/>
      <c r="F18" s="35"/>
    </row>
    <row r="19" spans="2:9" ht="15" customHeight="1" x14ac:dyDescent="0.2">
      <c r="C19" s="35"/>
      <c r="D19" s="35"/>
      <c r="E19" s="35"/>
      <c r="F19" s="35"/>
    </row>
    <row r="28" spans="2:9" ht="13.5" customHeight="1" x14ac:dyDescent="0.3">
      <c r="B28" s="36"/>
      <c r="C28" s="26"/>
      <c r="D28" s="26"/>
      <c r="E28" s="26"/>
      <c r="F28" s="26"/>
      <c r="G28" s="36"/>
      <c r="H28" s="36"/>
      <c r="I28" s="36"/>
    </row>
    <row r="29" spans="2:9" ht="13.5" customHeight="1" x14ac:dyDescent="0.3">
      <c r="B29" s="36"/>
      <c r="C29" s="26"/>
      <c r="D29" s="26"/>
      <c r="E29" s="26"/>
      <c r="F29" s="26"/>
      <c r="G29" s="36"/>
      <c r="H29" s="36"/>
      <c r="I29" s="36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8"/>
      <c r="D35" s="68"/>
      <c r="E35" s="68"/>
    </row>
    <row r="37" spans="2:6" x14ac:dyDescent="0.2">
      <c r="C37" s="68"/>
      <c r="D37" s="68"/>
      <c r="E37" s="68"/>
    </row>
    <row r="38" spans="2:6" ht="15" customHeight="1" x14ac:dyDescent="0.2">
      <c r="C38" s="69"/>
      <c r="D38" s="69"/>
      <c r="E38" s="69"/>
      <c r="F38" s="69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70" t="s">
        <v>33</v>
      </c>
      <c r="C43" s="70"/>
      <c r="D43" s="70"/>
      <c r="E43" s="70"/>
      <c r="F43" s="70"/>
    </row>
    <row r="44" spans="2:6" ht="27.75" customHeight="1" x14ac:dyDescent="0.2">
      <c r="B44" s="70"/>
      <c r="C44" s="70"/>
      <c r="D44" s="70"/>
      <c r="E44" s="70"/>
      <c r="F44" s="70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34</v>
      </c>
      <c r="B1" s="77"/>
      <c r="C1" s="77"/>
      <c r="D1" s="77"/>
      <c r="E1" s="77"/>
      <c r="F1" s="20"/>
    </row>
    <row r="2" spans="1:6" ht="9.75" customHeight="1" x14ac:dyDescent="0.2"/>
    <row r="3" spans="1:6" ht="25.5" customHeight="1" x14ac:dyDescent="0.2">
      <c r="A3" s="73" t="s">
        <v>35</v>
      </c>
      <c r="B3" s="73"/>
      <c r="C3" s="73"/>
      <c r="D3" s="73"/>
      <c r="E3" s="73"/>
      <c r="F3" s="49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5" t="s">
        <v>36</v>
      </c>
      <c r="C7" s="75" t="s">
        <v>5</v>
      </c>
      <c r="D7" s="75" t="s">
        <v>1</v>
      </c>
    </row>
    <row r="8" spans="1:6" s="28" customFormat="1" ht="26.25" customHeight="1" x14ac:dyDescent="0.2">
      <c r="B8" s="75"/>
      <c r="C8" s="75"/>
      <c r="D8" s="75"/>
    </row>
    <row r="9" spans="1:6" s="28" customFormat="1" ht="35.25" customHeight="1" x14ac:dyDescent="0.2">
      <c r="B9" s="29" t="s">
        <v>37</v>
      </c>
      <c r="C9" s="30">
        <v>45</v>
      </c>
      <c r="D9" s="17">
        <f>C9/C12</f>
        <v>0.51136363636363635</v>
      </c>
    </row>
    <row r="10" spans="1:6" s="28" customFormat="1" ht="35.25" customHeight="1" x14ac:dyDescent="0.2">
      <c r="B10" s="29" t="s">
        <v>38</v>
      </c>
      <c r="C10" s="30">
        <v>43</v>
      </c>
      <c r="D10" s="17">
        <f>C10/C12</f>
        <v>0.48863636363636365</v>
      </c>
    </row>
    <row r="11" spans="1:6" s="28" customFormat="1" ht="35.25" hidden="1" customHeight="1" x14ac:dyDescent="0.2">
      <c r="B11" s="29"/>
      <c r="C11" s="30"/>
      <c r="D11" s="50">
        <f>C11/C12</f>
        <v>0</v>
      </c>
    </row>
    <row r="12" spans="1:6" s="28" customFormat="1" ht="32.2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3" customFormat="1" ht="12.75" customHeight="1" x14ac:dyDescent="0.2">
      <c r="D14" s="34"/>
    </row>
    <row r="15" spans="1:6" ht="15" customHeight="1" x14ac:dyDescent="0.2">
      <c r="B15" s="35"/>
      <c r="C15" s="35"/>
      <c r="D15" s="35"/>
      <c r="E15" s="35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27" spans="1:8" ht="13.5" customHeight="1" x14ac:dyDescent="0.3">
      <c r="A27" s="36"/>
      <c r="B27" s="26"/>
      <c r="C27" s="26"/>
      <c r="D27" s="26"/>
      <c r="E27" s="26"/>
      <c r="F27" s="36"/>
      <c r="G27" s="36"/>
      <c r="H27" s="36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8"/>
      <c r="C34" s="68"/>
      <c r="D34" s="68"/>
    </row>
    <row r="36" spans="1:6" x14ac:dyDescent="0.2">
      <c r="B36" s="68"/>
      <c r="C36" s="68"/>
      <c r="D36" s="68"/>
    </row>
    <row r="37" spans="1:6" ht="15" customHeight="1" x14ac:dyDescent="0.2">
      <c r="B37" s="69"/>
      <c r="C37" s="69"/>
      <c r="D37" s="69"/>
      <c r="E37" s="69"/>
    </row>
    <row r="38" spans="1:6" ht="12.75" customHeight="1" x14ac:dyDescent="0.2"/>
    <row r="39" spans="1:6" ht="8.25" customHeight="1" x14ac:dyDescent="0.2"/>
    <row r="40" spans="1:6" ht="27" customHeight="1" x14ac:dyDescent="0.2">
      <c r="A40" s="45"/>
      <c r="B40" s="70" t="s">
        <v>39</v>
      </c>
      <c r="C40" s="70"/>
      <c r="D40" s="70"/>
      <c r="E40" s="70"/>
      <c r="F40" s="70"/>
    </row>
    <row r="41" spans="1:6" ht="23.25" customHeight="1" x14ac:dyDescent="0.2">
      <c r="A41" s="45"/>
      <c r="B41" s="70"/>
      <c r="C41" s="70"/>
      <c r="D41" s="70"/>
      <c r="E41" s="70"/>
      <c r="F41" s="70"/>
    </row>
    <row r="42" spans="1:6" ht="7.5" customHeight="1" x14ac:dyDescent="0.2">
      <c r="A42" s="45"/>
      <c r="B42" s="70"/>
      <c r="C42" s="70"/>
      <c r="D42" s="70"/>
      <c r="E42" s="70"/>
      <c r="F42" s="70"/>
    </row>
    <row r="43" spans="1:6" ht="9" customHeight="1" x14ac:dyDescent="0.2">
      <c r="A43" s="45"/>
      <c r="B43" s="45"/>
      <c r="C43" s="45"/>
      <c r="D43" s="45"/>
      <c r="E43" s="45"/>
      <c r="F43" s="45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71" t="s">
        <v>40</v>
      </c>
      <c r="C1" s="71"/>
      <c r="D1" s="71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3" t="s">
        <v>41</v>
      </c>
      <c r="C3" s="73"/>
      <c r="D3" s="73"/>
      <c r="E3" s="46"/>
      <c r="F3" s="46"/>
    </row>
    <row r="4" spans="1:6" ht="25.5" customHeight="1" x14ac:dyDescent="0.3">
      <c r="B4" s="74" t="s">
        <v>6</v>
      </c>
      <c r="C4" s="74"/>
      <c r="D4" s="74"/>
      <c r="E4" s="47"/>
      <c r="F4" s="47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5" t="s">
        <v>42</v>
      </c>
      <c r="C7" s="75" t="s">
        <v>5</v>
      </c>
      <c r="D7" s="75" t="s">
        <v>1</v>
      </c>
    </row>
    <row r="8" spans="1:6" s="28" customFormat="1" ht="21.75" customHeight="1" x14ac:dyDescent="0.2">
      <c r="B8" s="75"/>
      <c r="C8" s="75"/>
      <c r="D8" s="75"/>
    </row>
    <row r="9" spans="1:6" s="28" customFormat="1" ht="35.25" customHeight="1" x14ac:dyDescent="0.2">
      <c r="B9" s="29" t="s">
        <v>43</v>
      </c>
      <c r="C9" s="30">
        <v>35</v>
      </c>
      <c r="D9" s="17">
        <f>C9/C12</f>
        <v>0.39772727272727271</v>
      </c>
    </row>
    <row r="10" spans="1:6" s="28" customFormat="1" ht="35.25" customHeight="1" x14ac:dyDescent="0.2">
      <c r="B10" s="29" t="s">
        <v>44</v>
      </c>
      <c r="C10" s="30">
        <v>52</v>
      </c>
      <c r="D10" s="17">
        <f>C10/C12</f>
        <v>0.59090909090909094</v>
      </c>
    </row>
    <row r="11" spans="1:6" s="28" customFormat="1" ht="35.25" customHeight="1" x14ac:dyDescent="0.2">
      <c r="B11" s="29" t="s">
        <v>45</v>
      </c>
      <c r="C11" s="30">
        <v>1</v>
      </c>
      <c r="D11" s="17">
        <f>C11/C12</f>
        <v>1.1363636363636364E-2</v>
      </c>
    </row>
    <row r="12" spans="1:6" s="28" customFormat="1" ht="33.7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8"/>
      <c r="C37" s="68"/>
      <c r="D37" s="68"/>
    </row>
    <row r="41" spans="1:6" ht="15" customHeight="1" x14ac:dyDescent="0.2">
      <c r="B41" s="69"/>
      <c r="C41" s="69"/>
      <c r="D41" s="69"/>
      <c r="E41" s="69"/>
    </row>
    <row r="42" spans="1:6" ht="14.25" customHeight="1" x14ac:dyDescent="0.2">
      <c r="B42" s="70" t="s">
        <v>46</v>
      </c>
      <c r="C42" s="70"/>
      <c r="D42" s="70"/>
      <c r="E42" s="37"/>
      <c r="F42" s="37"/>
    </row>
    <row r="43" spans="1:6" ht="33" customHeight="1" x14ac:dyDescent="0.2">
      <c r="A43" s="37"/>
      <c r="B43" s="70"/>
      <c r="C43" s="70"/>
      <c r="D43" s="70"/>
      <c r="E43" s="37"/>
      <c r="F43" s="37"/>
    </row>
    <row r="44" spans="1:6" ht="15" customHeight="1" x14ac:dyDescent="0.2">
      <c r="A44" s="37"/>
      <c r="B44" s="70"/>
      <c r="C44" s="70"/>
      <c r="D44" s="70"/>
      <c r="E44" s="37"/>
      <c r="F44" s="37"/>
    </row>
    <row r="45" spans="1:6" ht="12" customHeight="1" x14ac:dyDescent="0.2">
      <c r="A45" s="37"/>
      <c r="B45" s="70"/>
      <c r="C45" s="70"/>
      <c r="D45" s="70"/>
      <c r="E45" s="37"/>
    </row>
    <row r="46" spans="1:6" ht="11.25" customHeight="1" x14ac:dyDescent="0.2">
      <c r="B46" s="37"/>
      <c r="C46" s="37"/>
      <c r="D46" s="37"/>
      <c r="E46" s="37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71" t="s">
        <v>4</v>
      </c>
      <c r="B1" s="71"/>
      <c r="C1" s="71"/>
      <c r="D1" s="71"/>
      <c r="E1" s="71"/>
      <c r="F1" s="71"/>
      <c r="G1" s="71"/>
    </row>
    <row r="2" spans="1:7" ht="3.75" customHeight="1" x14ac:dyDescent="0.2"/>
    <row r="3" spans="1:7" ht="51.75" customHeight="1" x14ac:dyDescent="0.2">
      <c r="A3" s="72" t="s">
        <v>47</v>
      </c>
      <c r="B3" s="72"/>
      <c r="C3" s="72"/>
      <c r="D3" s="72"/>
      <c r="E3" s="72"/>
      <c r="F3" s="72"/>
      <c r="G3" s="72"/>
    </row>
    <row r="4" spans="1:7" ht="23.25" customHeight="1" x14ac:dyDescent="0.2">
      <c r="A4" s="74" t="s">
        <v>6</v>
      </c>
      <c r="B4" s="74"/>
      <c r="C4" s="74"/>
      <c r="D4" s="74"/>
      <c r="E4" s="74"/>
      <c r="F4" s="74"/>
      <c r="G4" s="74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8" t="s">
        <v>7</v>
      </c>
      <c r="D8" s="79">
        <v>3</v>
      </c>
      <c r="E8" s="80">
        <f>D8/D32</f>
        <v>0.23076923076923078</v>
      </c>
    </row>
    <row r="9" spans="1:7" s="28" customFormat="1" ht="18" customHeight="1" x14ac:dyDescent="0.2">
      <c r="C9" s="78"/>
      <c r="D9" s="79"/>
      <c r="E9" s="80"/>
    </row>
    <row r="10" spans="1:7" s="28" customFormat="1" ht="10.5" customHeight="1" x14ac:dyDescent="0.2">
      <c r="C10" s="78" t="s">
        <v>8</v>
      </c>
      <c r="D10" s="79">
        <v>8</v>
      </c>
      <c r="E10" s="80">
        <f>D10/D32</f>
        <v>0.61538461538461542</v>
      </c>
    </row>
    <row r="11" spans="1:7" s="28" customFormat="1" ht="18" customHeight="1" x14ac:dyDescent="0.2">
      <c r="C11" s="78"/>
      <c r="D11" s="79"/>
      <c r="E11" s="80"/>
    </row>
    <row r="12" spans="1:7" s="28" customFormat="1" ht="10.5" customHeight="1" x14ac:dyDescent="0.2">
      <c r="C12" s="78" t="s">
        <v>9</v>
      </c>
      <c r="D12" s="79">
        <v>2</v>
      </c>
      <c r="E12" s="80">
        <f>D12/D32</f>
        <v>0.15384615384615385</v>
      </c>
    </row>
    <row r="13" spans="1:7" s="28" customFormat="1" ht="18" customHeight="1" x14ac:dyDescent="0.2">
      <c r="C13" s="78"/>
      <c r="D13" s="79"/>
      <c r="E13" s="80"/>
    </row>
    <row r="14" spans="1:7" s="28" customFormat="1" ht="10.5" hidden="1" customHeight="1" x14ac:dyDescent="0.2">
      <c r="C14" s="78"/>
      <c r="D14" s="81"/>
      <c r="E14" s="80"/>
    </row>
    <row r="15" spans="1:7" s="28" customFormat="1" ht="18" hidden="1" customHeight="1" x14ac:dyDescent="0.2">
      <c r="C15" s="78"/>
      <c r="D15" s="81"/>
      <c r="E15" s="80"/>
    </row>
    <row r="16" spans="1:7" s="28" customFormat="1" ht="10.5" hidden="1" customHeight="1" x14ac:dyDescent="0.2">
      <c r="C16" s="78"/>
      <c r="D16" s="81"/>
      <c r="E16" s="80"/>
    </row>
    <row r="17" spans="3:5" s="28" customFormat="1" ht="18" hidden="1" customHeight="1" x14ac:dyDescent="0.2">
      <c r="C17" s="78"/>
      <c r="D17" s="81"/>
      <c r="E17" s="80"/>
    </row>
    <row r="18" spans="3:5" s="28" customFormat="1" ht="10.5" hidden="1" customHeight="1" x14ac:dyDescent="0.2">
      <c r="C18" s="78"/>
      <c r="D18" s="81"/>
      <c r="E18" s="80"/>
    </row>
    <row r="19" spans="3:5" s="28" customFormat="1" ht="18" hidden="1" customHeight="1" x14ac:dyDescent="0.2">
      <c r="C19" s="78"/>
      <c r="D19" s="81"/>
      <c r="E19" s="80"/>
    </row>
    <row r="20" spans="3:5" s="28" customFormat="1" ht="10.5" hidden="1" customHeight="1" x14ac:dyDescent="0.2">
      <c r="C20" s="78"/>
      <c r="D20" s="81"/>
      <c r="E20" s="80"/>
    </row>
    <row r="21" spans="3:5" s="28" customFormat="1" ht="18" hidden="1" customHeight="1" x14ac:dyDescent="0.2">
      <c r="C21" s="78"/>
      <c r="D21" s="81"/>
      <c r="E21" s="80"/>
    </row>
    <row r="22" spans="3:5" s="28" customFormat="1" ht="10.5" hidden="1" customHeight="1" x14ac:dyDescent="0.2">
      <c r="C22" s="78"/>
      <c r="D22" s="81"/>
      <c r="E22" s="80"/>
    </row>
    <row r="23" spans="3:5" s="28" customFormat="1" ht="18" hidden="1" customHeight="1" x14ac:dyDescent="0.2">
      <c r="C23" s="78"/>
      <c r="D23" s="81"/>
      <c r="E23" s="80"/>
    </row>
    <row r="24" spans="3:5" s="28" customFormat="1" ht="10.5" hidden="1" customHeight="1" x14ac:dyDescent="0.2">
      <c r="C24" s="78"/>
      <c r="D24" s="81"/>
      <c r="E24" s="80"/>
    </row>
    <row r="25" spans="3:5" s="28" customFormat="1" ht="18" hidden="1" customHeight="1" x14ac:dyDescent="0.2">
      <c r="C25" s="78"/>
      <c r="D25" s="81"/>
      <c r="E25" s="80"/>
    </row>
    <row r="26" spans="3:5" s="28" customFormat="1" ht="10.5" hidden="1" customHeight="1" x14ac:dyDescent="0.2">
      <c r="C26" s="78"/>
      <c r="D26" s="81"/>
      <c r="E26" s="80"/>
    </row>
    <row r="27" spans="3:5" s="28" customFormat="1" ht="18" hidden="1" customHeight="1" x14ac:dyDescent="0.2">
      <c r="C27" s="78"/>
      <c r="D27" s="81"/>
      <c r="E27" s="80"/>
    </row>
    <row r="28" spans="3:5" s="28" customFormat="1" ht="10.5" hidden="1" customHeight="1" x14ac:dyDescent="0.2">
      <c r="C28" s="78"/>
      <c r="D28" s="81"/>
      <c r="E28" s="80"/>
    </row>
    <row r="29" spans="3:5" s="28" customFormat="1" ht="18" hidden="1" customHeight="1" x14ac:dyDescent="0.2">
      <c r="C29" s="78"/>
      <c r="D29" s="81"/>
      <c r="E29" s="80"/>
    </row>
    <row r="30" spans="3:5" s="28" customFormat="1" ht="10.5" hidden="1" customHeight="1" x14ac:dyDescent="0.2">
      <c r="C30" s="78"/>
      <c r="D30" s="81"/>
      <c r="E30" s="80"/>
    </row>
    <row r="31" spans="3:5" s="28" customFormat="1" ht="18" hidden="1" customHeight="1" x14ac:dyDescent="0.2">
      <c r="C31" s="78"/>
      <c r="D31" s="81"/>
      <c r="E31" s="80"/>
    </row>
    <row r="32" spans="3:5" s="28" customFormat="1" ht="33" customHeight="1" x14ac:dyDescent="0.2">
      <c r="C32" s="56" t="s">
        <v>0</v>
      </c>
      <c r="D32" s="32">
        <f>SUM(D8:D31)</f>
        <v>13</v>
      </c>
      <c r="E32" s="44">
        <f>SUM(E8:E31)</f>
        <v>1</v>
      </c>
    </row>
    <row r="33" spans="2:6" s="33" customFormat="1" ht="18" customHeight="1" x14ac:dyDescent="0.2">
      <c r="B33" s="57"/>
      <c r="E33" s="34"/>
    </row>
    <row r="34" spans="2:6" s="33" customFormat="1" ht="18" customHeight="1" x14ac:dyDescent="0.2">
      <c r="B34" s="57"/>
      <c r="E34" s="34"/>
    </row>
    <row r="35" spans="2:6" s="33" customFormat="1" ht="18" customHeight="1" x14ac:dyDescent="0.2">
      <c r="B35" s="57"/>
      <c r="E35" s="34"/>
    </row>
    <row r="36" spans="2:6" ht="10.5" customHeight="1" x14ac:dyDescent="0.2">
      <c r="B36" s="35"/>
      <c r="C36" s="35"/>
      <c r="D36" s="35"/>
      <c r="E36" s="35"/>
      <c r="F36" s="35"/>
    </row>
    <row r="37" spans="2:6" ht="10.5" customHeight="1" x14ac:dyDescent="0.2">
      <c r="B37" s="35"/>
      <c r="C37" s="35"/>
      <c r="D37" s="35"/>
      <c r="E37" s="35"/>
      <c r="F37" s="35"/>
    </row>
    <row r="38" spans="2:6" ht="11.25" customHeight="1" x14ac:dyDescent="0.2">
      <c r="B38" s="35"/>
      <c r="C38" s="35"/>
      <c r="D38" s="35"/>
      <c r="E38" s="35"/>
      <c r="F38" s="35"/>
    </row>
    <row r="39" spans="2:6" ht="15" customHeight="1" x14ac:dyDescent="0.2">
      <c r="B39" s="35"/>
      <c r="C39" s="35"/>
      <c r="D39" s="35"/>
      <c r="E39" s="35"/>
      <c r="F39" s="35"/>
    </row>
    <row r="40" spans="2:6" ht="15" customHeight="1" x14ac:dyDescent="0.2">
      <c r="B40" s="35"/>
      <c r="C40" s="35"/>
      <c r="D40" s="35"/>
      <c r="E40" s="35"/>
      <c r="F40" s="35"/>
    </row>
    <row r="41" spans="2:6" ht="15" customHeight="1" x14ac:dyDescent="0.2">
      <c r="B41" s="35"/>
      <c r="C41" s="35"/>
      <c r="D41" s="35"/>
      <c r="E41" s="35"/>
      <c r="F41" s="35"/>
    </row>
    <row r="42" spans="2:6" ht="15" customHeight="1" x14ac:dyDescent="0.2">
      <c r="B42" s="35"/>
      <c r="C42" s="35"/>
      <c r="D42" s="35"/>
      <c r="E42" s="35"/>
      <c r="F42" s="35"/>
    </row>
    <row r="43" spans="2:6" ht="15" customHeight="1" x14ac:dyDescent="0.2">
      <c r="B43" s="35"/>
      <c r="C43" s="35"/>
      <c r="D43" s="35"/>
      <c r="E43" s="35"/>
      <c r="F43" s="35"/>
    </row>
    <row r="52" spans="1:9" ht="13.5" customHeight="1" x14ac:dyDescent="0.3">
      <c r="A52" s="36"/>
      <c r="B52" s="26"/>
      <c r="C52" s="26"/>
      <c r="D52" s="26"/>
      <c r="E52" s="26"/>
      <c r="F52" s="26"/>
      <c r="G52" s="36"/>
      <c r="H52" s="36"/>
      <c r="I52" s="36"/>
    </row>
    <row r="53" spans="1:9" ht="13.5" customHeight="1" x14ac:dyDescent="0.3">
      <c r="A53" s="36"/>
      <c r="B53" s="26"/>
      <c r="C53" s="26"/>
      <c r="D53" s="26"/>
      <c r="E53" s="26"/>
      <c r="F53" s="26"/>
      <c r="G53" s="36"/>
      <c r="H53" s="36"/>
      <c r="I53" s="36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8"/>
      <c r="D59" s="68"/>
      <c r="E59" s="68"/>
    </row>
    <row r="60" spans="1:9" ht="15" customHeight="1" x14ac:dyDescent="0.2">
      <c r="B60" s="69"/>
      <c r="C60" s="69"/>
      <c r="D60" s="69"/>
      <c r="E60" s="69"/>
      <c r="F60" s="69"/>
    </row>
    <row r="61" spans="1:9" ht="24.75" customHeight="1" x14ac:dyDescent="0.2"/>
    <row r="62" spans="1:9" ht="31.5" customHeight="1" x14ac:dyDescent="0.2">
      <c r="B62" s="70" t="s">
        <v>48</v>
      </c>
      <c r="C62" s="70"/>
      <c r="D62" s="70"/>
      <c r="E62" s="70"/>
      <c r="F62" s="70"/>
      <c r="G62" s="37"/>
    </row>
    <row r="63" spans="1:9" ht="24.75" customHeight="1" x14ac:dyDescent="0.2">
      <c r="A63" s="37"/>
      <c r="B63" s="70"/>
      <c r="C63" s="70"/>
      <c r="D63" s="70"/>
      <c r="E63" s="70"/>
      <c r="F63" s="70"/>
      <c r="G63" s="37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49</v>
      </c>
      <c r="B1" s="77"/>
      <c r="C1" s="77"/>
      <c r="D1" s="77"/>
      <c r="E1" s="77"/>
      <c r="F1" s="20"/>
    </row>
    <row r="2" spans="1:6" ht="9.75" customHeight="1" x14ac:dyDescent="0.2"/>
    <row r="3" spans="1:6" ht="51.75" customHeight="1" x14ac:dyDescent="0.2">
      <c r="A3" s="72" t="s">
        <v>50</v>
      </c>
      <c r="B3" s="73"/>
      <c r="C3" s="73"/>
      <c r="D3" s="73"/>
      <c r="E3" s="73"/>
      <c r="F3" s="49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2" t="s">
        <v>36</v>
      </c>
      <c r="C7" s="82" t="s">
        <v>5</v>
      </c>
      <c r="D7" s="82" t="s">
        <v>1</v>
      </c>
    </row>
    <row r="8" spans="1:6" s="28" customFormat="1" ht="19.5" customHeight="1" x14ac:dyDescent="0.2">
      <c r="B8" s="82"/>
      <c r="C8" s="82"/>
      <c r="D8" s="82"/>
    </row>
    <row r="9" spans="1:6" s="28" customFormat="1" ht="35.25" customHeight="1" x14ac:dyDescent="0.2">
      <c r="B9" s="29" t="s">
        <v>51</v>
      </c>
      <c r="C9" s="30">
        <f>1+2</f>
        <v>3</v>
      </c>
      <c r="D9" s="58">
        <f>C9/C13</f>
        <v>0.23076923076923078</v>
      </c>
    </row>
    <row r="10" spans="1:6" s="28" customFormat="1" ht="35.25" customHeight="1" x14ac:dyDescent="0.2">
      <c r="B10" s="29" t="s">
        <v>52</v>
      </c>
      <c r="C10" s="30">
        <f>1+2+1</f>
        <v>4</v>
      </c>
      <c r="D10" s="58">
        <f>C10/C13</f>
        <v>0.30769230769230771</v>
      </c>
    </row>
    <row r="11" spans="1:6" s="28" customFormat="1" ht="35.25" customHeight="1" x14ac:dyDescent="0.2">
      <c r="B11" s="29" t="s">
        <v>53</v>
      </c>
      <c r="C11" s="30">
        <v>0</v>
      </c>
      <c r="D11" s="58">
        <f>C11/C13</f>
        <v>0</v>
      </c>
    </row>
    <row r="12" spans="1:6" s="28" customFormat="1" ht="35.25" customHeight="1" x14ac:dyDescent="0.2">
      <c r="B12" s="29" t="s">
        <v>54</v>
      </c>
      <c r="C12" s="30">
        <v>6</v>
      </c>
      <c r="D12" s="58">
        <f>C12/C13</f>
        <v>0.46153846153846156</v>
      </c>
    </row>
    <row r="13" spans="1:6" s="28" customFormat="1" ht="31.5" customHeight="1" x14ac:dyDescent="0.2">
      <c r="B13" s="56" t="s">
        <v>0</v>
      </c>
      <c r="C13" s="32">
        <f>SUM(C9:C12)</f>
        <v>13</v>
      </c>
      <c r="D13" s="44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3" customFormat="1" ht="12.75" customHeight="1" x14ac:dyDescent="0.2">
      <c r="D15" s="34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3.5" customHeight="1" x14ac:dyDescent="0.3">
      <c r="A29" s="36"/>
      <c r="B29" s="26"/>
      <c r="C29" s="26"/>
      <c r="D29" s="26"/>
      <c r="E29" s="26"/>
      <c r="F29" s="36"/>
      <c r="G29" s="36"/>
      <c r="H29" s="36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8"/>
      <c r="C35" s="68"/>
      <c r="D35" s="68"/>
    </row>
    <row r="37" spans="1:6" x14ac:dyDescent="0.2">
      <c r="B37" s="68"/>
      <c r="C37" s="68"/>
      <c r="D37" s="68"/>
    </row>
    <row r="38" spans="1:6" ht="15" customHeight="1" x14ac:dyDescent="0.2">
      <c r="B38" s="69"/>
      <c r="C38" s="69"/>
      <c r="D38" s="69"/>
      <c r="E38" s="69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5"/>
      <c r="B42" s="70" t="s">
        <v>55</v>
      </c>
      <c r="C42" s="70"/>
      <c r="D42" s="70"/>
      <c r="E42" s="70"/>
      <c r="F42" s="70"/>
    </row>
    <row r="43" spans="1:6" ht="26.25" customHeight="1" x14ac:dyDescent="0.2">
      <c r="A43" s="45"/>
      <c r="B43" s="70"/>
      <c r="C43" s="70"/>
      <c r="D43" s="70"/>
      <c r="E43" s="70"/>
      <c r="F43" s="70"/>
    </row>
    <row r="44" spans="1:6" ht="7.5" customHeight="1" x14ac:dyDescent="0.2">
      <c r="A44" s="45"/>
      <c r="B44" s="70"/>
      <c r="C44" s="70"/>
      <c r="D44" s="70"/>
      <c r="E44" s="70"/>
      <c r="F44" s="70"/>
    </row>
    <row r="45" spans="1:6" ht="9" customHeight="1" x14ac:dyDescent="0.2">
      <c r="A45" s="45"/>
      <c r="B45" s="45"/>
      <c r="C45" s="45"/>
      <c r="D45" s="45"/>
      <c r="E45" s="45"/>
      <c r="F45" s="45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Acc.Inf.Soli.Tipo </vt:lpstr>
      <vt:lpstr>Oficina Acc.Soli.Uso </vt:lpstr>
      <vt:lpstr>Oficina Acc.Soli.Por.Usuar</vt:lpstr>
      <vt:lpstr>Oficina Acc.Soli.Via 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Melvin Montero</cp:lastModifiedBy>
  <cp:lastPrinted>2018-09-05T12:15:23Z</cp:lastPrinted>
  <dcterms:created xsi:type="dcterms:W3CDTF">2011-05-26T16:01:17Z</dcterms:created>
  <dcterms:modified xsi:type="dcterms:W3CDTF">2024-01-09T15:06:10Z</dcterms:modified>
</cp:coreProperties>
</file>