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5360" windowHeight="5775"/>
  </bookViews>
  <sheets>
    <sheet name="OAI" sheetId="2" r:id="rId1"/>
  </sheets>
  <definedNames>
    <definedName name="_xlnm._FilterDatabase" localSheetId="0" hidden="1">OAI!$A$7:$V$1151</definedName>
    <definedName name="_xlnm.Print_Area" localSheetId="0">OAI!$A$1:$V$1873</definedName>
  </definedNames>
  <calcPr calcId="145621"/>
</workbook>
</file>

<file path=xl/calcChain.xml><?xml version="1.0" encoding="utf-8"?>
<calcChain xmlns="http://schemas.openxmlformats.org/spreadsheetml/2006/main">
  <c r="T1850" i="2" l="1"/>
  <c r="R1850" i="2"/>
  <c r="P1850" i="2"/>
  <c r="K1850" i="2"/>
  <c r="J1850" i="2"/>
  <c r="I1850" i="2"/>
  <c r="H1850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292" i="2"/>
  <c r="L293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434" i="2"/>
  <c r="L435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557" i="2"/>
  <c r="L558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712" i="2"/>
  <c r="L713" i="2"/>
  <c r="L714" i="2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803" i="2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2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6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1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L1167" i="2"/>
  <c r="L1168" i="2"/>
  <c r="L1169" i="2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84" i="2"/>
  <c r="L1185" i="2"/>
  <c r="L1186" i="2"/>
  <c r="L1187" i="2"/>
  <c r="L1188" i="2"/>
  <c r="L1189" i="2"/>
  <c r="L1190" i="2"/>
  <c r="L1191" i="2"/>
  <c r="L1192" i="2"/>
  <c r="L1193" i="2"/>
  <c r="L1194" i="2"/>
  <c r="L1195" i="2"/>
  <c r="L1196" i="2"/>
  <c r="L1197" i="2"/>
  <c r="L1198" i="2"/>
  <c r="L1199" i="2"/>
  <c r="L1200" i="2"/>
  <c r="L1201" i="2"/>
  <c r="L1202" i="2"/>
  <c r="L1203" i="2"/>
  <c r="L1204" i="2"/>
  <c r="L1205" i="2"/>
  <c r="L1206" i="2"/>
  <c r="L1207" i="2"/>
  <c r="L1208" i="2"/>
  <c r="L1209" i="2"/>
  <c r="L1210" i="2"/>
  <c r="L1211" i="2"/>
  <c r="L1212" i="2"/>
  <c r="L1213" i="2"/>
  <c r="L1214" i="2"/>
  <c r="L1215" i="2"/>
  <c r="L1216" i="2"/>
  <c r="L1217" i="2"/>
  <c r="L1218" i="2"/>
  <c r="L1219" i="2"/>
  <c r="L1220" i="2"/>
  <c r="L1221" i="2"/>
  <c r="L1222" i="2"/>
  <c r="L1223" i="2"/>
  <c r="L1224" i="2"/>
  <c r="L1225" i="2"/>
  <c r="L1226" i="2"/>
  <c r="L1227" i="2"/>
  <c r="L1228" i="2"/>
  <c r="L1229" i="2"/>
  <c r="L1230" i="2"/>
  <c r="L1231" i="2"/>
  <c r="L1232" i="2"/>
  <c r="L1233" i="2"/>
  <c r="L1234" i="2"/>
  <c r="L1235" i="2"/>
  <c r="L1236" i="2"/>
  <c r="L1237" i="2"/>
  <c r="L1238" i="2"/>
  <c r="L1239" i="2"/>
  <c r="L1240" i="2"/>
  <c r="L1241" i="2"/>
  <c r="L1242" i="2"/>
  <c r="L1243" i="2"/>
  <c r="L1244" i="2"/>
  <c r="L1245" i="2"/>
  <c r="L1246" i="2"/>
  <c r="L1247" i="2"/>
  <c r="L1248" i="2"/>
  <c r="L1249" i="2"/>
  <c r="L1250" i="2"/>
  <c r="L1251" i="2"/>
  <c r="L1252" i="2"/>
  <c r="L1253" i="2"/>
  <c r="L1254" i="2"/>
  <c r="L1255" i="2"/>
  <c r="L1256" i="2"/>
  <c r="L1257" i="2"/>
  <c r="L1258" i="2"/>
  <c r="L1259" i="2"/>
  <c r="L1260" i="2"/>
  <c r="L1261" i="2"/>
  <c r="L1262" i="2"/>
  <c r="L1263" i="2"/>
  <c r="L1264" i="2"/>
  <c r="L1265" i="2"/>
  <c r="L1266" i="2"/>
  <c r="L1267" i="2"/>
  <c r="L1268" i="2"/>
  <c r="L1269" i="2"/>
  <c r="L1270" i="2"/>
  <c r="L1271" i="2"/>
  <c r="L1272" i="2"/>
  <c r="L1273" i="2"/>
  <c r="L1274" i="2"/>
  <c r="L1275" i="2"/>
  <c r="L1276" i="2"/>
  <c r="L1277" i="2"/>
  <c r="L1278" i="2"/>
  <c r="L1279" i="2"/>
  <c r="L1280" i="2"/>
  <c r="L1281" i="2"/>
  <c r="L1282" i="2"/>
  <c r="L1283" i="2"/>
  <c r="L1284" i="2"/>
  <c r="L1285" i="2"/>
  <c r="L1286" i="2"/>
  <c r="L1287" i="2"/>
  <c r="L1288" i="2"/>
  <c r="L1289" i="2"/>
  <c r="L1290" i="2"/>
  <c r="L1291" i="2"/>
  <c r="L1292" i="2"/>
  <c r="L1293" i="2"/>
  <c r="L1294" i="2"/>
  <c r="L1295" i="2"/>
  <c r="L1296" i="2"/>
  <c r="L1297" i="2"/>
  <c r="L1298" i="2"/>
  <c r="L1299" i="2"/>
  <c r="L1300" i="2"/>
  <c r="L1301" i="2"/>
  <c r="L1302" i="2"/>
  <c r="L1303" i="2"/>
  <c r="L1304" i="2"/>
  <c r="L1305" i="2"/>
  <c r="L1306" i="2"/>
  <c r="L1307" i="2"/>
  <c r="L1308" i="2"/>
  <c r="L1309" i="2"/>
  <c r="L1310" i="2"/>
  <c r="L1311" i="2"/>
  <c r="L1312" i="2"/>
  <c r="L1313" i="2"/>
  <c r="L1314" i="2"/>
  <c r="L1315" i="2"/>
  <c r="L1316" i="2"/>
  <c r="L1317" i="2"/>
  <c r="L1318" i="2"/>
  <c r="L1319" i="2"/>
  <c r="L1320" i="2"/>
  <c r="L1321" i="2"/>
  <c r="L1322" i="2"/>
  <c r="L1323" i="2"/>
  <c r="L1324" i="2"/>
  <c r="L1325" i="2"/>
  <c r="L1326" i="2"/>
  <c r="L1327" i="2"/>
  <c r="L1328" i="2"/>
  <c r="L1329" i="2"/>
  <c r="L1330" i="2"/>
  <c r="L1331" i="2"/>
  <c r="L1332" i="2"/>
  <c r="L1333" i="2"/>
  <c r="L1334" i="2"/>
  <c r="L1335" i="2"/>
  <c r="L1336" i="2"/>
  <c r="L1337" i="2"/>
  <c r="L1338" i="2"/>
  <c r="L1339" i="2"/>
  <c r="L1340" i="2"/>
  <c r="L1341" i="2"/>
  <c r="L1342" i="2"/>
  <c r="L1343" i="2"/>
  <c r="L1344" i="2"/>
  <c r="L1345" i="2"/>
  <c r="L1346" i="2"/>
  <c r="L1347" i="2"/>
  <c r="L1348" i="2"/>
  <c r="L1349" i="2"/>
  <c r="L1350" i="2"/>
  <c r="L1351" i="2"/>
  <c r="L1352" i="2"/>
  <c r="L1353" i="2"/>
  <c r="L1354" i="2"/>
  <c r="L1355" i="2"/>
  <c r="L1356" i="2"/>
  <c r="L1357" i="2"/>
  <c r="L1358" i="2"/>
  <c r="L1359" i="2"/>
  <c r="L1360" i="2"/>
  <c r="L1361" i="2"/>
  <c r="L1362" i="2"/>
  <c r="L1363" i="2"/>
  <c r="L1364" i="2"/>
  <c r="L1365" i="2"/>
  <c r="L1366" i="2"/>
  <c r="L1367" i="2"/>
  <c r="L1368" i="2"/>
  <c r="L1369" i="2"/>
  <c r="L1370" i="2"/>
  <c r="L1371" i="2"/>
  <c r="L1372" i="2"/>
  <c r="L1373" i="2"/>
  <c r="L1374" i="2"/>
  <c r="L1375" i="2"/>
  <c r="L1376" i="2"/>
  <c r="L1377" i="2"/>
  <c r="L1378" i="2"/>
  <c r="L1379" i="2"/>
  <c r="L1380" i="2"/>
  <c r="L1381" i="2"/>
  <c r="L1382" i="2"/>
  <c r="L1383" i="2"/>
  <c r="L1384" i="2"/>
  <c r="L1385" i="2"/>
  <c r="L1386" i="2"/>
  <c r="L1387" i="2"/>
  <c r="L1388" i="2"/>
  <c r="L1389" i="2"/>
  <c r="L1390" i="2"/>
  <c r="L1391" i="2"/>
  <c r="L1392" i="2"/>
  <c r="L1393" i="2"/>
  <c r="L1394" i="2"/>
  <c r="L1395" i="2"/>
  <c r="L1396" i="2"/>
  <c r="L1397" i="2"/>
  <c r="L1398" i="2"/>
  <c r="L1399" i="2"/>
  <c r="L1400" i="2"/>
  <c r="L1401" i="2"/>
  <c r="L1402" i="2"/>
  <c r="L1403" i="2"/>
  <c r="L1404" i="2"/>
  <c r="L1405" i="2"/>
  <c r="L1406" i="2"/>
  <c r="L1407" i="2"/>
  <c r="L1408" i="2"/>
  <c r="L1409" i="2"/>
  <c r="L1410" i="2"/>
  <c r="L1411" i="2"/>
  <c r="L1412" i="2"/>
  <c r="L1413" i="2"/>
  <c r="L1414" i="2"/>
  <c r="L1415" i="2"/>
  <c r="L1416" i="2"/>
  <c r="L1417" i="2"/>
  <c r="L1418" i="2"/>
  <c r="L1419" i="2"/>
  <c r="L1420" i="2"/>
  <c r="L1421" i="2"/>
  <c r="L1422" i="2"/>
  <c r="L1423" i="2"/>
  <c r="L1424" i="2"/>
  <c r="L1425" i="2"/>
  <c r="L1426" i="2"/>
  <c r="L1427" i="2"/>
  <c r="L1428" i="2"/>
  <c r="L1429" i="2"/>
  <c r="L1430" i="2"/>
  <c r="L1431" i="2"/>
  <c r="L1432" i="2"/>
  <c r="L1433" i="2"/>
  <c r="L1434" i="2"/>
  <c r="L1435" i="2"/>
  <c r="L1436" i="2"/>
  <c r="L1437" i="2"/>
  <c r="L1438" i="2"/>
  <c r="L1439" i="2"/>
  <c r="L1440" i="2"/>
  <c r="L1441" i="2"/>
  <c r="L1442" i="2"/>
  <c r="L1443" i="2"/>
  <c r="L1444" i="2"/>
  <c r="L1445" i="2"/>
  <c r="L1446" i="2"/>
  <c r="L1447" i="2"/>
  <c r="L1448" i="2"/>
  <c r="L1449" i="2"/>
  <c r="L1450" i="2"/>
  <c r="L1451" i="2"/>
  <c r="L1452" i="2"/>
  <c r="L1453" i="2"/>
  <c r="L1454" i="2"/>
  <c r="L1455" i="2"/>
  <c r="L1456" i="2"/>
  <c r="L1457" i="2"/>
  <c r="L1458" i="2"/>
  <c r="L1459" i="2"/>
  <c r="L1460" i="2"/>
  <c r="L1461" i="2"/>
  <c r="L1462" i="2"/>
  <c r="L1463" i="2"/>
  <c r="L1464" i="2"/>
  <c r="L1465" i="2"/>
  <c r="L1466" i="2"/>
  <c r="L1467" i="2"/>
  <c r="L1468" i="2"/>
  <c r="L1469" i="2"/>
  <c r="L1470" i="2"/>
  <c r="L1471" i="2"/>
  <c r="L1472" i="2"/>
  <c r="L1473" i="2"/>
  <c r="L1474" i="2"/>
  <c r="L1475" i="2"/>
  <c r="L1476" i="2"/>
  <c r="L1477" i="2"/>
  <c r="L1478" i="2"/>
  <c r="L1479" i="2"/>
  <c r="L1480" i="2"/>
  <c r="L1481" i="2"/>
  <c r="L1482" i="2"/>
  <c r="L1483" i="2"/>
  <c r="L1484" i="2"/>
  <c r="L1485" i="2"/>
  <c r="L1486" i="2"/>
  <c r="L1487" i="2"/>
  <c r="L1488" i="2"/>
  <c r="L1489" i="2"/>
  <c r="L1490" i="2"/>
  <c r="L1491" i="2"/>
  <c r="L1492" i="2"/>
  <c r="L1493" i="2"/>
  <c r="L1494" i="2"/>
  <c r="L1495" i="2"/>
  <c r="L1496" i="2"/>
  <c r="L1497" i="2"/>
  <c r="L1498" i="2"/>
  <c r="L1499" i="2"/>
  <c r="L1500" i="2"/>
  <c r="L1501" i="2"/>
  <c r="L1502" i="2"/>
  <c r="L1503" i="2"/>
  <c r="L1504" i="2"/>
  <c r="L1505" i="2"/>
  <c r="L1506" i="2"/>
  <c r="L1507" i="2"/>
  <c r="L1508" i="2"/>
  <c r="L1509" i="2"/>
  <c r="L1510" i="2"/>
  <c r="L1511" i="2"/>
  <c r="L1512" i="2"/>
  <c r="L1513" i="2"/>
  <c r="L1514" i="2"/>
  <c r="L1515" i="2"/>
  <c r="L1516" i="2"/>
  <c r="L1517" i="2"/>
  <c r="L1518" i="2"/>
  <c r="L1519" i="2"/>
  <c r="L1520" i="2"/>
  <c r="L1521" i="2"/>
  <c r="L1522" i="2"/>
  <c r="L1523" i="2"/>
  <c r="L1524" i="2"/>
  <c r="L1525" i="2"/>
  <c r="L1526" i="2"/>
  <c r="L1527" i="2"/>
  <c r="L1528" i="2"/>
  <c r="L1529" i="2"/>
  <c r="L1530" i="2"/>
  <c r="L1531" i="2"/>
  <c r="L1532" i="2"/>
  <c r="L1533" i="2"/>
  <c r="L1534" i="2"/>
  <c r="L1535" i="2"/>
  <c r="L1536" i="2"/>
  <c r="L1537" i="2"/>
  <c r="L1538" i="2"/>
  <c r="L1539" i="2"/>
  <c r="L1540" i="2"/>
  <c r="L1541" i="2"/>
  <c r="L1542" i="2"/>
  <c r="L1543" i="2"/>
  <c r="L1544" i="2"/>
  <c r="L1545" i="2"/>
  <c r="L1546" i="2"/>
  <c r="L1547" i="2"/>
  <c r="L1548" i="2"/>
  <c r="L1549" i="2"/>
  <c r="L1550" i="2"/>
  <c r="L1551" i="2"/>
  <c r="L1552" i="2"/>
  <c r="L1553" i="2"/>
  <c r="L1554" i="2"/>
  <c r="L1555" i="2"/>
  <c r="L1556" i="2"/>
  <c r="L1557" i="2"/>
  <c r="L1558" i="2"/>
  <c r="L1559" i="2"/>
  <c r="L1560" i="2"/>
  <c r="L1561" i="2"/>
  <c r="L1562" i="2"/>
  <c r="L1563" i="2"/>
  <c r="L1564" i="2"/>
  <c r="L1565" i="2"/>
  <c r="L1566" i="2"/>
  <c r="L1567" i="2"/>
  <c r="L1568" i="2"/>
  <c r="L1569" i="2"/>
  <c r="L1570" i="2"/>
  <c r="L1571" i="2"/>
  <c r="L1572" i="2"/>
  <c r="L1573" i="2"/>
  <c r="L1574" i="2"/>
  <c r="L1575" i="2"/>
  <c r="L1576" i="2"/>
  <c r="L1577" i="2"/>
  <c r="L1578" i="2"/>
  <c r="L1579" i="2"/>
  <c r="L1580" i="2"/>
  <c r="L1581" i="2"/>
  <c r="L1582" i="2"/>
  <c r="L1583" i="2"/>
  <c r="L1584" i="2"/>
  <c r="L1585" i="2"/>
  <c r="L1586" i="2"/>
  <c r="L1587" i="2"/>
  <c r="L1588" i="2"/>
  <c r="L1589" i="2"/>
  <c r="L1590" i="2"/>
  <c r="L1591" i="2"/>
  <c r="L1592" i="2"/>
  <c r="L1593" i="2"/>
  <c r="L1594" i="2"/>
  <c r="L1595" i="2"/>
  <c r="L1596" i="2"/>
  <c r="L1597" i="2"/>
  <c r="L1598" i="2"/>
  <c r="L1599" i="2"/>
  <c r="L1600" i="2"/>
  <c r="L1601" i="2"/>
  <c r="L1602" i="2"/>
  <c r="L1603" i="2"/>
  <c r="L1604" i="2"/>
  <c r="L1605" i="2"/>
  <c r="L1606" i="2"/>
  <c r="L1607" i="2"/>
  <c r="L1608" i="2"/>
  <c r="L1609" i="2"/>
  <c r="L1610" i="2"/>
  <c r="L1611" i="2"/>
  <c r="L1612" i="2"/>
  <c r="L1613" i="2"/>
  <c r="L1614" i="2"/>
  <c r="L1615" i="2"/>
  <c r="L1616" i="2"/>
  <c r="L1617" i="2"/>
  <c r="L1618" i="2"/>
  <c r="L1619" i="2"/>
  <c r="L1620" i="2"/>
  <c r="L1621" i="2"/>
  <c r="L1622" i="2"/>
  <c r="L1623" i="2"/>
  <c r="L1624" i="2"/>
  <c r="L1625" i="2"/>
  <c r="L1626" i="2"/>
  <c r="L1627" i="2"/>
  <c r="L1628" i="2"/>
  <c r="L1629" i="2"/>
  <c r="L1630" i="2"/>
  <c r="L1631" i="2"/>
  <c r="L1632" i="2"/>
  <c r="L1633" i="2"/>
  <c r="L1634" i="2"/>
  <c r="L1635" i="2"/>
  <c r="L1636" i="2"/>
  <c r="L1637" i="2"/>
  <c r="L1638" i="2"/>
  <c r="L1639" i="2"/>
  <c r="L1640" i="2"/>
  <c r="L1641" i="2"/>
  <c r="L1642" i="2"/>
  <c r="L1643" i="2"/>
  <c r="L1644" i="2"/>
  <c r="L1645" i="2"/>
  <c r="L1646" i="2"/>
  <c r="L1647" i="2"/>
  <c r="L1648" i="2"/>
  <c r="L1649" i="2"/>
  <c r="L1650" i="2"/>
  <c r="L1651" i="2"/>
  <c r="L1652" i="2"/>
  <c r="L1653" i="2"/>
  <c r="L1654" i="2"/>
  <c r="L1655" i="2"/>
  <c r="L1656" i="2"/>
  <c r="L1657" i="2"/>
  <c r="L1658" i="2"/>
  <c r="L1659" i="2"/>
  <c r="L1660" i="2"/>
  <c r="L1661" i="2"/>
  <c r="L1662" i="2"/>
  <c r="L1663" i="2"/>
  <c r="L1664" i="2"/>
  <c r="L1665" i="2"/>
  <c r="L1666" i="2"/>
  <c r="L1667" i="2"/>
  <c r="L1668" i="2"/>
  <c r="L1669" i="2"/>
  <c r="L1670" i="2"/>
  <c r="L1671" i="2"/>
  <c r="L1672" i="2"/>
  <c r="L1673" i="2"/>
  <c r="L1674" i="2"/>
  <c r="L1675" i="2"/>
  <c r="L1676" i="2"/>
  <c r="L1677" i="2"/>
  <c r="L1678" i="2"/>
  <c r="L1679" i="2"/>
  <c r="L1680" i="2"/>
  <c r="L1681" i="2"/>
  <c r="L1682" i="2"/>
  <c r="L1683" i="2"/>
  <c r="L1684" i="2"/>
  <c r="L1685" i="2"/>
  <c r="L1686" i="2"/>
  <c r="L1687" i="2"/>
  <c r="L1688" i="2"/>
  <c r="L1689" i="2"/>
  <c r="L1690" i="2"/>
  <c r="L1691" i="2"/>
  <c r="L1692" i="2"/>
  <c r="L1693" i="2"/>
  <c r="L1694" i="2"/>
  <c r="L1695" i="2"/>
  <c r="L1696" i="2"/>
  <c r="L1697" i="2"/>
  <c r="L1698" i="2"/>
  <c r="L1699" i="2"/>
  <c r="L1700" i="2"/>
  <c r="L1701" i="2"/>
  <c r="L1702" i="2"/>
  <c r="L1703" i="2"/>
  <c r="L1704" i="2"/>
  <c r="L1705" i="2"/>
  <c r="L1706" i="2"/>
  <c r="L1707" i="2"/>
  <c r="L1708" i="2"/>
  <c r="L1709" i="2"/>
  <c r="L1710" i="2"/>
  <c r="L1711" i="2"/>
  <c r="L1712" i="2"/>
  <c r="L1713" i="2"/>
  <c r="L1714" i="2"/>
  <c r="L1715" i="2"/>
  <c r="L1716" i="2"/>
  <c r="L1717" i="2"/>
  <c r="L1718" i="2"/>
  <c r="L1719" i="2"/>
  <c r="L1720" i="2"/>
  <c r="L1721" i="2"/>
  <c r="L1722" i="2"/>
  <c r="L1723" i="2"/>
  <c r="L1724" i="2"/>
  <c r="L1725" i="2"/>
  <c r="L1726" i="2"/>
  <c r="L1727" i="2"/>
  <c r="L1728" i="2"/>
  <c r="L1729" i="2"/>
  <c r="L1730" i="2"/>
  <c r="L1731" i="2"/>
  <c r="L1732" i="2"/>
  <c r="L1733" i="2"/>
  <c r="L1734" i="2"/>
  <c r="L1735" i="2"/>
  <c r="L1736" i="2"/>
  <c r="L1737" i="2"/>
  <c r="L1738" i="2"/>
  <c r="L1739" i="2"/>
  <c r="L1740" i="2"/>
  <c r="L1741" i="2"/>
  <c r="L1742" i="2"/>
  <c r="L1743" i="2"/>
  <c r="L1744" i="2"/>
  <c r="L1745" i="2"/>
  <c r="L1746" i="2"/>
  <c r="L1747" i="2"/>
  <c r="L1748" i="2"/>
  <c r="L1749" i="2"/>
  <c r="L1750" i="2"/>
  <c r="L1751" i="2"/>
  <c r="L1752" i="2"/>
  <c r="L1753" i="2"/>
  <c r="L1754" i="2"/>
  <c r="L1755" i="2"/>
  <c r="L1756" i="2"/>
  <c r="L1757" i="2"/>
  <c r="L1758" i="2"/>
  <c r="L1759" i="2"/>
  <c r="L1760" i="2"/>
  <c r="L1761" i="2"/>
  <c r="L1762" i="2"/>
  <c r="L1763" i="2"/>
  <c r="L1764" i="2"/>
  <c r="L1765" i="2"/>
  <c r="L1766" i="2"/>
  <c r="L1767" i="2"/>
  <c r="L1768" i="2"/>
  <c r="L1769" i="2"/>
  <c r="L1770" i="2"/>
  <c r="L1771" i="2"/>
  <c r="L1772" i="2"/>
  <c r="L1773" i="2"/>
  <c r="L1774" i="2"/>
  <c r="L1775" i="2"/>
  <c r="L1776" i="2"/>
  <c r="L1777" i="2"/>
  <c r="L1778" i="2"/>
  <c r="L1779" i="2"/>
  <c r="L1780" i="2"/>
  <c r="L1781" i="2"/>
  <c r="L1782" i="2"/>
  <c r="L1783" i="2"/>
  <c r="L1784" i="2"/>
  <c r="L1785" i="2"/>
  <c r="L1786" i="2"/>
  <c r="L1787" i="2"/>
  <c r="L1788" i="2"/>
  <c r="L1789" i="2"/>
  <c r="L1790" i="2"/>
  <c r="L1791" i="2"/>
  <c r="L1792" i="2"/>
  <c r="L1793" i="2"/>
  <c r="L1794" i="2"/>
  <c r="L1795" i="2"/>
  <c r="L1796" i="2"/>
  <c r="L1797" i="2"/>
  <c r="L1798" i="2"/>
  <c r="L1799" i="2"/>
  <c r="L1800" i="2"/>
  <c r="L1801" i="2"/>
  <c r="L1802" i="2"/>
  <c r="L1803" i="2"/>
  <c r="L1804" i="2"/>
  <c r="L1805" i="2"/>
  <c r="L1806" i="2"/>
  <c r="L1807" i="2"/>
  <c r="L1808" i="2"/>
  <c r="L1809" i="2"/>
  <c r="L1810" i="2"/>
  <c r="L1811" i="2"/>
  <c r="L1812" i="2"/>
  <c r="L1813" i="2"/>
  <c r="L1814" i="2"/>
  <c r="L1815" i="2"/>
  <c r="L1816" i="2"/>
  <c r="L1817" i="2"/>
  <c r="L1818" i="2"/>
  <c r="L1819" i="2"/>
  <c r="L1820" i="2"/>
  <c r="L1821" i="2"/>
  <c r="L1822" i="2"/>
  <c r="L1823" i="2"/>
  <c r="L1824" i="2"/>
  <c r="L1825" i="2"/>
  <c r="L1826" i="2"/>
  <c r="L1827" i="2"/>
  <c r="L1828" i="2"/>
  <c r="L1829" i="2"/>
  <c r="L1830" i="2"/>
  <c r="L1831" i="2"/>
  <c r="L1832" i="2"/>
  <c r="L1833" i="2"/>
  <c r="L1834" i="2"/>
  <c r="L1835" i="2"/>
  <c r="L1836" i="2"/>
  <c r="L1837" i="2"/>
  <c r="L1838" i="2"/>
  <c r="L1839" i="2"/>
  <c r="L1840" i="2"/>
  <c r="L1841" i="2"/>
  <c r="L1842" i="2"/>
  <c r="L1843" i="2"/>
  <c r="L1844" i="2"/>
  <c r="L1845" i="2"/>
  <c r="L1846" i="2"/>
  <c r="L1847" i="2"/>
  <c r="L1848" i="2"/>
  <c r="L1849" i="2"/>
  <c r="L8" i="2"/>
  <c r="L1850" i="2" s="1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3" i="2"/>
  <c r="M184" i="2"/>
  <c r="M185" i="2"/>
  <c r="M186" i="2"/>
  <c r="M187" i="2"/>
  <c r="M188" i="2"/>
  <c r="M189" i="2"/>
  <c r="M190" i="2"/>
  <c r="M191" i="2"/>
  <c r="M192" i="2"/>
  <c r="M193" i="2"/>
  <c r="M194" i="2"/>
  <c r="M195" i="2"/>
  <c r="M196" i="2"/>
  <c r="M197" i="2"/>
  <c r="M198" i="2"/>
  <c r="M199" i="2"/>
  <c r="M200" i="2"/>
  <c r="M201" i="2"/>
  <c r="M202" i="2"/>
  <c r="M203" i="2"/>
  <c r="M204" i="2"/>
  <c r="M205" i="2"/>
  <c r="M206" i="2"/>
  <c r="M207" i="2"/>
  <c r="M208" i="2"/>
  <c r="M209" i="2"/>
  <c r="M210" i="2"/>
  <c r="M211" i="2"/>
  <c r="M212" i="2"/>
  <c r="M213" i="2"/>
  <c r="M214" i="2"/>
  <c r="M215" i="2"/>
  <c r="M216" i="2"/>
  <c r="M217" i="2"/>
  <c r="M218" i="2"/>
  <c r="M219" i="2"/>
  <c r="M220" i="2"/>
  <c r="M221" i="2"/>
  <c r="M222" i="2"/>
  <c r="M223" i="2"/>
  <c r="M224" i="2"/>
  <c r="M225" i="2"/>
  <c r="M226" i="2"/>
  <c r="M227" i="2"/>
  <c r="M228" i="2"/>
  <c r="M229" i="2"/>
  <c r="M230" i="2"/>
  <c r="M231" i="2"/>
  <c r="M232" i="2"/>
  <c r="M233" i="2"/>
  <c r="M234" i="2"/>
  <c r="M235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8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8" i="2"/>
  <c r="M289" i="2"/>
  <c r="M290" i="2"/>
  <c r="M291" i="2"/>
  <c r="M292" i="2"/>
  <c r="M293" i="2"/>
  <c r="M294" i="2"/>
  <c r="M295" i="2"/>
  <c r="M296" i="2"/>
  <c r="M297" i="2"/>
  <c r="M298" i="2"/>
  <c r="M299" i="2"/>
  <c r="M300" i="2"/>
  <c r="M301" i="2"/>
  <c r="M302" i="2"/>
  <c r="M303" i="2"/>
  <c r="M304" i="2"/>
  <c r="M305" i="2"/>
  <c r="M306" i="2"/>
  <c r="M307" i="2"/>
  <c r="M308" i="2"/>
  <c r="M309" i="2"/>
  <c r="M310" i="2"/>
  <c r="M311" i="2"/>
  <c r="M312" i="2"/>
  <c r="M313" i="2"/>
  <c r="M314" i="2"/>
  <c r="M315" i="2"/>
  <c r="M316" i="2"/>
  <c r="M317" i="2"/>
  <c r="M318" i="2"/>
  <c r="M319" i="2"/>
  <c r="M320" i="2"/>
  <c r="M321" i="2"/>
  <c r="M322" i="2"/>
  <c r="M323" i="2"/>
  <c r="M324" i="2"/>
  <c r="M325" i="2"/>
  <c r="M326" i="2"/>
  <c r="M327" i="2"/>
  <c r="M328" i="2"/>
  <c r="M329" i="2"/>
  <c r="M330" i="2"/>
  <c r="M331" i="2"/>
  <c r="M332" i="2"/>
  <c r="M333" i="2"/>
  <c r="M334" i="2"/>
  <c r="M335" i="2"/>
  <c r="M336" i="2"/>
  <c r="M337" i="2"/>
  <c r="M338" i="2"/>
  <c r="M339" i="2"/>
  <c r="M340" i="2"/>
  <c r="M341" i="2"/>
  <c r="M342" i="2"/>
  <c r="M343" i="2"/>
  <c r="M344" i="2"/>
  <c r="M345" i="2"/>
  <c r="M346" i="2"/>
  <c r="M347" i="2"/>
  <c r="M348" i="2"/>
  <c r="M349" i="2"/>
  <c r="M350" i="2"/>
  <c r="M351" i="2"/>
  <c r="M352" i="2"/>
  <c r="M353" i="2"/>
  <c r="M354" i="2"/>
  <c r="M355" i="2"/>
  <c r="M356" i="2"/>
  <c r="M357" i="2"/>
  <c r="M358" i="2"/>
  <c r="M359" i="2"/>
  <c r="M360" i="2"/>
  <c r="M361" i="2"/>
  <c r="M362" i="2"/>
  <c r="M363" i="2"/>
  <c r="M364" i="2"/>
  <c r="M365" i="2"/>
  <c r="M366" i="2"/>
  <c r="M367" i="2"/>
  <c r="M368" i="2"/>
  <c r="M369" i="2"/>
  <c r="M370" i="2"/>
  <c r="M371" i="2"/>
  <c r="M372" i="2"/>
  <c r="M373" i="2"/>
  <c r="M374" i="2"/>
  <c r="M375" i="2"/>
  <c r="M376" i="2"/>
  <c r="M377" i="2"/>
  <c r="M378" i="2"/>
  <c r="M379" i="2"/>
  <c r="M380" i="2"/>
  <c r="M381" i="2"/>
  <c r="M382" i="2"/>
  <c r="M383" i="2"/>
  <c r="M384" i="2"/>
  <c r="M385" i="2"/>
  <c r="M386" i="2"/>
  <c r="M387" i="2"/>
  <c r="M388" i="2"/>
  <c r="M389" i="2"/>
  <c r="M390" i="2"/>
  <c r="M391" i="2"/>
  <c r="M392" i="2"/>
  <c r="M393" i="2"/>
  <c r="M394" i="2"/>
  <c r="M395" i="2"/>
  <c r="M396" i="2"/>
  <c r="M397" i="2"/>
  <c r="M398" i="2"/>
  <c r="M399" i="2"/>
  <c r="M400" i="2"/>
  <c r="M401" i="2"/>
  <c r="M402" i="2"/>
  <c r="M403" i="2"/>
  <c r="M404" i="2"/>
  <c r="M405" i="2"/>
  <c r="M406" i="2"/>
  <c r="M407" i="2"/>
  <c r="M408" i="2"/>
  <c r="M409" i="2"/>
  <c r="M410" i="2"/>
  <c r="M411" i="2"/>
  <c r="M412" i="2"/>
  <c r="M413" i="2"/>
  <c r="M414" i="2"/>
  <c r="M415" i="2"/>
  <c r="M416" i="2"/>
  <c r="M417" i="2"/>
  <c r="M418" i="2"/>
  <c r="M419" i="2"/>
  <c r="M420" i="2"/>
  <c r="M421" i="2"/>
  <c r="M422" i="2"/>
  <c r="M423" i="2"/>
  <c r="M424" i="2"/>
  <c r="M425" i="2"/>
  <c r="M426" i="2"/>
  <c r="M427" i="2"/>
  <c r="M428" i="2"/>
  <c r="M429" i="2"/>
  <c r="M430" i="2"/>
  <c r="M431" i="2"/>
  <c r="M432" i="2"/>
  <c r="M433" i="2"/>
  <c r="M434" i="2"/>
  <c r="M435" i="2"/>
  <c r="M436" i="2"/>
  <c r="M437" i="2"/>
  <c r="M438" i="2"/>
  <c r="M439" i="2"/>
  <c r="M440" i="2"/>
  <c r="M441" i="2"/>
  <c r="M442" i="2"/>
  <c r="M443" i="2"/>
  <c r="M444" i="2"/>
  <c r="M445" i="2"/>
  <c r="M446" i="2"/>
  <c r="M447" i="2"/>
  <c r="M448" i="2"/>
  <c r="M449" i="2"/>
  <c r="M450" i="2"/>
  <c r="M451" i="2"/>
  <c r="M452" i="2"/>
  <c r="M453" i="2"/>
  <c r="M454" i="2"/>
  <c r="M455" i="2"/>
  <c r="M456" i="2"/>
  <c r="M457" i="2"/>
  <c r="M458" i="2"/>
  <c r="M459" i="2"/>
  <c r="M460" i="2"/>
  <c r="M461" i="2"/>
  <c r="M462" i="2"/>
  <c r="M463" i="2"/>
  <c r="M464" i="2"/>
  <c r="M465" i="2"/>
  <c r="M466" i="2"/>
  <c r="M467" i="2"/>
  <c r="M468" i="2"/>
  <c r="M469" i="2"/>
  <c r="M470" i="2"/>
  <c r="M471" i="2"/>
  <c r="M472" i="2"/>
  <c r="M473" i="2"/>
  <c r="M474" i="2"/>
  <c r="M475" i="2"/>
  <c r="M476" i="2"/>
  <c r="M477" i="2"/>
  <c r="M478" i="2"/>
  <c r="M479" i="2"/>
  <c r="M480" i="2"/>
  <c r="M481" i="2"/>
  <c r="M482" i="2"/>
  <c r="M483" i="2"/>
  <c r="M484" i="2"/>
  <c r="M485" i="2"/>
  <c r="M486" i="2"/>
  <c r="M487" i="2"/>
  <c r="M488" i="2"/>
  <c r="M489" i="2"/>
  <c r="M490" i="2"/>
  <c r="M491" i="2"/>
  <c r="M492" i="2"/>
  <c r="M493" i="2"/>
  <c r="M494" i="2"/>
  <c r="M495" i="2"/>
  <c r="M496" i="2"/>
  <c r="M497" i="2"/>
  <c r="M498" i="2"/>
  <c r="M499" i="2"/>
  <c r="M500" i="2"/>
  <c r="M501" i="2"/>
  <c r="M502" i="2"/>
  <c r="M503" i="2"/>
  <c r="M504" i="2"/>
  <c r="M505" i="2"/>
  <c r="M506" i="2"/>
  <c r="M507" i="2"/>
  <c r="M508" i="2"/>
  <c r="M509" i="2"/>
  <c r="M510" i="2"/>
  <c r="M511" i="2"/>
  <c r="M512" i="2"/>
  <c r="M513" i="2"/>
  <c r="M514" i="2"/>
  <c r="M515" i="2"/>
  <c r="M516" i="2"/>
  <c r="M517" i="2"/>
  <c r="M518" i="2"/>
  <c r="M519" i="2"/>
  <c r="M520" i="2"/>
  <c r="M521" i="2"/>
  <c r="M522" i="2"/>
  <c r="M523" i="2"/>
  <c r="M524" i="2"/>
  <c r="M525" i="2"/>
  <c r="M526" i="2"/>
  <c r="M527" i="2"/>
  <c r="M528" i="2"/>
  <c r="M529" i="2"/>
  <c r="M530" i="2"/>
  <c r="M531" i="2"/>
  <c r="M532" i="2"/>
  <c r="M533" i="2"/>
  <c r="M534" i="2"/>
  <c r="M535" i="2"/>
  <c r="M536" i="2"/>
  <c r="M537" i="2"/>
  <c r="M538" i="2"/>
  <c r="M539" i="2"/>
  <c r="M540" i="2"/>
  <c r="M541" i="2"/>
  <c r="M542" i="2"/>
  <c r="M543" i="2"/>
  <c r="M544" i="2"/>
  <c r="M545" i="2"/>
  <c r="M546" i="2"/>
  <c r="M547" i="2"/>
  <c r="M548" i="2"/>
  <c r="M549" i="2"/>
  <c r="M550" i="2"/>
  <c r="M551" i="2"/>
  <c r="M552" i="2"/>
  <c r="M553" i="2"/>
  <c r="M554" i="2"/>
  <c r="M555" i="2"/>
  <c r="M556" i="2"/>
  <c r="M557" i="2"/>
  <c r="M558" i="2"/>
  <c r="M559" i="2"/>
  <c r="M560" i="2"/>
  <c r="M561" i="2"/>
  <c r="M562" i="2"/>
  <c r="M563" i="2"/>
  <c r="M564" i="2"/>
  <c r="M565" i="2"/>
  <c r="M566" i="2"/>
  <c r="M567" i="2"/>
  <c r="M568" i="2"/>
  <c r="M569" i="2"/>
  <c r="M570" i="2"/>
  <c r="M571" i="2"/>
  <c r="M572" i="2"/>
  <c r="M573" i="2"/>
  <c r="M574" i="2"/>
  <c r="M575" i="2"/>
  <c r="M576" i="2"/>
  <c r="M577" i="2"/>
  <c r="M578" i="2"/>
  <c r="M579" i="2"/>
  <c r="M580" i="2"/>
  <c r="M581" i="2"/>
  <c r="M582" i="2"/>
  <c r="M583" i="2"/>
  <c r="M584" i="2"/>
  <c r="M585" i="2"/>
  <c r="M586" i="2"/>
  <c r="M587" i="2"/>
  <c r="M588" i="2"/>
  <c r="M589" i="2"/>
  <c r="M590" i="2"/>
  <c r="M591" i="2"/>
  <c r="M592" i="2"/>
  <c r="M593" i="2"/>
  <c r="M594" i="2"/>
  <c r="M595" i="2"/>
  <c r="M596" i="2"/>
  <c r="M597" i="2"/>
  <c r="M598" i="2"/>
  <c r="M599" i="2"/>
  <c r="M600" i="2"/>
  <c r="M601" i="2"/>
  <c r="M602" i="2"/>
  <c r="M603" i="2"/>
  <c r="M604" i="2"/>
  <c r="M605" i="2"/>
  <c r="M606" i="2"/>
  <c r="M607" i="2"/>
  <c r="M608" i="2"/>
  <c r="M609" i="2"/>
  <c r="M610" i="2"/>
  <c r="M611" i="2"/>
  <c r="M612" i="2"/>
  <c r="M613" i="2"/>
  <c r="M614" i="2"/>
  <c r="M615" i="2"/>
  <c r="M616" i="2"/>
  <c r="M617" i="2"/>
  <c r="M618" i="2"/>
  <c r="M619" i="2"/>
  <c r="M620" i="2"/>
  <c r="M621" i="2"/>
  <c r="M622" i="2"/>
  <c r="M623" i="2"/>
  <c r="M624" i="2"/>
  <c r="M625" i="2"/>
  <c r="M626" i="2"/>
  <c r="M627" i="2"/>
  <c r="M628" i="2"/>
  <c r="M629" i="2"/>
  <c r="M630" i="2"/>
  <c r="M631" i="2"/>
  <c r="M632" i="2"/>
  <c r="M633" i="2"/>
  <c r="M634" i="2"/>
  <c r="M635" i="2"/>
  <c r="M636" i="2"/>
  <c r="M637" i="2"/>
  <c r="M638" i="2"/>
  <c r="M639" i="2"/>
  <c r="M640" i="2"/>
  <c r="M641" i="2"/>
  <c r="M642" i="2"/>
  <c r="M643" i="2"/>
  <c r="M644" i="2"/>
  <c r="M645" i="2"/>
  <c r="M646" i="2"/>
  <c r="M647" i="2"/>
  <c r="M648" i="2"/>
  <c r="M649" i="2"/>
  <c r="M650" i="2"/>
  <c r="M651" i="2"/>
  <c r="M652" i="2"/>
  <c r="M653" i="2"/>
  <c r="M654" i="2"/>
  <c r="M655" i="2"/>
  <c r="M656" i="2"/>
  <c r="M657" i="2"/>
  <c r="M658" i="2"/>
  <c r="M659" i="2"/>
  <c r="M660" i="2"/>
  <c r="M661" i="2"/>
  <c r="M662" i="2"/>
  <c r="M663" i="2"/>
  <c r="M664" i="2"/>
  <c r="M665" i="2"/>
  <c r="M666" i="2"/>
  <c r="M667" i="2"/>
  <c r="M668" i="2"/>
  <c r="M669" i="2"/>
  <c r="M670" i="2"/>
  <c r="M671" i="2"/>
  <c r="M672" i="2"/>
  <c r="M673" i="2"/>
  <c r="M674" i="2"/>
  <c r="M675" i="2"/>
  <c r="M676" i="2"/>
  <c r="M677" i="2"/>
  <c r="M678" i="2"/>
  <c r="M679" i="2"/>
  <c r="M680" i="2"/>
  <c r="M681" i="2"/>
  <c r="M682" i="2"/>
  <c r="M683" i="2"/>
  <c r="M684" i="2"/>
  <c r="M685" i="2"/>
  <c r="M686" i="2"/>
  <c r="M687" i="2"/>
  <c r="M688" i="2"/>
  <c r="M689" i="2"/>
  <c r="M690" i="2"/>
  <c r="M691" i="2"/>
  <c r="M692" i="2"/>
  <c r="M693" i="2"/>
  <c r="M694" i="2"/>
  <c r="M695" i="2"/>
  <c r="M696" i="2"/>
  <c r="M697" i="2"/>
  <c r="M698" i="2"/>
  <c r="M699" i="2"/>
  <c r="M700" i="2"/>
  <c r="M701" i="2"/>
  <c r="M702" i="2"/>
  <c r="M703" i="2"/>
  <c r="M704" i="2"/>
  <c r="M705" i="2"/>
  <c r="M706" i="2"/>
  <c r="M707" i="2"/>
  <c r="M708" i="2"/>
  <c r="M709" i="2"/>
  <c r="M710" i="2"/>
  <c r="M711" i="2"/>
  <c r="M712" i="2"/>
  <c r="M713" i="2"/>
  <c r="M714" i="2"/>
  <c r="M715" i="2"/>
  <c r="M716" i="2"/>
  <c r="M717" i="2"/>
  <c r="M718" i="2"/>
  <c r="M719" i="2"/>
  <c r="M720" i="2"/>
  <c r="M721" i="2"/>
  <c r="M722" i="2"/>
  <c r="M723" i="2"/>
  <c r="M724" i="2"/>
  <c r="M725" i="2"/>
  <c r="M726" i="2"/>
  <c r="M727" i="2"/>
  <c r="M728" i="2"/>
  <c r="M729" i="2"/>
  <c r="M730" i="2"/>
  <c r="M731" i="2"/>
  <c r="M732" i="2"/>
  <c r="M733" i="2"/>
  <c r="M734" i="2"/>
  <c r="M735" i="2"/>
  <c r="M736" i="2"/>
  <c r="M737" i="2"/>
  <c r="M738" i="2"/>
  <c r="M739" i="2"/>
  <c r="M740" i="2"/>
  <c r="M741" i="2"/>
  <c r="M742" i="2"/>
  <c r="M743" i="2"/>
  <c r="M744" i="2"/>
  <c r="M745" i="2"/>
  <c r="M746" i="2"/>
  <c r="M747" i="2"/>
  <c r="M748" i="2"/>
  <c r="M749" i="2"/>
  <c r="M750" i="2"/>
  <c r="M751" i="2"/>
  <c r="M752" i="2"/>
  <c r="M753" i="2"/>
  <c r="M754" i="2"/>
  <c r="M755" i="2"/>
  <c r="M756" i="2"/>
  <c r="M757" i="2"/>
  <c r="M758" i="2"/>
  <c r="M759" i="2"/>
  <c r="M760" i="2"/>
  <c r="M761" i="2"/>
  <c r="M762" i="2"/>
  <c r="M763" i="2"/>
  <c r="M764" i="2"/>
  <c r="M765" i="2"/>
  <c r="M766" i="2"/>
  <c r="M767" i="2"/>
  <c r="M768" i="2"/>
  <c r="M769" i="2"/>
  <c r="M770" i="2"/>
  <c r="M771" i="2"/>
  <c r="M772" i="2"/>
  <c r="M773" i="2"/>
  <c r="M774" i="2"/>
  <c r="M775" i="2"/>
  <c r="M776" i="2"/>
  <c r="M777" i="2"/>
  <c r="M778" i="2"/>
  <c r="M779" i="2"/>
  <c r="M780" i="2"/>
  <c r="M781" i="2"/>
  <c r="M782" i="2"/>
  <c r="M783" i="2"/>
  <c r="M784" i="2"/>
  <c r="M785" i="2"/>
  <c r="M786" i="2"/>
  <c r="M787" i="2"/>
  <c r="M788" i="2"/>
  <c r="M789" i="2"/>
  <c r="M790" i="2"/>
  <c r="M791" i="2"/>
  <c r="M792" i="2"/>
  <c r="M793" i="2"/>
  <c r="M794" i="2"/>
  <c r="M795" i="2"/>
  <c r="M796" i="2"/>
  <c r="M797" i="2"/>
  <c r="M798" i="2"/>
  <c r="M799" i="2"/>
  <c r="M800" i="2"/>
  <c r="M801" i="2"/>
  <c r="M802" i="2"/>
  <c r="M803" i="2"/>
  <c r="M804" i="2"/>
  <c r="M805" i="2"/>
  <c r="M806" i="2"/>
  <c r="M807" i="2"/>
  <c r="M808" i="2"/>
  <c r="M809" i="2"/>
  <c r="M810" i="2"/>
  <c r="M811" i="2"/>
  <c r="M812" i="2"/>
  <c r="M813" i="2"/>
  <c r="M814" i="2"/>
  <c r="M815" i="2"/>
  <c r="M816" i="2"/>
  <c r="M817" i="2"/>
  <c r="M818" i="2"/>
  <c r="M819" i="2"/>
  <c r="M820" i="2"/>
  <c r="M821" i="2"/>
  <c r="M822" i="2"/>
  <c r="M823" i="2"/>
  <c r="M824" i="2"/>
  <c r="M825" i="2"/>
  <c r="M826" i="2"/>
  <c r="M827" i="2"/>
  <c r="M828" i="2"/>
  <c r="M829" i="2"/>
  <c r="M830" i="2"/>
  <c r="M831" i="2"/>
  <c r="M832" i="2"/>
  <c r="M833" i="2"/>
  <c r="M834" i="2"/>
  <c r="M835" i="2"/>
  <c r="M836" i="2"/>
  <c r="M837" i="2"/>
  <c r="M838" i="2"/>
  <c r="M839" i="2"/>
  <c r="M840" i="2"/>
  <c r="M841" i="2"/>
  <c r="M842" i="2"/>
  <c r="M843" i="2"/>
  <c r="M844" i="2"/>
  <c r="M845" i="2"/>
  <c r="M846" i="2"/>
  <c r="M847" i="2"/>
  <c r="M848" i="2"/>
  <c r="M849" i="2"/>
  <c r="M850" i="2"/>
  <c r="M851" i="2"/>
  <c r="M852" i="2"/>
  <c r="M853" i="2"/>
  <c r="M854" i="2"/>
  <c r="M855" i="2"/>
  <c r="M856" i="2"/>
  <c r="M857" i="2"/>
  <c r="M858" i="2"/>
  <c r="M859" i="2"/>
  <c r="M860" i="2"/>
  <c r="M861" i="2"/>
  <c r="M862" i="2"/>
  <c r="M863" i="2"/>
  <c r="M864" i="2"/>
  <c r="M865" i="2"/>
  <c r="M866" i="2"/>
  <c r="M867" i="2"/>
  <c r="M868" i="2"/>
  <c r="M869" i="2"/>
  <c r="M870" i="2"/>
  <c r="M871" i="2"/>
  <c r="M872" i="2"/>
  <c r="M873" i="2"/>
  <c r="M874" i="2"/>
  <c r="M875" i="2"/>
  <c r="M876" i="2"/>
  <c r="M877" i="2"/>
  <c r="M878" i="2"/>
  <c r="M879" i="2"/>
  <c r="M880" i="2"/>
  <c r="M881" i="2"/>
  <c r="M882" i="2"/>
  <c r="M883" i="2"/>
  <c r="M884" i="2"/>
  <c r="M885" i="2"/>
  <c r="M886" i="2"/>
  <c r="M887" i="2"/>
  <c r="M888" i="2"/>
  <c r="M889" i="2"/>
  <c r="M890" i="2"/>
  <c r="M891" i="2"/>
  <c r="M892" i="2"/>
  <c r="M893" i="2"/>
  <c r="M894" i="2"/>
  <c r="M895" i="2"/>
  <c r="M896" i="2"/>
  <c r="M897" i="2"/>
  <c r="M898" i="2"/>
  <c r="M899" i="2"/>
  <c r="M900" i="2"/>
  <c r="M901" i="2"/>
  <c r="M902" i="2"/>
  <c r="M903" i="2"/>
  <c r="M904" i="2"/>
  <c r="M905" i="2"/>
  <c r="M906" i="2"/>
  <c r="M907" i="2"/>
  <c r="M908" i="2"/>
  <c r="M909" i="2"/>
  <c r="M910" i="2"/>
  <c r="M911" i="2"/>
  <c r="M912" i="2"/>
  <c r="M913" i="2"/>
  <c r="M914" i="2"/>
  <c r="M915" i="2"/>
  <c r="M916" i="2"/>
  <c r="M917" i="2"/>
  <c r="M918" i="2"/>
  <c r="M919" i="2"/>
  <c r="M920" i="2"/>
  <c r="M921" i="2"/>
  <c r="M922" i="2"/>
  <c r="M923" i="2"/>
  <c r="M924" i="2"/>
  <c r="M925" i="2"/>
  <c r="M926" i="2"/>
  <c r="M927" i="2"/>
  <c r="M928" i="2"/>
  <c r="M929" i="2"/>
  <c r="M930" i="2"/>
  <c r="M931" i="2"/>
  <c r="M932" i="2"/>
  <c r="M933" i="2"/>
  <c r="M934" i="2"/>
  <c r="M935" i="2"/>
  <c r="M936" i="2"/>
  <c r="M937" i="2"/>
  <c r="M938" i="2"/>
  <c r="M939" i="2"/>
  <c r="M940" i="2"/>
  <c r="M941" i="2"/>
  <c r="M942" i="2"/>
  <c r="M943" i="2"/>
  <c r="M944" i="2"/>
  <c r="M945" i="2"/>
  <c r="M946" i="2"/>
  <c r="M947" i="2"/>
  <c r="M948" i="2"/>
  <c r="M949" i="2"/>
  <c r="M950" i="2"/>
  <c r="M951" i="2"/>
  <c r="M952" i="2"/>
  <c r="M953" i="2"/>
  <c r="M954" i="2"/>
  <c r="M955" i="2"/>
  <c r="M956" i="2"/>
  <c r="M957" i="2"/>
  <c r="M958" i="2"/>
  <c r="M959" i="2"/>
  <c r="M960" i="2"/>
  <c r="M961" i="2"/>
  <c r="M962" i="2"/>
  <c r="M963" i="2"/>
  <c r="M964" i="2"/>
  <c r="M965" i="2"/>
  <c r="M966" i="2"/>
  <c r="M967" i="2"/>
  <c r="M968" i="2"/>
  <c r="M969" i="2"/>
  <c r="M970" i="2"/>
  <c r="M971" i="2"/>
  <c r="M972" i="2"/>
  <c r="M973" i="2"/>
  <c r="M974" i="2"/>
  <c r="M975" i="2"/>
  <c r="M976" i="2"/>
  <c r="M977" i="2"/>
  <c r="M978" i="2"/>
  <c r="M979" i="2"/>
  <c r="M980" i="2"/>
  <c r="M981" i="2"/>
  <c r="M982" i="2"/>
  <c r="M983" i="2"/>
  <c r="M984" i="2"/>
  <c r="M985" i="2"/>
  <c r="M986" i="2"/>
  <c r="M987" i="2"/>
  <c r="M988" i="2"/>
  <c r="M989" i="2"/>
  <c r="M990" i="2"/>
  <c r="M991" i="2"/>
  <c r="M992" i="2"/>
  <c r="M993" i="2"/>
  <c r="M994" i="2"/>
  <c r="M995" i="2"/>
  <c r="M996" i="2"/>
  <c r="M997" i="2"/>
  <c r="M998" i="2"/>
  <c r="M999" i="2"/>
  <c r="M1000" i="2"/>
  <c r="M1001" i="2"/>
  <c r="M1002" i="2"/>
  <c r="M1003" i="2"/>
  <c r="M1004" i="2"/>
  <c r="M1005" i="2"/>
  <c r="M1006" i="2"/>
  <c r="M1007" i="2"/>
  <c r="M1008" i="2"/>
  <c r="M1009" i="2"/>
  <c r="M1010" i="2"/>
  <c r="M1011" i="2"/>
  <c r="M1012" i="2"/>
  <c r="M1013" i="2"/>
  <c r="M1014" i="2"/>
  <c r="M1015" i="2"/>
  <c r="M1016" i="2"/>
  <c r="M1017" i="2"/>
  <c r="M1018" i="2"/>
  <c r="M1019" i="2"/>
  <c r="M1020" i="2"/>
  <c r="M1021" i="2"/>
  <c r="M1022" i="2"/>
  <c r="M1023" i="2"/>
  <c r="M1024" i="2"/>
  <c r="M1025" i="2"/>
  <c r="M1026" i="2"/>
  <c r="M1027" i="2"/>
  <c r="M1028" i="2"/>
  <c r="M1029" i="2"/>
  <c r="M1030" i="2"/>
  <c r="M1031" i="2"/>
  <c r="M1032" i="2"/>
  <c r="M1033" i="2"/>
  <c r="M1034" i="2"/>
  <c r="M1035" i="2"/>
  <c r="M1036" i="2"/>
  <c r="M1037" i="2"/>
  <c r="M1038" i="2"/>
  <c r="M1039" i="2"/>
  <c r="M1040" i="2"/>
  <c r="M1041" i="2"/>
  <c r="M1042" i="2"/>
  <c r="M1043" i="2"/>
  <c r="M1044" i="2"/>
  <c r="M1045" i="2"/>
  <c r="M1046" i="2"/>
  <c r="M1047" i="2"/>
  <c r="M1048" i="2"/>
  <c r="M1049" i="2"/>
  <c r="M1050" i="2"/>
  <c r="M1051" i="2"/>
  <c r="M1052" i="2"/>
  <c r="M1053" i="2"/>
  <c r="M1054" i="2"/>
  <c r="M1055" i="2"/>
  <c r="M1056" i="2"/>
  <c r="M1057" i="2"/>
  <c r="M1058" i="2"/>
  <c r="M1059" i="2"/>
  <c r="M1060" i="2"/>
  <c r="M1061" i="2"/>
  <c r="M1062" i="2"/>
  <c r="M1063" i="2"/>
  <c r="M1064" i="2"/>
  <c r="M1065" i="2"/>
  <c r="M1066" i="2"/>
  <c r="M1067" i="2"/>
  <c r="M1068" i="2"/>
  <c r="M1069" i="2"/>
  <c r="M1070" i="2"/>
  <c r="M1071" i="2"/>
  <c r="M1072" i="2"/>
  <c r="M1073" i="2"/>
  <c r="M1074" i="2"/>
  <c r="M1075" i="2"/>
  <c r="M1076" i="2"/>
  <c r="M1077" i="2"/>
  <c r="M1078" i="2"/>
  <c r="M1079" i="2"/>
  <c r="M1080" i="2"/>
  <c r="M1081" i="2"/>
  <c r="M1082" i="2"/>
  <c r="M1083" i="2"/>
  <c r="M1084" i="2"/>
  <c r="M1085" i="2"/>
  <c r="M1086" i="2"/>
  <c r="M1087" i="2"/>
  <c r="M1088" i="2"/>
  <c r="M1089" i="2"/>
  <c r="M1090" i="2"/>
  <c r="M1091" i="2"/>
  <c r="M1092" i="2"/>
  <c r="M1093" i="2"/>
  <c r="M1094" i="2"/>
  <c r="M1095" i="2"/>
  <c r="M1096" i="2"/>
  <c r="M1097" i="2"/>
  <c r="M1098" i="2"/>
  <c r="M1099" i="2"/>
  <c r="M1100" i="2"/>
  <c r="M1101" i="2"/>
  <c r="M1102" i="2"/>
  <c r="M1103" i="2"/>
  <c r="M1104" i="2"/>
  <c r="M1105" i="2"/>
  <c r="M1106" i="2"/>
  <c r="M1107" i="2"/>
  <c r="M1108" i="2"/>
  <c r="M1109" i="2"/>
  <c r="M1110" i="2"/>
  <c r="M1111" i="2"/>
  <c r="M1112" i="2"/>
  <c r="M1113" i="2"/>
  <c r="M1114" i="2"/>
  <c r="M1115" i="2"/>
  <c r="M1116" i="2"/>
  <c r="M1117" i="2"/>
  <c r="M1118" i="2"/>
  <c r="M1119" i="2"/>
  <c r="M1120" i="2"/>
  <c r="M1121" i="2"/>
  <c r="M1122" i="2"/>
  <c r="M1123" i="2"/>
  <c r="M1124" i="2"/>
  <c r="M1125" i="2"/>
  <c r="M1126" i="2"/>
  <c r="M1127" i="2"/>
  <c r="M1128" i="2"/>
  <c r="M1129" i="2"/>
  <c r="M1130" i="2"/>
  <c r="M1131" i="2"/>
  <c r="M1132" i="2"/>
  <c r="M1133" i="2"/>
  <c r="M1134" i="2"/>
  <c r="M1135" i="2"/>
  <c r="M1136" i="2"/>
  <c r="M1137" i="2"/>
  <c r="M1138" i="2"/>
  <c r="M1139" i="2"/>
  <c r="M1140" i="2"/>
  <c r="M1141" i="2"/>
  <c r="M1142" i="2"/>
  <c r="M1143" i="2"/>
  <c r="M1144" i="2"/>
  <c r="M1145" i="2"/>
  <c r="M1146" i="2"/>
  <c r="M1147" i="2"/>
  <c r="M1148" i="2"/>
  <c r="M1149" i="2"/>
  <c r="M1150" i="2"/>
  <c r="M1151" i="2"/>
  <c r="M1152" i="2"/>
  <c r="M1153" i="2"/>
  <c r="M1154" i="2"/>
  <c r="M1155" i="2"/>
  <c r="M1156" i="2"/>
  <c r="M1157" i="2"/>
  <c r="M1158" i="2"/>
  <c r="M1159" i="2"/>
  <c r="M1160" i="2"/>
  <c r="M1161" i="2"/>
  <c r="M1162" i="2"/>
  <c r="M1163" i="2"/>
  <c r="M1164" i="2"/>
  <c r="M1165" i="2"/>
  <c r="M1166" i="2"/>
  <c r="M1167" i="2"/>
  <c r="M1168" i="2"/>
  <c r="M1169" i="2"/>
  <c r="M1170" i="2"/>
  <c r="M1171" i="2"/>
  <c r="M1172" i="2"/>
  <c r="M1173" i="2"/>
  <c r="M1174" i="2"/>
  <c r="M1175" i="2"/>
  <c r="M1176" i="2"/>
  <c r="M1177" i="2"/>
  <c r="M1178" i="2"/>
  <c r="M1179" i="2"/>
  <c r="M1180" i="2"/>
  <c r="M1181" i="2"/>
  <c r="M1182" i="2"/>
  <c r="M1183" i="2"/>
  <c r="M1184" i="2"/>
  <c r="M1185" i="2"/>
  <c r="M1186" i="2"/>
  <c r="M1187" i="2"/>
  <c r="M1188" i="2"/>
  <c r="M1189" i="2"/>
  <c r="M1190" i="2"/>
  <c r="M1191" i="2"/>
  <c r="M1192" i="2"/>
  <c r="M1193" i="2"/>
  <c r="M1194" i="2"/>
  <c r="M1195" i="2"/>
  <c r="M1196" i="2"/>
  <c r="M1197" i="2"/>
  <c r="M1198" i="2"/>
  <c r="M1199" i="2"/>
  <c r="M1200" i="2"/>
  <c r="M1201" i="2"/>
  <c r="M1202" i="2"/>
  <c r="M1203" i="2"/>
  <c r="M1204" i="2"/>
  <c r="M1205" i="2"/>
  <c r="M1206" i="2"/>
  <c r="M1207" i="2"/>
  <c r="M1208" i="2"/>
  <c r="M1209" i="2"/>
  <c r="M1210" i="2"/>
  <c r="M1211" i="2"/>
  <c r="M1212" i="2"/>
  <c r="M1213" i="2"/>
  <c r="M1214" i="2"/>
  <c r="M1215" i="2"/>
  <c r="M1216" i="2"/>
  <c r="M1217" i="2"/>
  <c r="M1218" i="2"/>
  <c r="M1219" i="2"/>
  <c r="M1220" i="2"/>
  <c r="M1221" i="2"/>
  <c r="M1222" i="2"/>
  <c r="M1223" i="2"/>
  <c r="M1224" i="2"/>
  <c r="M1225" i="2"/>
  <c r="M1226" i="2"/>
  <c r="M1227" i="2"/>
  <c r="M1228" i="2"/>
  <c r="M1229" i="2"/>
  <c r="M1230" i="2"/>
  <c r="M1231" i="2"/>
  <c r="M1232" i="2"/>
  <c r="M1233" i="2"/>
  <c r="M1234" i="2"/>
  <c r="M1235" i="2"/>
  <c r="M1236" i="2"/>
  <c r="M1237" i="2"/>
  <c r="M1238" i="2"/>
  <c r="M1239" i="2"/>
  <c r="M1240" i="2"/>
  <c r="M1241" i="2"/>
  <c r="M1242" i="2"/>
  <c r="M1243" i="2"/>
  <c r="M1244" i="2"/>
  <c r="M1245" i="2"/>
  <c r="M1246" i="2"/>
  <c r="M1247" i="2"/>
  <c r="M1248" i="2"/>
  <c r="M1249" i="2"/>
  <c r="M1250" i="2"/>
  <c r="M1251" i="2"/>
  <c r="M1252" i="2"/>
  <c r="M1253" i="2"/>
  <c r="M1254" i="2"/>
  <c r="M1255" i="2"/>
  <c r="M1256" i="2"/>
  <c r="M1257" i="2"/>
  <c r="M1258" i="2"/>
  <c r="M1259" i="2"/>
  <c r="M1260" i="2"/>
  <c r="M1261" i="2"/>
  <c r="M1262" i="2"/>
  <c r="M1263" i="2"/>
  <c r="M1264" i="2"/>
  <c r="M1265" i="2"/>
  <c r="M1266" i="2"/>
  <c r="M1267" i="2"/>
  <c r="M1268" i="2"/>
  <c r="M1269" i="2"/>
  <c r="M1270" i="2"/>
  <c r="M1271" i="2"/>
  <c r="M1272" i="2"/>
  <c r="M1273" i="2"/>
  <c r="M1274" i="2"/>
  <c r="M1275" i="2"/>
  <c r="M1276" i="2"/>
  <c r="M1277" i="2"/>
  <c r="M1278" i="2"/>
  <c r="M1279" i="2"/>
  <c r="M1280" i="2"/>
  <c r="M1281" i="2"/>
  <c r="M1282" i="2"/>
  <c r="M1283" i="2"/>
  <c r="M1284" i="2"/>
  <c r="M1285" i="2"/>
  <c r="M1286" i="2"/>
  <c r="M1287" i="2"/>
  <c r="M1288" i="2"/>
  <c r="M1289" i="2"/>
  <c r="M1290" i="2"/>
  <c r="M1291" i="2"/>
  <c r="M1292" i="2"/>
  <c r="M1293" i="2"/>
  <c r="M1294" i="2"/>
  <c r="M1295" i="2"/>
  <c r="M1296" i="2"/>
  <c r="M1297" i="2"/>
  <c r="M1298" i="2"/>
  <c r="M1299" i="2"/>
  <c r="M1300" i="2"/>
  <c r="M1301" i="2"/>
  <c r="M1302" i="2"/>
  <c r="M1303" i="2"/>
  <c r="M1304" i="2"/>
  <c r="M1305" i="2"/>
  <c r="M1306" i="2"/>
  <c r="M1307" i="2"/>
  <c r="M1308" i="2"/>
  <c r="M1309" i="2"/>
  <c r="M1310" i="2"/>
  <c r="M1311" i="2"/>
  <c r="M1312" i="2"/>
  <c r="M1313" i="2"/>
  <c r="M1314" i="2"/>
  <c r="M1315" i="2"/>
  <c r="M1316" i="2"/>
  <c r="M1317" i="2"/>
  <c r="M1318" i="2"/>
  <c r="M1319" i="2"/>
  <c r="M1320" i="2"/>
  <c r="M1321" i="2"/>
  <c r="M1322" i="2"/>
  <c r="M1323" i="2"/>
  <c r="M1324" i="2"/>
  <c r="M1325" i="2"/>
  <c r="M1326" i="2"/>
  <c r="M1327" i="2"/>
  <c r="M1328" i="2"/>
  <c r="M1329" i="2"/>
  <c r="M1330" i="2"/>
  <c r="M1331" i="2"/>
  <c r="M1332" i="2"/>
  <c r="M1333" i="2"/>
  <c r="M1334" i="2"/>
  <c r="M1335" i="2"/>
  <c r="M1336" i="2"/>
  <c r="M1337" i="2"/>
  <c r="M1338" i="2"/>
  <c r="M1339" i="2"/>
  <c r="M1340" i="2"/>
  <c r="M1341" i="2"/>
  <c r="M1342" i="2"/>
  <c r="M1343" i="2"/>
  <c r="M1344" i="2"/>
  <c r="M1345" i="2"/>
  <c r="M1346" i="2"/>
  <c r="M1347" i="2"/>
  <c r="M1348" i="2"/>
  <c r="M1349" i="2"/>
  <c r="M1350" i="2"/>
  <c r="M1351" i="2"/>
  <c r="M1352" i="2"/>
  <c r="M1353" i="2"/>
  <c r="M1354" i="2"/>
  <c r="M1355" i="2"/>
  <c r="M1356" i="2"/>
  <c r="M1357" i="2"/>
  <c r="M1358" i="2"/>
  <c r="M1359" i="2"/>
  <c r="M1360" i="2"/>
  <c r="M1361" i="2"/>
  <c r="M1362" i="2"/>
  <c r="M1363" i="2"/>
  <c r="M1364" i="2"/>
  <c r="M1365" i="2"/>
  <c r="M1366" i="2"/>
  <c r="M1367" i="2"/>
  <c r="M1368" i="2"/>
  <c r="M1369" i="2"/>
  <c r="M1370" i="2"/>
  <c r="M1371" i="2"/>
  <c r="M1372" i="2"/>
  <c r="M1373" i="2"/>
  <c r="M1374" i="2"/>
  <c r="M1375" i="2"/>
  <c r="M1376" i="2"/>
  <c r="M1377" i="2"/>
  <c r="M1378" i="2"/>
  <c r="M1379" i="2"/>
  <c r="M1380" i="2"/>
  <c r="M1381" i="2"/>
  <c r="M1382" i="2"/>
  <c r="M1383" i="2"/>
  <c r="M1384" i="2"/>
  <c r="M1385" i="2"/>
  <c r="M1386" i="2"/>
  <c r="M1387" i="2"/>
  <c r="M1388" i="2"/>
  <c r="M1389" i="2"/>
  <c r="M1390" i="2"/>
  <c r="M1391" i="2"/>
  <c r="M1392" i="2"/>
  <c r="M1393" i="2"/>
  <c r="M1394" i="2"/>
  <c r="M1395" i="2"/>
  <c r="M1396" i="2"/>
  <c r="M1397" i="2"/>
  <c r="M1398" i="2"/>
  <c r="M1399" i="2"/>
  <c r="M1400" i="2"/>
  <c r="M1401" i="2"/>
  <c r="M1402" i="2"/>
  <c r="M1403" i="2"/>
  <c r="M1404" i="2"/>
  <c r="M1405" i="2"/>
  <c r="M1406" i="2"/>
  <c r="M1407" i="2"/>
  <c r="M1408" i="2"/>
  <c r="M1409" i="2"/>
  <c r="M1410" i="2"/>
  <c r="M1411" i="2"/>
  <c r="M1412" i="2"/>
  <c r="M1413" i="2"/>
  <c r="M1414" i="2"/>
  <c r="M1415" i="2"/>
  <c r="M1416" i="2"/>
  <c r="M1417" i="2"/>
  <c r="M1418" i="2"/>
  <c r="M1419" i="2"/>
  <c r="M1420" i="2"/>
  <c r="M1421" i="2"/>
  <c r="M1422" i="2"/>
  <c r="M1423" i="2"/>
  <c r="M1424" i="2"/>
  <c r="M1425" i="2"/>
  <c r="M1426" i="2"/>
  <c r="M1427" i="2"/>
  <c r="M1428" i="2"/>
  <c r="M1429" i="2"/>
  <c r="M1430" i="2"/>
  <c r="M1431" i="2"/>
  <c r="M1432" i="2"/>
  <c r="M1433" i="2"/>
  <c r="M1434" i="2"/>
  <c r="M1435" i="2"/>
  <c r="M1436" i="2"/>
  <c r="M1437" i="2"/>
  <c r="M1438" i="2"/>
  <c r="M1439" i="2"/>
  <c r="M1440" i="2"/>
  <c r="M1441" i="2"/>
  <c r="M1442" i="2"/>
  <c r="M1443" i="2"/>
  <c r="M1444" i="2"/>
  <c r="M1445" i="2"/>
  <c r="M1446" i="2"/>
  <c r="M1447" i="2"/>
  <c r="M1448" i="2"/>
  <c r="M1449" i="2"/>
  <c r="M1450" i="2"/>
  <c r="M1451" i="2"/>
  <c r="M1452" i="2"/>
  <c r="M1453" i="2"/>
  <c r="M1454" i="2"/>
  <c r="M1455" i="2"/>
  <c r="M1456" i="2"/>
  <c r="M1457" i="2"/>
  <c r="M1458" i="2"/>
  <c r="M1459" i="2"/>
  <c r="M1460" i="2"/>
  <c r="M1461" i="2"/>
  <c r="M1462" i="2"/>
  <c r="M1463" i="2"/>
  <c r="M1464" i="2"/>
  <c r="M1465" i="2"/>
  <c r="M1466" i="2"/>
  <c r="M1467" i="2"/>
  <c r="M1468" i="2"/>
  <c r="M1469" i="2"/>
  <c r="M1470" i="2"/>
  <c r="M1471" i="2"/>
  <c r="M1472" i="2"/>
  <c r="M1473" i="2"/>
  <c r="M1474" i="2"/>
  <c r="M1475" i="2"/>
  <c r="M1476" i="2"/>
  <c r="M1477" i="2"/>
  <c r="M1478" i="2"/>
  <c r="M1479" i="2"/>
  <c r="M1480" i="2"/>
  <c r="M1481" i="2"/>
  <c r="M1482" i="2"/>
  <c r="M1483" i="2"/>
  <c r="M1484" i="2"/>
  <c r="M1485" i="2"/>
  <c r="M1486" i="2"/>
  <c r="M1487" i="2"/>
  <c r="M1488" i="2"/>
  <c r="M1489" i="2"/>
  <c r="M1490" i="2"/>
  <c r="M1491" i="2"/>
  <c r="M1492" i="2"/>
  <c r="M1493" i="2"/>
  <c r="M1494" i="2"/>
  <c r="M1495" i="2"/>
  <c r="M1496" i="2"/>
  <c r="M1497" i="2"/>
  <c r="M1498" i="2"/>
  <c r="M1499" i="2"/>
  <c r="M1500" i="2"/>
  <c r="M1501" i="2"/>
  <c r="M1502" i="2"/>
  <c r="M1503" i="2"/>
  <c r="M1504" i="2"/>
  <c r="M1505" i="2"/>
  <c r="M1506" i="2"/>
  <c r="M1507" i="2"/>
  <c r="M1508" i="2"/>
  <c r="M1509" i="2"/>
  <c r="M1510" i="2"/>
  <c r="M1511" i="2"/>
  <c r="M1512" i="2"/>
  <c r="M1513" i="2"/>
  <c r="M1514" i="2"/>
  <c r="M1515" i="2"/>
  <c r="M1516" i="2"/>
  <c r="M1517" i="2"/>
  <c r="M1518" i="2"/>
  <c r="M1519" i="2"/>
  <c r="M1520" i="2"/>
  <c r="M1521" i="2"/>
  <c r="M1522" i="2"/>
  <c r="M1523" i="2"/>
  <c r="M1524" i="2"/>
  <c r="M1525" i="2"/>
  <c r="M1526" i="2"/>
  <c r="M1527" i="2"/>
  <c r="M1528" i="2"/>
  <c r="M1529" i="2"/>
  <c r="M1530" i="2"/>
  <c r="M1531" i="2"/>
  <c r="M1532" i="2"/>
  <c r="M1533" i="2"/>
  <c r="M1534" i="2"/>
  <c r="M1535" i="2"/>
  <c r="M1536" i="2"/>
  <c r="M1537" i="2"/>
  <c r="M1538" i="2"/>
  <c r="M1539" i="2"/>
  <c r="M1540" i="2"/>
  <c r="M1541" i="2"/>
  <c r="M1542" i="2"/>
  <c r="M1543" i="2"/>
  <c r="M1544" i="2"/>
  <c r="M1545" i="2"/>
  <c r="M1546" i="2"/>
  <c r="M1547" i="2"/>
  <c r="M1548" i="2"/>
  <c r="M1549" i="2"/>
  <c r="M1550" i="2"/>
  <c r="M1551" i="2"/>
  <c r="M1552" i="2"/>
  <c r="M1553" i="2"/>
  <c r="M1554" i="2"/>
  <c r="M1555" i="2"/>
  <c r="M1556" i="2"/>
  <c r="M1557" i="2"/>
  <c r="M1558" i="2"/>
  <c r="M1559" i="2"/>
  <c r="M1560" i="2"/>
  <c r="M1561" i="2"/>
  <c r="M1562" i="2"/>
  <c r="M1563" i="2"/>
  <c r="M1564" i="2"/>
  <c r="M1565" i="2"/>
  <c r="M1566" i="2"/>
  <c r="M1567" i="2"/>
  <c r="M1568" i="2"/>
  <c r="M1569" i="2"/>
  <c r="M1570" i="2"/>
  <c r="M1571" i="2"/>
  <c r="M1572" i="2"/>
  <c r="M1573" i="2"/>
  <c r="M1574" i="2"/>
  <c r="M1575" i="2"/>
  <c r="M1576" i="2"/>
  <c r="M1577" i="2"/>
  <c r="M1578" i="2"/>
  <c r="M1579" i="2"/>
  <c r="M1580" i="2"/>
  <c r="M1581" i="2"/>
  <c r="M1582" i="2"/>
  <c r="M1583" i="2"/>
  <c r="M1584" i="2"/>
  <c r="M1585" i="2"/>
  <c r="M1586" i="2"/>
  <c r="M1587" i="2"/>
  <c r="M1588" i="2"/>
  <c r="M1589" i="2"/>
  <c r="M1590" i="2"/>
  <c r="M1591" i="2"/>
  <c r="M1592" i="2"/>
  <c r="M1593" i="2"/>
  <c r="M1594" i="2"/>
  <c r="M1595" i="2"/>
  <c r="M1596" i="2"/>
  <c r="M1597" i="2"/>
  <c r="M1598" i="2"/>
  <c r="M1599" i="2"/>
  <c r="M1600" i="2"/>
  <c r="M1601" i="2"/>
  <c r="M1602" i="2"/>
  <c r="M1603" i="2"/>
  <c r="M1604" i="2"/>
  <c r="M1605" i="2"/>
  <c r="M1606" i="2"/>
  <c r="M1607" i="2"/>
  <c r="M1608" i="2"/>
  <c r="M1609" i="2"/>
  <c r="M1610" i="2"/>
  <c r="M1611" i="2"/>
  <c r="M1612" i="2"/>
  <c r="M1613" i="2"/>
  <c r="M1614" i="2"/>
  <c r="M1615" i="2"/>
  <c r="M1616" i="2"/>
  <c r="M1617" i="2"/>
  <c r="M1618" i="2"/>
  <c r="M1619" i="2"/>
  <c r="M1620" i="2"/>
  <c r="M1621" i="2"/>
  <c r="M1622" i="2"/>
  <c r="M1623" i="2"/>
  <c r="M1624" i="2"/>
  <c r="M1625" i="2"/>
  <c r="M1626" i="2"/>
  <c r="M1627" i="2"/>
  <c r="M1628" i="2"/>
  <c r="M1629" i="2"/>
  <c r="M1630" i="2"/>
  <c r="M1631" i="2"/>
  <c r="M1632" i="2"/>
  <c r="M1633" i="2"/>
  <c r="M1634" i="2"/>
  <c r="M1635" i="2"/>
  <c r="M1636" i="2"/>
  <c r="M1637" i="2"/>
  <c r="M1638" i="2"/>
  <c r="M1639" i="2"/>
  <c r="M1640" i="2"/>
  <c r="M1641" i="2"/>
  <c r="M1642" i="2"/>
  <c r="M1643" i="2"/>
  <c r="M1644" i="2"/>
  <c r="M1645" i="2"/>
  <c r="M1646" i="2"/>
  <c r="M1647" i="2"/>
  <c r="M1648" i="2"/>
  <c r="M1649" i="2"/>
  <c r="M1650" i="2"/>
  <c r="M1651" i="2"/>
  <c r="M1652" i="2"/>
  <c r="M1653" i="2"/>
  <c r="M1654" i="2"/>
  <c r="M1655" i="2"/>
  <c r="M1656" i="2"/>
  <c r="M1657" i="2"/>
  <c r="M1658" i="2"/>
  <c r="M1659" i="2"/>
  <c r="M1660" i="2"/>
  <c r="M1661" i="2"/>
  <c r="M1662" i="2"/>
  <c r="M1663" i="2"/>
  <c r="M1664" i="2"/>
  <c r="M1665" i="2"/>
  <c r="M1666" i="2"/>
  <c r="M1667" i="2"/>
  <c r="M1668" i="2"/>
  <c r="M1669" i="2"/>
  <c r="M1670" i="2"/>
  <c r="M1671" i="2"/>
  <c r="M1672" i="2"/>
  <c r="M1673" i="2"/>
  <c r="M1674" i="2"/>
  <c r="M1675" i="2"/>
  <c r="M1676" i="2"/>
  <c r="M1677" i="2"/>
  <c r="M1678" i="2"/>
  <c r="M1679" i="2"/>
  <c r="M1680" i="2"/>
  <c r="M1681" i="2"/>
  <c r="M1682" i="2"/>
  <c r="M1683" i="2"/>
  <c r="M1684" i="2"/>
  <c r="M1685" i="2"/>
  <c r="M1686" i="2"/>
  <c r="M1687" i="2"/>
  <c r="M1688" i="2"/>
  <c r="M1689" i="2"/>
  <c r="M1690" i="2"/>
  <c r="M1691" i="2"/>
  <c r="M1692" i="2"/>
  <c r="M1693" i="2"/>
  <c r="M1694" i="2"/>
  <c r="M1695" i="2"/>
  <c r="M1696" i="2"/>
  <c r="M1697" i="2"/>
  <c r="M1698" i="2"/>
  <c r="M1699" i="2"/>
  <c r="M1700" i="2"/>
  <c r="M1701" i="2"/>
  <c r="M1702" i="2"/>
  <c r="M1703" i="2"/>
  <c r="M1704" i="2"/>
  <c r="M1705" i="2"/>
  <c r="M1706" i="2"/>
  <c r="M1707" i="2"/>
  <c r="M1708" i="2"/>
  <c r="M1709" i="2"/>
  <c r="M1710" i="2"/>
  <c r="M1711" i="2"/>
  <c r="M1712" i="2"/>
  <c r="M1713" i="2"/>
  <c r="M1714" i="2"/>
  <c r="M1715" i="2"/>
  <c r="M1716" i="2"/>
  <c r="M1717" i="2"/>
  <c r="M1718" i="2"/>
  <c r="M1719" i="2"/>
  <c r="M1720" i="2"/>
  <c r="M1721" i="2"/>
  <c r="M1722" i="2"/>
  <c r="M1723" i="2"/>
  <c r="M1724" i="2"/>
  <c r="M1725" i="2"/>
  <c r="M1726" i="2"/>
  <c r="M1727" i="2"/>
  <c r="M1728" i="2"/>
  <c r="M1729" i="2"/>
  <c r="M1730" i="2"/>
  <c r="M1731" i="2"/>
  <c r="M1732" i="2"/>
  <c r="M1733" i="2"/>
  <c r="M1734" i="2"/>
  <c r="M1735" i="2"/>
  <c r="M1736" i="2"/>
  <c r="M1737" i="2"/>
  <c r="M1738" i="2"/>
  <c r="M1739" i="2"/>
  <c r="M1740" i="2"/>
  <c r="M1741" i="2"/>
  <c r="M1742" i="2"/>
  <c r="M1743" i="2"/>
  <c r="M1744" i="2"/>
  <c r="M1745" i="2"/>
  <c r="M1746" i="2"/>
  <c r="M1747" i="2"/>
  <c r="M1748" i="2"/>
  <c r="M1749" i="2"/>
  <c r="M1750" i="2"/>
  <c r="M1751" i="2"/>
  <c r="M1752" i="2"/>
  <c r="M1753" i="2"/>
  <c r="M1754" i="2"/>
  <c r="M1755" i="2"/>
  <c r="M1756" i="2"/>
  <c r="M1757" i="2"/>
  <c r="M1758" i="2"/>
  <c r="M1759" i="2"/>
  <c r="M1760" i="2"/>
  <c r="M1761" i="2"/>
  <c r="M1762" i="2"/>
  <c r="M1763" i="2"/>
  <c r="M1764" i="2"/>
  <c r="M1765" i="2"/>
  <c r="M1766" i="2"/>
  <c r="M1767" i="2"/>
  <c r="M1768" i="2"/>
  <c r="M1769" i="2"/>
  <c r="M1770" i="2"/>
  <c r="M1771" i="2"/>
  <c r="M1772" i="2"/>
  <c r="M1773" i="2"/>
  <c r="M1774" i="2"/>
  <c r="M1775" i="2"/>
  <c r="M1776" i="2"/>
  <c r="M1777" i="2"/>
  <c r="M1778" i="2"/>
  <c r="M1779" i="2"/>
  <c r="M1780" i="2"/>
  <c r="M1781" i="2"/>
  <c r="M1782" i="2"/>
  <c r="M1783" i="2"/>
  <c r="M1784" i="2"/>
  <c r="M1785" i="2"/>
  <c r="M1786" i="2"/>
  <c r="M1787" i="2"/>
  <c r="M1788" i="2"/>
  <c r="M1789" i="2"/>
  <c r="M1790" i="2"/>
  <c r="M1791" i="2"/>
  <c r="M1792" i="2"/>
  <c r="M1793" i="2"/>
  <c r="M1794" i="2"/>
  <c r="M1795" i="2"/>
  <c r="M1796" i="2"/>
  <c r="M1797" i="2"/>
  <c r="M1798" i="2"/>
  <c r="M1799" i="2"/>
  <c r="M1800" i="2"/>
  <c r="M1801" i="2"/>
  <c r="M1802" i="2"/>
  <c r="M1803" i="2"/>
  <c r="M1804" i="2"/>
  <c r="M1805" i="2"/>
  <c r="M1806" i="2"/>
  <c r="M1807" i="2"/>
  <c r="M1808" i="2"/>
  <c r="M1809" i="2"/>
  <c r="M1810" i="2"/>
  <c r="M1811" i="2"/>
  <c r="M1812" i="2"/>
  <c r="M1813" i="2"/>
  <c r="M1814" i="2"/>
  <c r="M1815" i="2"/>
  <c r="M1816" i="2"/>
  <c r="M1817" i="2"/>
  <c r="M1818" i="2"/>
  <c r="M1819" i="2"/>
  <c r="M1820" i="2"/>
  <c r="M1821" i="2"/>
  <c r="M1822" i="2"/>
  <c r="M1823" i="2"/>
  <c r="M1824" i="2"/>
  <c r="M1825" i="2"/>
  <c r="M1826" i="2"/>
  <c r="M1827" i="2"/>
  <c r="M1828" i="2"/>
  <c r="M1829" i="2"/>
  <c r="M1830" i="2"/>
  <c r="M1831" i="2"/>
  <c r="M1832" i="2"/>
  <c r="M1833" i="2"/>
  <c r="M1834" i="2"/>
  <c r="M1835" i="2"/>
  <c r="M1836" i="2"/>
  <c r="M1837" i="2"/>
  <c r="M1838" i="2"/>
  <c r="M1839" i="2"/>
  <c r="M1840" i="2"/>
  <c r="M1841" i="2"/>
  <c r="M1842" i="2"/>
  <c r="M1843" i="2"/>
  <c r="M1844" i="2"/>
  <c r="M1845" i="2"/>
  <c r="M1846" i="2"/>
  <c r="M1847" i="2"/>
  <c r="M1848" i="2"/>
  <c r="M1849" i="2"/>
  <c r="M8" i="2"/>
  <c r="M1850" i="2" s="1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122" i="2"/>
  <c r="N123" i="2"/>
  <c r="N124" i="2"/>
  <c r="N125" i="2"/>
  <c r="N126" i="2"/>
  <c r="N127" i="2"/>
  <c r="N128" i="2"/>
  <c r="N129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59" i="2"/>
  <c r="N160" i="2"/>
  <c r="N161" i="2"/>
  <c r="N162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6" i="2"/>
  <c r="N177" i="2"/>
  <c r="N178" i="2"/>
  <c r="N179" i="2"/>
  <c r="N180" i="2"/>
  <c r="N181" i="2"/>
  <c r="N182" i="2"/>
  <c r="N183" i="2"/>
  <c r="N184" i="2"/>
  <c r="N185" i="2"/>
  <c r="N186" i="2"/>
  <c r="N187" i="2"/>
  <c r="N188" i="2"/>
  <c r="N189" i="2"/>
  <c r="N190" i="2"/>
  <c r="N191" i="2"/>
  <c r="N192" i="2"/>
  <c r="N193" i="2"/>
  <c r="N194" i="2"/>
  <c r="N195" i="2"/>
  <c r="N196" i="2"/>
  <c r="N197" i="2"/>
  <c r="N198" i="2"/>
  <c r="N199" i="2"/>
  <c r="N200" i="2"/>
  <c r="N201" i="2"/>
  <c r="N202" i="2"/>
  <c r="N203" i="2"/>
  <c r="N204" i="2"/>
  <c r="N205" i="2"/>
  <c r="N206" i="2"/>
  <c r="N207" i="2"/>
  <c r="N208" i="2"/>
  <c r="N209" i="2"/>
  <c r="N210" i="2"/>
  <c r="N211" i="2"/>
  <c r="N212" i="2"/>
  <c r="N213" i="2"/>
  <c r="N214" i="2"/>
  <c r="N215" i="2"/>
  <c r="N216" i="2"/>
  <c r="N217" i="2"/>
  <c r="N218" i="2"/>
  <c r="N219" i="2"/>
  <c r="N220" i="2"/>
  <c r="N221" i="2"/>
  <c r="N222" i="2"/>
  <c r="N223" i="2"/>
  <c r="N224" i="2"/>
  <c r="N225" i="2"/>
  <c r="N226" i="2"/>
  <c r="N227" i="2"/>
  <c r="N228" i="2"/>
  <c r="N229" i="2"/>
  <c r="N230" i="2"/>
  <c r="N231" i="2"/>
  <c r="N232" i="2"/>
  <c r="N233" i="2"/>
  <c r="N234" i="2"/>
  <c r="N235" i="2"/>
  <c r="N236" i="2"/>
  <c r="N237" i="2"/>
  <c r="N238" i="2"/>
  <c r="N239" i="2"/>
  <c r="N240" i="2"/>
  <c r="N241" i="2"/>
  <c r="N242" i="2"/>
  <c r="N243" i="2"/>
  <c r="N244" i="2"/>
  <c r="N245" i="2"/>
  <c r="N246" i="2"/>
  <c r="N247" i="2"/>
  <c r="N248" i="2"/>
  <c r="N249" i="2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2" i="2"/>
  <c r="N283" i="2"/>
  <c r="N284" i="2"/>
  <c r="N285" i="2"/>
  <c r="N286" i="2"/>
  <c r="N287" i="2"/>
  <c r="N288" i="2"/>
  <c r="N289" i="2"/>
  <c r="N290" i="2"/>
  <c r="N291" i="2"/>
  <c r="N292" i="2"/>
  <c r="N293" i="2"/>
  <c r="N294" i="2"/>
  <c r="N295" i="2"/>
  <c r="N296" i="2"/>
  <c r="N297" i="2"/>
  <c r="N298" i="2"/>
  <c r="N299" i="2"/>
  <c r="N300" i="2"/>
  <c r="N301" i="2"/>
  <c r="N302" i="2"/>
  <c r="N303" i="2"/>
  <c r="N304" i="2"/>
  <c r="N305" i="2"/>
  <c r="N306" i="2"/>
  <c r="N307" i="2"/>
  <c r="N308" i="2"/>
  <c r="N309" i="2"/>
  <c r="N310" i="2"/>
  <c r="N311" i="2"/>
  <c r="N312" i="2"/>
  <c r="N313" i="2"/>
  <c r="N314" i="2"/>
  <c r="N315" i="2"/>
  <c r="N316" i="2"/>
  <c r="N317" i="2"/>
  <c r="N318" i="2"/>
  <c r="N319" i="2"/>
  <c r="N320" i="2"/>
  <c r="N321" i="2"/>
  <c r="N322" i="2"/>
  <c r="N323" i="2"/>
  <c r="N324" i="2"/>
  <c r="N325" i="2"/>
  <c r="N326" i="2"/>
  <c r="N327" i="2"/>
  <c r="N328" i="2"/>
  <c r="N329" i="2"/>
  <c r="N330" i="2"/>
  <c r="N331" i="2"/>
  <c r="N332" i="2"/>
  <c r="N333" i="2"/>
  <c r="N334" i="2"/>
  <c r="N335" i="2"/>
  <c r="N336" i="2"/>
  <c r="N337" i="2"/>
  <c r="N338" i="2"/>
  <c r="N339" i="2"/>
  <c r="N340" i="2"/>
  <c r="N341" i="2"/>
  <c r="N342" i="2"/>
  <c r="N343" i="2"/>
  <c r="N344" i="2"/>
  <c r="N345" i="2"/>
  <c r="N346" i="2"/>
  <c r="N347" i="2"/>
  <c r="N348" i="2"/>
  <c r="N349" i="2"/>
  <c r="N350" i="2"/>
  <c r="N351" i="2"/>
  <c r="N352" i="2"/>
  <c r="N353" i="2"/>
  <c r="N354" i="2"/>
  <c r="N355" i="2"/>
  <c r="N356" i="2"/>
  <c r="N357" i="2"/>
  <c r="N358" i="2"/>
  <c r="N359" i="2"/>
  <c r="N360" i="2"/>
  <c r="N361" i="2"/>
  <c r="N362" i="2"/>
  <c r="N363" i="2"/>
  <c r="N364" i="2"/>
  <c r="N365" i="2"/>
  <c r="N366" i="2"/>
  <c r="N367" i="2"/>
  <c r="N368" i="2"/>
  <c r="N369" i="2"/>
  <c r="N370" i="2"/>
  <c r="N371" i="2"/>
  <c r="N372" i="2"/>
  <c r="N373" i="2"/>
  <c r="N374" i="2"/>
  <c r="N375" i="2"/>
  <c r="N376" i="2"/>
  <c r="N377" i="2"/>
  <c r="N378" i="2"/>
  <c r="N379" i="2"/>
  <c r="N380" i="2"/>
  <c r="N381" i="2"/>
  <c r="N382" i="2"/>
  <c r="N383" i="2"/>
  <c r="N384" i="2"/>
  <c r="N385" i="2"/>
  <c r="N386" i="2"/>
  <c r="N387" i="2"/>
  <c r="N388" i="2"/>
  <c r="N389" i="2"/>
  <c r="N390" i="2"/>
  <c r="N391" i="2"/>
  <c r="N392" i="2"/>
  <c r="N393" i="2"/>
  <c r="N394" i="2"/>
  <c r="N395" i="2"/>
  <c r="N396" i="2"/>
  <c r="N397" i="2"/>
  <c r="N398" i="2"/>
  <c r="N399" i="2"/>
  <c r="N400" i="2"/>
  <c r="N401" i="2"/>
  <c r="N402" i="2"/>
  <c r="N403" i="2"/>
  <c r="N404" i="2"/>
  <c r="N405" i="2"/>
  <c r="N406" i="2"/>
  <c r="N407" i="2"/>
  <c r="N408" i="2"/>
  <c r="N409" i="2"/>
  <c r="N410" i="2"/>
  <c r="N411" i="2"/>
  <c r="N412" i="2"/>
  <c r="N413" i="2"/>
  <c r="N414" i="2"/>
  <c r="N415" i="2"/>
  <c r="N416" i="2"/>
  <c r="N417" i="2"/>
  <c r="N418" i="2"/>
  <c r="N419" i="2"/>
  <c r="N420" i="2"/>
  <c r="N421" i="2"/>
  <c r="N422" i="2"/>
  <c r="N423" i="2"/>
  <c r="N424" i="2"/>
  <c r="N425" i="2"/>
  <c r="N426" i="2"/>
  <c r="N427" i="2"/>
  <c r="N428" i="2"/>
  <c r="N429" i="2"/>
  <c r="N430" i="2"/>
  <c r="N431" i="2"/>
  <c r="N432" i="2"/>
  <c r="N433" i="2"/>
  <c r="N434" i="2"/>
  <c r="N435" i="2"/>
  <c r="N436" i="2"/>
  <c r="N437" i="2"/>
  <c r="N438" i="2"/>
  <c r="N439" i="2"/>
  <c r="N440" i="2"/>
  <c r="N441" i="2"/>
  <c r="N442" i="2"/>
  <c r="N443" i="2"/>
  <c r="N444" i="2"/>
  <c r="N445" i="2"/>
  <c r="N446" i="2"/>
  <c r="N447" i="2"/>
  <c r="N448" i="2"/>
  <c r="N449" i="2"/>
  <c r="N450" i="2"/>
  <c r="N451" i="2"/>
  <c r="N452" i="2"/>
  <c r="N453" i="2"/>
  <c r="N454" i="2"/>
  <c r="N455" i="2"/>
  <c r="N456" i="2"/>
  <c r="N457" i="2"/>
  <c r="N458" i="2"/>
  <c r="N459" i="2"/>
  <c r="N460" i="2"/>
  <c r="N461" i="2"/>
  <c r="N462" i="2"/>
  <c r="N463" i="2"/>
  <c r="N464" i="2"/>
  <c r="N465" i="2"/>
  <c r="N466" i="2"/>
  <c r="N467" i="2"/>
  <c r="N468" i="2"/>
  <c r="N469" i="2"/>
  <c r="N470" i="2"/>
  <c r="N471" i="2"/>
  <c r="N472" i="2"/>
  <c r="N473" i="2"/>
  <c r="N474" i="2"/>
  <c r="N475" i="2"/>
  <c r="N476" i="2"/>
  <c r="N477" i="2"/>
  <c r="N478" i="2"/>
  <c r="N479" i="2"/>
  <c r="N480" i="2"/>
  <c r="N481" i="2"/>
  <c r="N482" i="2"/>
  <c r="N483" i="2"/>
  <c r="N484" i="2"/>
  <c r="N485" i="2"/>
  <c r="N486" i="2"/>
  <c r="N487" i="2"/>
  <c r="N488" i="2"/>
  <c r="N489" i="2"/>
  <c r="N490" i="2"/>
  <c r="N491" i="2"/>
  <c r="N492" i="2"/>
  <c r="N493" i="2"/>
  <c r="N494" i="2"/>
  <c r="N495" i="2"/>
  <c r="N496" i="2"/>
  <c r="N497" i="2"/>
  <c r="N498" i="2"/>
  <c r="N499" i="2"/>
  <c r="N500" i="2"/>
  <c r="N501" i="2"/>
  <c r="N502" i="2"/>
  <c r="N503" i="2"/>
  <c r="N504" i="2"/>
  <c r="N505" i="2"/>
  <c r="N506" i="2"/>
  <c r="N507" i="2"/>
  <c r="N508" i="2"/>
  <c r="N509" i="2"/>
  <c r="N510" i="2"/>
  <c r="N511" i="2"/>
  <c r="N512" i="2"/>
  <c r="N513" i="2"/>
  <c r="N514" i="2"/>
  <c r="N515" i="2"/>
  <c r="N516" i="2"/>
  <c r="N517" i="2"/>
  <c r="N518" i="2"/>
  <c r="N519" i="2"/>
  <c r="N520" i="2"/>
  <c r="N521" i="2"/>
  <c r="N522" i="2"/>
  <c r="N523" i="2"/>
  <c r="N524" i="2"/>
  <c r="N525" i="2"/>
  <c r="N526" i="2"/>
  <c r="N527" i="2"/>
  <c r="N528" i="2"/>
  <c r="N529" i="2"/>
  <c r="N530" i="2"/>
  <c r="N531" i="2"/>
  <c r="N532" i="2"/>
  <c r="N533" i="2"/>
  <c r="N534" i="2"/>
  <c r="N535" i="2"/>
  <c r="N536" i="2"/>
  <c r="N537" i="2"/>
  <c r="N538" i="2"/>
  <c r="N539" i="2"/>
  <c r="N540" i="2"/>
  <c r="N541" i="2"/>
  <c r="N542" i="2"/>
  <c r="N543" i="2"/>
  <c r="N544" i="2"/>
  <c r="N545" i="2"/>
  <c r="N546" i="2"/>
  <c r="N547" i="2"/>
  <c r="N548" i="2"/>
  <c r="N549" i="2"/>
  <c r="N550" i="2"/>
  <c r="N551" i="2"/>
  <c r="N552" i="2"/>
  <c r="N553" i="2"/>
  <c r="N554" i="2"/>
  <c r="N555" i="2"/>
  <c r="N556" i="2"/>
  <c r="N557" i="2"/>
  <c r="N558" i="2"/>
  <c r="N559" i="2"/>
  <c r="N560" i="2"/>
  <c r="N561" i="2"/>
  <c r="N562" i="2"/>
  <c r="N563" i="2"/>
  <c r="N564" i="2"/>
  <c r="N565" i="2"/>
  <c r="N566" i="2"/>
  <c r="N567" i="2"/>
  <c r="N568" i="2"/>
  <c r="N569" i="2"/>
  <c r="N570" i="2"/>
  <c r="N571" i="2"/>
  <c r="N572" i="2"/>
  <c r="N573" i="2"/>
  <c r="N574" i="2"/>
  <c r="N575" i="2"/>
  <c r="N576" i="2"/>
  <c r="N577" i="2"/>
  <c r="N578" i="2"/>
  <c r="N579" i="2"/>
  <c r="N580" i="2"/>
  <c r="N581" i="2"/>
  <c r="N582" i="2"/>
  <c r="N583" i="2"/>
  <c r="N584" i="2"/>
  <c r="N585" i="2"/>
  <c r="N586" i="2"/>
  <c r="N587" i="2"/>
  <c r="N588" i="2"/>
  <c r="N589" i="2"/>
  <c r="N590" i="2"/>
  <c r="N591" i="2"/>
  <c r="N592" i="2"/>
  <c r="N593" i="2"/>
  <c r="N594" i="2"/>
  <c r="N595" i="2"/>
  <c r="N596" i="2"/>
  <c r="N597" i="2"/>
  <c r="N598" i="2"/>
  <c r="N599" i="2"/>
  <c r="N600" i="2"/>
  <c r="N601" i="2"/>
  <c r="N602" i="2"/>
  <c r="N603" i="2"/>
  <c r="N604" i="2"/>
  <c r="N605" i="2"/>
  <c r="N606" i="2"/>
  <c r="N607" i="2"/>
  <c r="N608" i="2"/>
  <c r="N609" i="2"/>
  <c r="N610" i="2"/>
  <c r="N611" i="2"/>
  <c r="N612" i="2"/>
  <c r="N613" i="2"/>
  <c r="N614" i="2"/>
  <c r="N615" i="2"/>
  <c r="N616" i="2"/>
  <c r="N617" i="2"/>
  <c r="N618" i="2"/>
  <c r="N619" i="2"/>
  <c r="N620" i="2"/>
  <c r="N621" i="2"/>
  <c r="N622" i="2"/>
  <c r="N623" i="2"/>
  <c r="N624" i="2"/>
  <c r="N625" i="2"/>
  <c r="N626" i="2"/>
  <c r="N627" i="2"/>
  <c r="N628" i="2"/>
  <c r="N629" i="2"/>
  <c r="N630" i="2"/>
  <c r="N631" i="2"/>
  <c r="N632" i="2"/>
  <c r="N633" i="2"/>
  <c r="N634" i="2"/>
  <c r="N635" i="2"/>
  <c r="N636" i="2"/>
  <c r="N637" i="2"/>
  <c r="N638" i="2"/>
  <c r="N639" i="2"/>
  <c r="N640" i="2"/>
  <c r="N641" i="2"/>
  <c r="N642" i="2"/>
  <c r="N643" i="2"/>
  <c r="N644" i="2"/>
  <c r="N645" i="2"/>
  <c r="N646" i="2"/>
  <c r="N647" i="2"/>
  <c r="N648" i="2"/>
  <c r="N649" i="2"/>
  <c r="N650" i="2"/>
  <c r="N651" i="2"/>
  <c r="N652" i="2"/>
  <c r="N653" i="2"/>
  <c r="N654" i="2"/>
  <c r="N655" i="2"/>
  <c r="N656" i="2"/>
  <c r="N657" i="2"/>
  <c r="N658" i="2"/>
  <c r="N659" i="2"/>
  <c r="N660" i="2"/>
  <c r="N661" i="2"/>
  <c r="N662" i="2"/>
  <c r="N663" i="2"/>
  <c r="N664" i="2"/>
  <c r="N665" i="2"/>
  <c r="N666" i="2"/>
  <c r="N667" i="2"/>
  <c r="N668" i="2"/>
  <c r="N669" i="2"/>
  <c r="N670" i="2"/>
  <c r="N671" i="2"/>
  <c r="N672" i="2"/>
  <c r="N673" i="2"/>
  <c r="N674" i="2"/>
  <c r="N675" i="2"/>
  <c r="N676" i="2"/>
  <c r="N677" i="2"/>
  <c r="N678" i="2"/>
  <c r="N679" i="2"/>
  <c r="N680" i="2"/>
  <c r="N681" i="2"/>
  <c r="N682" i="2"/>
  <c r="N683" i="2"/>
  <c r="N684" i="2"/>
  <c r="N685" i="2"/>
  <c r="N686" i="2"/>
  <c r="N687" i="2"/>
  <c r="N688" i="2"/>
  <c r="N689" i="2"/>
  <c r="N690" i="2"/>
  <c r="N691" i="2"/>
  <c r="N692" i="2"/>
  <c r="N693" i="2"/>
  <c r="N694" i="2"/>
  <c r="N695" i="2"/>
  <c r="N696" i="2"/>
  <c r="N697" i="2"/>
  <c r="N698" i="2"/>
  <c r="N699" i="2"/>
  <c r="N700" i="2"/>
  <c r="N701" i="2"/>
  <c r="N702" i="2"/>
  <c r="N703" i="2"/>
  <c r="N704" i="2"/>
  <c r="N705" i="2"/>
  <c r="N706" i="2"/>
  <c r="N707" i="2"/>
  <c r="N708" i="2"/>
  <c r="N709" i="2"/>
  <c r="N710" i="2"/>
  <c r="N711" i="2"/>
  <c r="N712" i="2"/>
  <c r="N713" i="2"/>
  <c r="N714" i="2"/>
  <c r="N715" i="2"/>
  <c r="N716" i="2"/>
  <c r="N717" i="2"/>
  <c r="N718" i="2"/>
  <c r="N719" i="2"/>
  <c r="N720" i="2"/>
  <c r="N721" i="2"/>
  <c r="N722" i="2"/>
  <c r="N723" i="2"/>
  <c r="N724" i="2"/>
  <c r="N725" i="2"/>
  <c r="N726" i="2"/>
  <c r="N727" i="2"/>
  <c r="N728" i="2"/>
  <c r="N729" i="2"/>
  <c r="N730" i="2"/>
  <c r="N731" i="2"/>
  <c r="N732" i="2"/>
  <c r="N733" i="2"/>
  <c r="N734" i="2"/>
  <c r="N735" i="2"/>
  <c r="N736" i="2"/>
  <c r="N737" i="2"/>
  <c r="N738" i="2"/>
  <c r="N739" i="2"/>
  <c r="N740" i="2"/>
  <c r="N741" i="2"/>
  <c r="N742" i="2"/>
  <c r="N743" i="2"/>
  <c r="N744" i="2"/>
  <c r="N745" i="2"/>
  <c r="N746" i="2"/>
  <c r="N747" i="2"/>
  <c r="N748" i="2"/>
  <c r="N749" i="2"/>
  <c r="N750" i="2"/>
  <c r="N751" i="2"/>
  <c r="N752" i="2"/>
  <c r="N753" i="2"/>
  <c r="N754" i="2"/>
  <c r="N755" i="2"/>
  <c r="N756" i="2"/>
  <c r="N757" i="2"/>
  <c r="N758" i="2"/>
  <c r="N759" i="2"/>
  <c r="N760" i="2"/>
  <c r="N761" i="2"/>
  <c r="N762" i="2"/>
  <c r="N763" i="2"/>
  <c r="N764" i="2"/>
  <c r="N765" i="2"/>
  <c r="N766" i="2"/>
  <c r="N767" i="2"/>
  <c r="N768" i="2"/>
  <c r="N769" i="2"/>
  <c r="N770" i="2"/>
  <c r="N771" i="2"/>
  <c r="N772" i="2"/>
  <c r="N773" i="2"/>
  <c r="N774" i="2"/>
  <c r="N775" i="2"/>
  <c r="N776" i="2"/>
  <c r="N777" i="2"/>
  <c r="N778" i="2"/>
  <c r="N779" i="2"/>
  <c r="N780" i="2"/>
  <c r="N781" i="2"/>
  <c r="N782" i="2"/>
  <c r="N783" i="2"/>
  <c r="N784" i="2"/>
  <c r="N785" i="2"/>
  <c r="N786" i="2"/>
  <c r="N787" i="2"/>
  <c r="N788" i="2"/>
  <c r="N789" i="2"/>
  <c r="N790" i="2"/>
  <c r="N791" i="2"/>
  <c r="N792" i="2"/>
  <c r="N793" i="2"/>
  <c r="N794" i="2"/>
  <c r="N795" i="2"/>
  <c r="N796" i="2"/>
  <c r="N797" i="2"/>
  <c r="N798" i="2"/>
  <c r="N799" i="2"/>
  <c r="N800" i="2"/>
  <c r="N801" i="2"/>
  <c r="N802" i="2"/>
  <c r="N803" i="2"/>
  <c r="N804" i="2"/>
  <c r="N805" i="2"/>
  <c r="N806" i="2"/>
  <c r="N807" i="2"/>
  <c r="N808" i="2"/>
  <c r="N809" i="2"/>
  <c r="N810" i="2"/>
  <c r="N811" i="2"/>
  <c r="N812" i="2"/>
  <c r="N813" i="2"/>
  <c r="N814" i="2"/>
  <c r="N815" i="2"/>
  <c r="N816" i="2"/>
  <c r="N817" i="2"/>
  <c r="N818" i="2"/>
  <c r="N819" i="2"/>
  <c r="N820" i="2"/>
  <c r="N821" i="2"/>
  <c r="N822" i="2"/>
  <c r="N823" i="2"/>
  <c r="N824" i="2"/>
  <c r="N825" i="2"/>
  <c r="N826" i="2"/>
  <c r="N827" i="2"/>
  <c r="N828" i="2"/>
  <c r="N829" i="2"/>
  <c r="N830" i="2"/>
  <c r="N831" i="2"/>
  <c r="N832" i="2"/>
  <c r="N833" i="2"/>
  <c r="N834" i="2"/>
  <c r="N835" i="2"/>
  <c r="N836" i="2"/>
  <c r="N837" i="2"/>
  <c r="N838" i="2"/>
  <c r="N839" i="2"/>
  <c r="N840" i="2"/>
  <c r="N841" i="2"/>
  <c r="N842" i="2"/>
  <c r="N843" i="2"/>
  <c r="N844" i="2"/>
  <c r="N845" i="2"/>
  <c r="N846" i="2"/>
  <c r="N847" i="2"/>
  <c r="N848" i="2"/>
  <c r="N849" i="2"/>
  <c r="N850" i="2"/>
  <c r="N851" i="2"/>
  <c r="N852" i="2"/>
  <c r="N853" i="2"/>
  <c r="N854" i="2"/>
  <c r="N855" i="2"/>
  <c r="N856" i="2"/>
  <c r="N857" i="2"/>
  <c r="N858" i="2"/>
  <c r="N859" i="2"/>
  <c r="N860" i="2"/>
  <c r="N861" i="2"/>
  <c r="N862" i="2"/>
  <c r="N863" i="2"/>
  <c r="N864" i="2"/>
  <c r="N865" i="2"/>
  <c r="N866" i="2"/>
  <c r="N867" i="2"/>
  <c r="N868" i="2"/>
  <c r="N869" i="2"/>
  <c r="N870" i="2"/>
  <c r="N871" i="2"/>
  <c r="N872" i="2"/>
  <c r="N873" i="2"/>
  <c r="N874" i="2"/>
  <c r="N875" i="2"/>
  <c r="N876" i="2"/>
  <c r="N877" i="2"/>
  <c r="N878" i="2"/>
  <c r="N879" i="2"/>
  <c r="N880" i="2"/>
  <c r="N881" i="2"/>
  <c r="N882" i="2"/>
  <c r="N883" i="2"/>
  <c r="N884" i="2"/>
  <c r="N885" i="2"/>
  <c r="N886" i="2"/>
  <c r="N887" i="2"/>
  <c r="N888" i="2"/>
  <c r="N889" i="2"/>
  <c r="N890" i="2"/>
  <c r="N891" i="2"/>
  <c r="N892" i="2"/>
  <c r="N893" i="2"/>
  <c r="N894" i="2"/>
  <c r="N895" i="2"/>
  <c r="N896" i="2"/>
  <c r="N897" i="2"/>
  <c r="N898" i="2"/>
  <c r="N899" i="2"/>
  <c r="N900" i="2"/>
  <c r="N901" i="2"/>
  <c r="N902" i="2"/>
  <c r="N903" i="2"/>
  <c r="N904" i="2"/>
  <c r="N905" i="2"/>
  <c r="N906" i="2"/>
  <c r="N907" i="2"/>
  <c r="N908" i="2"/>
  <c r="N909" i="2"/>
  <c r="N910" i="2"/>
  <c r="N911" i="2"/>
  <c r="N912" i="2"/>
  <c r="N913" i="2"/>
  <c r="N914" i="2"/>
  <c r="N915" i="2"/>
  <c r="N916" i="2"/>
  <c r="N917" i="2"/>
  <c r="N918" i="2"/>
  <c r="N919" i="2"/>
  <c r="N920" i="2"/>
  <c r="N921" i="2"/>
  <c r="N922" i="2"/>
  <c r="N923" i="2"/>
  <c r="N924" i="2"/>
  <c r="N925" i="2"/>
  <c r="N926" i="2"/>
  <c r="N927" i="2"/>
  <c r="N928" i="2"/>
  <c r="N929" i="2"/>
  <c r="N930" i="2"/>
  <c r="N931" i="2"/>
  <c r="N932" i="2"/>
  <c r="N933" i="2"/>
  <c r="N934" i="2"/>
  <c r="N935" i="2"/>
  <c r="N936" i="2"/>
  <c r="N937" i="2"/>
  <c r="N938" i="2"/>
  <c r="N939" i="2"/>
  <c r="N940" i="2"/>
  <c r="N941" i="2"/>
  <c r="N942" i="2"/>
  <c r="N943" i="2"/>
  <c r="N944" i="2"/>
  <c r="N945" i="2"/>
  <c r="N946" i="2"/>
  <c r="N947" i="2"/>
  <c r="N948" i="2"/>
  <c r="N949" i="2"/>
  <c r="N950" i="2"/>
  <c r="N951" i="2"/>
  <c r="N952" i="2"/>
  <c r="N953" i="2"/>
  <c r="N954" i="2"/>
  <c r="N955" i="2"/>
  <c r="N956" i="2"/>
  <c r="N957" i="2"/>
  <c r="N958" i="2"/>
  <c r="N959" i="2"/>
  <c r="N960" i="2"/>
  <c r="N961" i="2"/>
  <c r="N962" i="2"/>
  <c r="N963" i="2"/>
  <c r="N964" i="2"/>
  <c r="N965" i="2"/>
  <c r="N966" i="2"/>
  <c r="N967" i="2"/>
  <c r="N968" i="2"/>
  <c r="N969" i="2"/>
  <c r="N970" i="2"/>
  <c r="N971" i="2"/>
  <c r="N972" i="2"/>
  <c r="N973" i="2"/>
  <c r="N974" i="2"/>
  <c r="N975" i="2"/>
  <c r="N976" i="2"/>
  <c r="N977" i="2"/>
  <c r="N978" i="2"/>
  <c r="N979" i="2"/>
  <c r="N980" i="2"/>
  <c r="N981" i="2"/>
  <c r="N982" i="2"/>
  <c r="N983" i="2"/>
  <c r="N984" i="2"/>
  <c r="N985" i="2"/>
  <c r="N986" i="2"/>
  <c r="N987" i="2"/>
  <c r="N988" i="2"/>
  <c r="N989" i="2"/>
  <c r="N990" i="2"/>
  <c r="N991" i="2"/>
  <c r="N992" i="2"/>
  <c r="N993" i="2"/>
  <c r="N994" i="2"/>
  <c r="N995" i="2"/>
  <c r="N996" i="2"/>
  <c r="N997" i="2"/>
  <c r="N998" i="2"/>
  <c r="N999" i="2"/>
  <c r="N1000" i="2"/>
  <c r="N1001" i="2"/>
  <c r="N1002" i="2"/>
  <c r="N1003" i="2"/>
  <c r="N1004" i="2"/>
  <c r="N1005" i="2"/>
  <c r="N1006" i="2"/>
  <c r="N1007" i="2"/>
  <c r="N1008" i="2"/>
  <c r="N1009" i="2"/>
  <c r="N1010" i="2"/>
  <c r="N1011" i="2"/>
  <c r="N1012" i="2"/>
  <c r="N1013" i="2"/>
  <c r="N1014" i="2"/>
  <c r="N1015" i="2"/>
  <c r="N1016" i="2"/>
  <c r="N1017" i="2"/>
  <c r="N1018" i="2"/>
  <c r="N1019" i="2"/>
  <c r="N1020" i="2"/>
  <c r="N1021" i="2"/>
  <c r="N1022" i="2"/>
  <c r="N1023" i="2"/>
  <c r="N1024" i="2"/>
  <c r="N1025" i="2"/>
  <c r="N1026" i="2"/>
  <c r="N1027" i="2"/>
  <c r="N1028" i="2"/>
  <c r="N1029" i="2"/>
  <c r="N1030" i="2"/>
  <c r="N1031" i="2"/>
  <c r="N1032" i="2"/>
  <c r="N1033" i="2"/>
  <c r="N1034" i="2"/>
  <c r="N1035" i="2"/>
  <c r="N1036" i="2"/>
  <c r="N1037" i="2"/>
  <c r="N1038" i="2"/>
  <c r="N1039" i="2"/>
  <c r="N1040" i="2"/>
  <c r="N1041" i="2"/>
  <c r="N1042" i="2"/>
  <c r="N1043" i="2"/>
  <c r="N1044" i="2"/>
  <c r="N1045" i="2"/>
  <c r="N1046" i="2"/>
  <c r="N1047" i="2"/>
  <c r="N1048" i="2"/>
  <c r="N1049" i="2"/>
  <c r="N1050" i="2"/>
  <c r="N1051" i="2"/>
  <c r="N1052" i="2"/>
  <c r="N1053" i="2"/>
  <c r="N1054" i="2"/>
  <c r="N1055" i="2"/>
  <c r="N1056" i="2"/>
  <c r="N1057" i="2"/>
  <c r="N1058" i="2"/>
  <c r="N1059" i="2"/>
  <c r="N1060" i="2"/>
  <c r="N1061" i="2"/>
  <c r="N1062" i="2"/>
  <c r="N1063" i="2"/>
  <c r="N1064" i="2"/>
  <c r="N1065" i="2"/>
  <c r="N1066" i="2"/>
  <c r="N1067" i="2"/>
  <c r="N1068" i="2"/>
  <c r="N1069" i="2"/>
  <c r="N1070" i="2"/>
  <c r="N1071" i="2"/>
  <c r="N1072" i="2"/>
  <c r="N1073" i="2"/>
  <c r="N1074" i="2"/>
  <c r="N1075" i="2"/>
  <c r="N1076" i="2"/>
  <c r="N1077" i="2"/>
  <c r="N1078" i="2"/>
  <c r="N1079" i="2"/>
  <c r="N1080" i="2"/>
  <c r="N1081" i="2"/>
  <c r="N1082" i="2"/>
  <c r="N1083" i="2"/>
  <c r="N1084" i="2"/>
  <c r="N1085" i="2"/>
  <c r="N1086" i="2"/>
  <c r="N1087" i="2"/>
  <c r="N1088" i="2"/>
  <c r="N1089" i="2"/>
  <c r="N1090" i="2"/>
  <c r="N1091" i="2"/>
  <c r="N1092" i="2"/>
  <c r="N1093" i="2"/>
  <c r="N1094" i="2"/>
  <c r="N1095" i="2"/>
  <c r="N1096" i="2"/>
  <c r="N1097" i="2"/>
  <c r="N1098" i="2"/>
  <c r="N1099" i="2"/>
  <c r="N1100" i="2"/>
  <c r="N1101" i="2"/>
  <c r="N1102" i="2"/>
  <c r="N1103" i="2"/>
  <c r="N1104" i="2"/>
  <c r="N1105" i="2"/>
  <c r="N1106" i="2"/>
  <c r="N1107" i="2"/>
  <c r="N1108" i="2"/>
  <c r="N1109" i="2"/>
  <c r="N1110" i="2"/>
  <c r="N1111" i="2"/>
  <c r="N1112" i="2"/>
  <c r="N1113" i="2"/>
  <c r="N1114" i="2"/>
  <c r="N1115" i="2"/>
  <c r="N1116" i="2"/>
  <c r="N1117" i="2"/>
  <c r="N1118" i="2"/>
  <c r="N1119" i="2"/>
  <c r="N1120" i="2"/>
  <c r="N1121" i="2"/>
  <c r="N1122" i="2"/>
  <c r="N1123" i="2"/>
  <c r="N1124" i="2"/>
  <c r="N1125" i="2"/>
  <c r="N1126" i="2"/>
  <c r="N1127" i="2"/>
  <c r="N1128" i="2"/>
  <c r="N1129" i="2"/>
  <c r="N1130" i="2"/>
  <c r="N1131" i="2"/>
  <c r="N1132" i="2"/>
  <c r="N1133" i="2"/>
  <c r="N1134" i="2"/>
  <c r="N1135" i="2"/>
  <c r="N1136" i="2"/>
  <c r="N1137" i="2"/>
  <c r="N1138" i="2"/>
  <c r="N1139" i="2"/>
  <c r="N1140" i="2"/>
  <c r="N1141" i="2"/>
  <c r="N1142" i="2"/>
  <c r="N1143" i="2"/>
  <c r="N1144" i="2"/>
  <c r="N1145" i="2"/>
  <c r="N1146" i="2"/>
  <c r="N1147" i="2"/>
  <c r="N1148" i="2"/>
  <c r="N1149" i="2"/>
  <c r="N1150" i="2"/>
  <c r="N1151" i="2"/>
  <c r="N1152" i="2"/>
  <c r="N1153" i="2"/>
  <c r="N1154" i="2"/>
  <c r="N1155" i="2"/>
  <c r="N1156" i="2"/>
  <c r="N1157" i="2"/>
  <c r="N1158" i="2"/>
  <c r="N1159" i="2"/>
  <c r="N1160" i="2"/>
  <c r="N1161" i="2"/>
  <c r="N1162" i="2"/>
  <c r="N1163" i="2"/>
  <c r="N1164" i="2"/>
  <c r="N1165" i="2"/>
  <c r="N1166" i="2"/>
  <c r="N1167" i="2"/>
  <c r="N1168" i="2"/>
  <c r="N1169" i="2"/>
  <c r="N1170" i="2"/>
  <c r="N1171" i="2"/>
  <c r="N1172" i="2"/>
  <c r="N1173" i="2"/>
  <c r="N1174" i="2"/>
  <c r="N1175" i="2"/>
  <c r="N1176" i="2"/>
  <c r="N1177" i="2"/>
  <c r="N1178" i="2"/>
  <c r="N1179" i="2"/>
  <c r="N1180" i="2"/>
  <c r="N1181" i="2"/>
  <c r="N1182" i="2"/>
  <c r="N1183" i="2"/>
  <c r="N1184" i="2"/>
  <c r="N1185" i="2"/>
  <c r="N1186" i="2"/>
  <c r="N1187" i="2"/>
  <c r="N1188" i="2"/>
  <c r="N1189" i="2"/>
  <c r="N1190" i="2"/>
  <c r="N1191" i="2"/>
  <c r="N1192" i="2"/>
  <c r="N1193" i="2"/>
  <c r="N1194" i="2"/>
  <c r="N1195" i="2"/>
  <c r="N1196" i="2"/>
  <c r="N1197" i="2"/>
  <c r="N1198" i="2"/>
  <c r="N1199" i="2"/>
  <c r="N1200" i="2"/>
  <c r="N1201" i="2"/>
  <c r="N1202" i="2"/>
  <c r="N1203" i="2"/>
  <c r="N1204" i="2"/>
  <c r="N1205" i="2"/>
  <c r="N1206" i="2"/>
  <c r="N1207" i="2"/>
  <c r="N1208" i="2"/>
  <c r="N1209" i="2"/>
  <c r="N1210" i="2"/>
  <c r="N1211" i="2"/>
  <c r="N1212" i="2"/>
  <c r="N1213" i="2"/>
  <c r="N1214" i="2"/>
  <c r="N1215" i="2"/>
  <c r="N1216" i="2"/>
  <c r="N1217" i="2"/>
  <c r="N1218" i="2"/>
  <c r="N1219" i="2"/>
  <c r="N1220" i="2"/>
  <c r="N1221" i="2"/>
  <c r="N1222" i="2"/>
  <c r="N1223" i="2"/>
  <c r="N1224" i="2"/>
  <c r="N1225" i="2"/>
  <c r="N1226" i="2"/>
  <c r="N1227" i="2"/>
  <c r="N1228" i="2"/>
  <c r="N1229" i="2"/>
  <c r="N1230" i="2"/>
  <c r="N1231" i="2"/>
  <c r="N1232" i="2"/>
  <c r="N1233" i="2"/>
  <c r="N1234" i="2"/>
  <c r="N1235" i="2"/>
  <c r="N1236" i="2"/>
  <c r="N1237" i="2"/>
  <c r="N1238" i="2"/>
  <c r="N1239" i="2"/>
  <c r="N1240" i="2"/>
  <c r="N1241" i="2"/>
  <c r="N1242" i="2"/>
  <c r="N1243" i="2"/>
  <c r="N1244" i="2"/>
  <c r="N1245" i="2"/>
  <c r="N1246" i="2"/>
  <c r="N1247" i="2"/>
  <c r="N1248" i="2"/>
  <c r="N1249" i="2"/>
  <c r="N1250" i="2"/>
  <c r="N1251" i="2"/>
  <c r="N1252" i="2"/>
  <c r="N1253" i="2"/>
  <c r="N1254" i="2"/>
  <c r="N1255" i="2"/>
  <c r="N1256" i="2"/>
  <c r="N1257" i="2"/>
  <c r="N1258" i="2"/>
  <c r="N1259" i="2"/>
  <c r="N1260" i="2"/>
  <c r="N1261" i="2"/>
  <c r="N1262" i="2"/>
  <c r="N1263" i="2"/>
  <c r="N1264" i="2"/>
  <c r="N1265" i="2"/>
  <c r="N1266" i="2"/>
  <c r="N1267" i="2"/>
  <c r="N1268" i="2"/>
  <c r="N1269" i="2"/>
  <c r="N1270" i="2"/>
  <c r="N1271" i="2"/>
  <c r="N1272" i="2"/>
  <c r="N1273" i="2"/>
  <c r="N1274" i="2"/>
  <c r="N1275" i="2"/>
  <c r="N1276" i="2"/>
  <c r="N1277" i="2"/>
  <c r="N1278" i="2"/>
  <c r="N1279" i="2"/>
  <c r="N1280" i="2"/>
  <c r="N1281" i="2"/>
  <c r="N1282" i="2"/>
  <c r="N1283" i="2"/>
  <c r="N1284" i="2"/>
  <c r="N1285" i="2"/>
  <c r="N1286" i="2"/>
  <c r="N1287" i="2"/>
  <c r="N1288" i="2"/>
  <c r="N1289" i="2"/>
  <c r="N1290" i="2"/>
  <c r="N1291" i="2"/>
  <c r="N1292" i="2"/>
  <c r="N1293" i="2"/>
  <c r="N1294" i="2"/>
  <c r="N1295" i="2"/>
  <c r="N1296" i="2"/>
  <c r="N1297" i="2"/>
  <c r="N1298" i="2"/>
  <c r="N1299" i="2"/>
  <c r="N1300" i="2"/>
  <c r="N1301" i="2"/>
  <c r="N1302" i="2"/>
  <c r="N1303" i="2"/>
  <c r="N1304" i="2"/>
  <c r="N1305" i="2"/>
  <c r="N1306" i="2"/>
  <c r="N1307" i="2"/>
  <c r="N1308" i="2"/>
  <c r="N1309" i="2"/>
  <c r="N1310" i="2"/>
  <c r="N1311" i="2"/>
  <c r="N1312" i="2"/>
  <c r="N1313" i="2"/>
  <c r="N1314" i="2"/>
  <c r="N1315" i="2"/>
  <c r="N1316" i="2"/>
  <c r="N1317" i="2"/>
  <c r="N1318" i="2"/>
  <c r="N1319" i="2"/>
  <c r="N1320" i="2"/>
  <c r="N1321" i="2"/>
  <c r="N1322" i="2"/>
  <c r="N1323" i="2"/>
  <c r="N1324" i="2"/>
  <c r="N1325" i="2"/>
  <c r="N1326" i="2"/>
  <c r="N1327" i="2"/>
  <c r="N1328" i="2"/>
  <c r="N1329" i="2"/>
  <c r="N1330" i="2"/>
  <c r="N1331" i="2"/>
  <c r="N1332" i="2"/>
  <c r="N1333" i="2"/>
  <c r="N1334" i="2"/>
  <c r="N1335" i="2"/>
  <c r="N1336" i="2"/>
  <c r="N1337" i="2"/>
  <c r="N1338" i="2"/>
  <c r="N1339" i="2"/>
  <c r="N1340" i="2"/>
  <c r="N1341" i="2"/>
  <c r="N1342" i="2"/>
  <c r="N1343" i="2"/>
  <c r="N1344" i="2"/>
  <c r="N1345" i="2"/>
  <c r="N1346" i="2"/>
  <c r="N1347" i="2"/>
  <c r="N1348" i="2"/>
  <c r="N1349" i="2"/>
  <c r="N1350" i="2"/>
  <c r="N1351" i="2"/>
  <c r="N1352" i="2"/>
  <c r="N1353" i="2"/>
  <c r="N1354" i="2"/>
  <c r="N1355" i="2"/>
  <c r="N1356" i="2"/>
  <c r="N1357" i="2"/>
  <c r="N1358" i="2"/>
  <c r="N1359" i="2"/>
  <c r="N1360" i="2"/>
  <c r="N1361" i="2"/>
  <c r="N1362" i="2"/>
  <c r="N1363" i="2"/>
  <c r="N1364" i="2"/>
  <c r="N1365" i="2"/>
  <c r="N1366" i="2"/>
  <c r="N1367" i="2"/>
  <c r="N1368" i="2"/>
  <c r="N1369" i="2"/>
  <c r="N1370" i="2"/>
  <c r="N1371" i="2"/>
  <c r="N1372" i="2"/>
  <c r="N1373" i="2"/>
  <c r="N1374" i="2"/>
  <c r="N1375" i="2"/>
  <c r="N1376" i="2"/>
  <c r="N1377" i="2"/>
  <c r="N1378" i="2"/>
  <c r="N1379" i="2"/>
  <c r="N1380" i="2"/>
  <c r="N1381" i="2"/>
  <c r="N1382" i="2"/>
  <c r="N1383" i="2"/>
  <c r="N1384" i="2"/>
  <c r="N1385" i="2"/>
  <c r="N1386" i="2"/>
  <c r="N1387" i="2"/>
  <c r="N1388" i="2"/>
  <c r="N1389" i="2"/>
  <c r="N1390" i="2"/>
  <c r="N1391" i="2"/>
  <c r="N1392" i="2"/>
  <c r="N1393" i="2"/>
  <c r="N1394" i="2"/>
  <c r="N1395" i="2"/>
  <c r="N1396" i="2"/>
  <c r="N1397" i="2"/>
  <c r="N1398" i="2"/>
  <c r="N1399" i="2"/>
  <c r="N1400" i="2"/>
  <c r="N1401" i="2"/>
  <c r="N1402" i="2"/>
  <c r="N1403" i="2"/>
  <c r="N1404" i="2"/>
  <c r="N1405" i="2"/>
  <c r="N1406" i="2"/>
  <c r="N1407" i="2"/>
  <c r="N1408" i="2"/>
  <c r="N1409" i="2"/>
  <c r="N1410" i="2"/>
  <c r="N1411" i="2"/>
  <c r="N1412" i="2"/>
  <c r="N1413" i="2"/>
  <c r="N1414" i="2"/>
  <c r="N1415" i="2"/>
  <c r="N1416" i="2"/>
  <c r="N1417" i="2"/>
  <c r="N1418" i="2"/>
  <c r="N1419" i="2"/>
  <c r="N1420" i="2"/>
  <c r="N1421" i="2"/>
  <c r="N1422" i="2"/>
  <c r="N1423" i="2"/>
  <c r="N1424" i="2"/>
  <c r="N1425" i="2"/>
  <c r="N1426" i="2"/>
  <c r="N1427" i="2"/>
  <c r="N1428" i="2"/>
  <c r="N1429" i="2"/>
  <c r="N1430" i="2"/>
  <c r="N1431" i="2"/>
  <c r="N1432" i="2"/>
  <c r="N1433" i="2"/>
  <c r="N1434" i="2"/>
  <c r="N1435" i="2"/>
  <c r="N1436" i="2"/>
  <c r="N1437" i="2"/>
  <c r="N1438" i="2"/>
  <c r="N1439" i="2"/>
  <c r="N1440" i="2"/>
  <c r="N1441" i="2"/>
  <c r="N1442" i="2"/>
  <c r="N1443" i="2"/>
  <c r="N1444" i="2"/>
  <c r="N1445" i="2"/>
  <c r="N1446" i="2"/>
  <c r="N1447" i="2"/>
  <c r="N1448" i="2"/>
  <c r="N1449" i="2"/>
  <c r="N1450" i="2"/>
  <c r="N1451" i="2"/>
  <c r="N1452" i="2"/>
  <c r="N1453" i="2"/>
  <c r="N1454" i="2"/>
  <c r="N1455" i="2"/>
  <c r="N1456" i="2"/>
  <c r="N1457" i="2"/>
  <c r="N1458" i="2"/>
  <c r="N1459" i="2"/>
  <c r="N1460" i="2"/>
  <c r="N1461" i="2"/>
  <c r="N1462" i="2"/>
  <c r="N1463" i="2"/>
  <c r="N1464" i="2"/>
  <c r="N1465" i="2"/>
  <c r="N1466" i="2"/>
  <c r="N1467" i="2"/>
  <c r="N1468" i="2"/>
  <c r="N1469" i="2"/>
  <c r="N1470" i="2"/>
  <c r="N1471" i="2"/>
  <c r="N1472" i="2"/>
  <c r="N1473" i="2"/>
  <c r="N1474" i="2"/>
  <c r="N1475" i="2"/>
  <c r="N1476" i="2"/>
  <c r="N1477" i="2"/>
  <c r="N1478" i="2"/>
  <c r="N1479" i="2"/>
  <c r="N1480" i="2"/>
  <c r="N1481" i="2"/>
  <c r="N1482" i="2"/>
  <c r="N1483" i="2"/>
  <c r="N1484" i="2"/>
  <c r="N1485" i="2"/>
  <c r="N1486" i="2"/>
  <c r="N1487" i="2"/>
  <c r="N1488" i="2"/>
  <c r="N1489" i="2"/>
  <c r="N1490" i="2"/>
  <c r="N1491" i="2"/>
  <c r="N1492" i="2"/>
  <c r="N1493" i="2"/>
  <c r="N1494" i="2"/>
  <c r="N1495" i="2"/>
  <c r="N1496" i="2"/>
  <c r="N1497" i="2"/>
  <c r="N1498" i="2"/>
  <c r="N1499" i="2"/>
  <c r="N1500" i="2"/>
  <c r="N1501" i="2"/>
  <c r="N1502" i="2"/>
  <c r="N1503" i="2"/>
  <c r="N1504" i="2"/>
  <c r="N1505" i="2"/>
  <c r="N1506" i="2"/>
  <c r="N1507" i="2"/>
  <c r="N1508" i="2"/>
  <c r="N1509" i="2"/>
  <c r="N1510" i="2"/>
  <c r="N1511" i="2"/>
  <c r="N1512" i="2"/>
  <c r="N1513" i="2"/>
  <c r="N1514" i="2"/>
  <c r="N1515" i="2"/>
  <c r="N1516" i="2"/>
  <c r="N1517" i="2"/>
  <c r="N1518" i="2"/>
  <c r="N1519" i="2"/>
  <c r="N1520" i="2"/>
  <c r="N1521" i="2"/>
  <c r="N1522" i="2"/>
  <c r="N1523" i="2"/>
  <c r="N1524" i="2"/>
  <c r="N1525" i="2"/>
  <c r="N1526" i="2"/>
  <c r="N1527" i="2"/>
  <c r="N1528" i="2"/>
  <c r="N1529" i="2"/>
  <c r="N1530" i="2"/>
  <c r="N1531" i="2"/>
  <c r="N1532" i="2"/>
  <c r="N1533" i="2"/>
  <c r="N1534" i="2"/>
  <c r="N1535" i="2"/>
  <c r="N1536" i="2"/>
  <c r="N1537" i="2"/>
  <c r="N1538" i="2"/>
  <c r="N1539" i="2"/>
  <c r="N1540" i="2"/>
  <c r="N1541" i="2"/>
  <c r="N1542" i="2"/>
  <c r="N1543" i="2"/>
  <c r="N1544" i="2"/>
  <c r="N1545" i="2"/>
  <c r="N1546" i="2"/>
  <c r="N1547" i="2"/>
  <c r="N1548" i="2"/>
  <c r="N1549" i="2"/>
  <c r="N1550" i="2"/>
  <c r="N1551" i="2"/>
  <c r="N1552" i="2"/>
  <c r="N1553" i="2"/>
  <c r="N1554" i="2"/>
  <c r="N1555" i="2"/>
  <c r="N1556" i="2"/>
  <c r="N1557" i="2"/>
  <c r="N1558" i="2"/>
  <c r="N1559" i="2"/>
  <c r="N1560" i="2"/>
  <c r="N1561" i="2"/>
  <c r="N1562" i="2"/>
  <c r="N1563" i="2"/>
  <c r="N1564" i="2"/>
  <c r="N1565" i="2"/>
  <c r="N1566" i="2"/>
  <c r="N1567" i="2"/>
  <c r="N1568" i="2"/>
  <c r="N1569" i="2"/>
  <c r="N1570" i="2"/>
  <c r="N1571" i="2"/>
  <c r="N1572" i="2"/>
  <c r="N1573" i="2"/>
  <c r="N1574" i="2"/>
  <c r="N1575" i="2"/>
  <c r="N1576" i="2"/>
  <c r="N1577" i="2"/>
  <c r="N1578" i="2"/>
  <c r="N1579" i="2"/>
  <c r="N1580" i="2"/>
  <c r="N1581" i="2"/>
  <c r="N1582" i="2"/>
  <c r="N1583" i="2"/>
  <c r="N1584" i="2"/>
  <c r="N1585" i="2"/>
  <c r="N1586" i="2"/>
  <c r="N1587" i="2"/>
  <c r="N1588" i="2"/>
  <c r="N1589" i="2"/>
  <c r="N1590" i="2"/>
  <c r="N1591" i="2"/>
  <c r="N1592" i="2"/>
  <c r="N1593" i="2"/>
  <c r="N1594" i="2"/>
  <c r="N1595" i="2"/>
  <c r="N1596" i="2"/>
  <c r="N1597" i="2"/>
  <c r="N1598" i="2"/>
  <c r="N1599" i="2"/>
  <c r="N1600" i="2"/>
  <c r="N1601" i="2"/>
  <c r="N1602" i="2"/>
  <c r="N1603" i="2"/>
  <c r="N1604" i="2"/>
  <c r="N1605" i="2"/>
  <c r="N1606" i="2"/>
  <c r="N1607" i="2"/>
  <c r="N1608" i="2"/>
  <c r="N1609" i="2"/>
  <c r="N1610" i="2"/>
  <c r="N1611" i="2"/>
  <c r="N1612" i="2"/>
  <c r="N1613" i="2"/>
  <c r="N1614" i="2"/>
  <c r="N1615" i="2"/>
  <c r="N1616" i="2"/>
  <c r="N1617" i="2"/>
  <c r="N1618" i="2"/>
  <c r="N1619" i="2"/>
  <c r="N1620" i="2"/>
  <c r="N1621" i="2"/>
  <c r="N1622" i="2"/>
  <c r="N1623" i="2"/>
  <c r="N1624" i="2"/>
  <c r="N1625" i="2"/>
  <c r="N1626" i="2"/>
  <c r="N1627" i="2"/>
  <c r="N1628" i="2"/>
  <c r="N1629" i="2"/>
  <c r="N1630" i="2"/>
  <c r="N1631" i="2"/>
  <c r="N1632" i="2"/>
  <c r="N1633" i="2"/>
  <c r="N1634" i="2"/>
  <c r="N1635" i="2"/>
  <c r="N1636" i="2"/>
  <c r="N1637" i="2"/>
  <c r="N1638" i="2"/>
  <c r="N1639" i="2"/>
  <c r="N1640" i="2"/>
  <c r="N1641" i="2"/>
  <c r="N1642" i="2"/>
  <c r="N1643" i="2"/>
  <c r="N1644" i="2"/>
  <c r="N1645" i="2"/>
  <c r="N1646" i="2"/>
  <c r="N1647" i="2"/>
  <c r="N1648" i="2"/>
  <c r="N1649" i="2"/>
  <c r="N1650" i="2"/>
  <c r="N1651" i="2"/>
  <c r="N1652" i="2"/>
  <c r="N1653" i="2"/>
  <c r="N1654" i="2"/>
  <c r="N1655" i="2"/>
  <c r="N1656" i="2"/>
  <c r="N1657" i="2"/>
  <c r="N1658" i="2"/>
  <c r="N1659" i="2"/>
  <c r="N1660" i="2"/>
  <c r="N1661" i="2"/>
  <c r="N1662" i="2"/>
  <c r="N1663" i="2"/>
  <c r="N1664" i="2"/>
  <c r="N1665" i="2"/>
  <c r="N1666" i="2"/>
  <c r="N1667" i="2"/>
  <c r="N1668" i="2"/>
  <c r="N1669" i="2"/>
  <c r="N1670" i="2"/>
  <c r="N1671" i="2"/>
  <c r="N1672" i="2"/>
  <c r="N1673" i="2"/>
  <c r="N1674" i="2"/>
  <c r="N1675" i="2"/>
  <c r="N1676" i="2"/>
  <c r="N1677" i="2"/>
  <c r="N1678" i="2"/>
  <c r="N1679" i="2"/>
  <c r="N1680" i="2"/>
  <c r="N1681" i="2"/>
  <c r="N1682" i="2"/>
  <c r="N1683" i="2"/>
  <c r="N1684" i="2"/>
  <c r="N1685" i="2"/>
  <c r="N1686" i="2"/>
  <c r="N1687" i="2"/>
  <c r="N1688" i="2"/>
  <c r="N1689" i="2"/>
  <c r="N1690" i="2"/>
  <c r="N1691" i="2"/>
  <c r="N1692" i="2"/>
  <c r="N1693" i="2"/>
  <c r="N1694" i="2"/>
  <c r="N1695" i="2"/>
  <c r="N1696" i="2"/>
  <c r="N1697" i="2"/>
  <c r="N1698" i="2"/>
  <c r="N1699" i="2"/>
  <c r="N1700" i="2"/>
  <c r="N1701" i="2"/>
  <c r="N1702" i="2"/>
  <c r="N1703" i="2"/>
  <c r="N1704" i="2"/>
  <c r="N1705" i="2"/>
  <c r="N1706" i="2"/>
  <c r="N1707" i="2"/>
  <c r="N1708" i="2"/>
  <c r="N1709" i="2"/>
  <c r="N1710" i="2"/>
  <c r="N1711" i="2"/>
  <c r="N1712" i="2"/>
  <c r="N1713" i="2"/>
  <c r="N1714" i="2"/>
  <c r="N1715" i="2"/>
  <c r="N1716" i="2"/>
  <c r="N1717" i="2"/>
  <c r="N1718" i="2"/>
  <c r="N1719" i="2"/>
  <c r="N1720" i="2"/>
  <c r="N1721" i="2"/>
  <c r="N1722" i="2"/>
  <c r="N1723" i="2"/>
  <c r="N1724" i="2"/>
  <c r="N1725" i="2"/>
  <c r="N1726" i="2"/>
  <c r="N1727" i="2"/>
  <c r="N1728" i="2"/>
  <c r="N1729" i="2"/>
  <c r="N1730" i="2"/>
  <c r="N1731" i="2"/>
  <c r="N1732" i="2"/>
  <c r="N1733" i="2"/>
  <c r="N1734" i="2"/>
  <c r="N1735" i="2"/>
  <c r="N1736" i="2"/>
  <c r="N1737" i="2"/>
  <c r="N1738" i="2"/>
  <c r="N1739" i="2"/>
  <c r="N1740" i="2"/>
  <c r="N1741" i="2"/>
  <c r="N1742" i="2"/>
  <c r="N1743" i="2"/>
  <c r="N1744" i="2"/>
  <c r="N1745" i="2"/>
  <c r="N1746" i="2"/>
  <c r="N1747" i="2"/>
  <c r="N1748" i="2"/>
  <c r="N1749" i="2"/>
  <c r="N1750" i="2"/>
  <c r="N1751" i="2"/>
  <c r="N1752" i="2"/>
  <c r="N1753" i="2"/>
  <c r="N1754" i="2"/>
  <c r="N1755" i="2"/>
  <c r="N1756" i="2"/>
  <c r="N1757" i="2"/>
  <c r="N1758" i="2"/>
  <c r="N1759" i="2"/>
  <c r="N1760" i="2"/>
  <c r="N1761" i="2"/>
  <c r="N1762" i="2"/>
  <c r="N1763" i="2"/>
  <c r="N1764" i="2"/>
  <c r="N1765" i="2"/>
  <c r="N1766" i="2"/>
  <c r="N1767" i="2"/>
  <c r="N1768" i="2"/>
  <c r="N1769" i="2"/>
  <c r="N1770" i="2"/>
  <c r="N1771" i="2"/>
  <c r="N1772" i="2"/>
  <c r="N1773" i="2"/>
  <c r="N1774" i="2"/>
  <c r="N1775" i="2"/>
  <c r="N1776" i="2"/>
  <c r="N1777" i="2"/>
  <c r="N1778" i="2"/>
  <c r="N1779" i="2"/>
  <c r="N1780" i="2"/>
  <c r="N1781" i="2"/>
  <c r="N1782" i="2"/>
  <c r="N1783" i="2"/>
  <c r="N1784" i="2"/>
  <c r="N1785" i="2"/>
  <c r="N1786" i="2"/>
  <c r="N1787" i="2"/>
  <c r="N1788" i="2"/>
  <c r="N1789" i="2"/>
  <c r="N1790" i="2"/>
  <c r="N1791" i="2"/>
  <c r="N1792" i="2"/>
  <c r="N1793" i="2"/>
  <c r="N1794" i="2"/>
  <c r="N1795" i="2"/>
  <c r="N1796" i="2"/>
  <c r="N1797" i="2"/>
  <c r="N1798" i="2"/>
  <c r="N1799" i="2"/>
  <c r="N1800" i="2"/>
  <c r="N1801" i="2"/>
  <c r="N1802" i="2"/>
  <c r="N1803" i="2"/>
  <c r="N1804" i="2"/>
  <c r="N1805" i="2"/>
  <c r="N1806" i="2"/>
  <c r="N1807" i="2"/>
  <c r="N1808" i="2"/>
  <c r="N1809" i="2"/>
  <c r="N1810" i="2"/>
  <c r="N1811" i="2"/>
  <c r="N1812" i="2"/>
  <c r="N1813" i="2"/>
  <c r="N1814" i="2"/>
  <c r="N1815" i="2"/>
  <c r="N1816" i="2"/>
  <c r="N1817" i="2"/>
  <c r="N1818" i="2"/>
  <c r="N1819" i="2"/>
  <c r="N1820" i="2"/>
  <c r="N1821" i="2"/>
  <c r="N1822" i="2"/>
  <c r="N1823" i="2"/>
  <c r="N1824" i="2"/>
  <c r="N1825" i="2"/>
  <c r="N1826" i="2"/>
  <c r="N1827" i="2"/>
  <c r="N1828" i="2"/>
  <c r="N1829" i="2"/>
  <c r="N1830" i="2"/>
  <c r="N1831" i="2"/>
  <c r="N1832" i="2"/>
  <c r="N1833" i="2"/>
  <c r="N1834" i="2"/>
  <c r="N1835" i="2"/>
  <c r="N1836" i="2"/>
  <c r="N1837" i="2"/>
  <c r="N1838" i="2"/>
  <c r="N1839" i="2"/>
  <c r="N1840" i="2"/>
  <c r="N1841" i="2"/>
  <c r="N1842" i="2"/>
  <c r="N1843" i="2"/>
  <c r="N1844" i="2"/>
  <c r="N1845" i="2"/>
  <c r="N1846" i="2"/>
  <c r="N1847" i="2"/>
  <c r="N1848" i="2"/>
  <c r="N1849" i="2"/>
  <c r="N8" i="2"/>
  <c r="O9" i="2"/>
  <c r="O10" i="2"/>
  <c r="O11" i="2"/>
  <c r="O12" i="2"/>
  <c r="O13" i="2"/>
  <c r="O14" i="2"/>
  <c r="O15" i="2"/>
  <c r="O16" i="2"/>
  <c r="O17" i="2"/>
  <c r="O18" i="2"/>
  <c r="O19" i="2"/>
  <c r="Q19" i="2" s="1"/>
  <c r="O20" i="2"/>
  <c r="O21" i="2"/>
  <c r="O22" i="2"/>
  <c r="O23" i="2"/>
  <c r="O24" i="2"/>
  <c r="O25" i="2"/>
  <c r="O26" i="2"/>
  <c r="O27" i="2"/>
  <c r="O28" i="2"/>
  <c r="O29" i="2"/>
  <c r="O30" i="2"/>
  <c r="O31" i="2"/>
  <c r="Q31" i="2" s="1"/>
  <c r="O32" i="2"/>
  <c r="O33" i="2"/>
  <c r="O34" i="2"/>
  <c r="O35" i="2"/>
  <c r="O36" i="2"/>
  <c r="O37" i="2"/>
  <c r="O38" i="2"/>
  <c r="O39" i="2"/>
  <c r="O40" i="2"/>
  <c r="O41" i="2"/>
  <c r="O42" i="2"/>
  <c r="O43" i="2"/>
  <c r="Q43" i="2" s="1"/>
  <c r="O44" i="2"/>
  <c r="O45" i="2"/>
  <c r="O46" i="2"/>
  <c r="O47" i="2"/>
  <c r="O48" i="2"/>
  <c r="O49" i="2"/>
  <c r="O50" i="2"/>
  <c r="O51" i="2"/>
  <c r="O52" i="2"/>
  <c r="O53" i="2"/>
  <c r="O54" i="2"/>
  <c r="O55" i="2"/>
  <c r="Q55" i="2" s="1"/>
  <c r="O56" i="2"/>
  <c r="O57" i="2"/>
  <c r="O58" i="2"/>
  <c r="O59" i="2"/>
  <c r="O60" i="2"/>
  <c r="O61" i="2"/>
  <c r="O62" i="2"/>
  <c r="O63" i="2"/>
  <c r="O64" i="2"/>
  <c r="O65" i="2"/>
  <c r="O66" i="2"/>
  <c r="O67" i="2"/>
  <c r="Q67" i="2" s="1"/>
  <c r="O68" i="2"/>
  <c r="O69" i="2"/>
  <c r="O70" i="2"/>
  <c r="O71" i="2"/>
  <c r="O72" i="2"/>
  <c r="O73" i="2"/>
  <c r="O74" i="2"/>
  <c r="O75" i="2"/>
  <c r="O76" i="2"/>
  <c r="O77" i="2"/>
  <c r="O78" i="2"/>
  <c r="O79" i="2"/>
  <c r="Q79" i="2" s="1"/>
  <c r="O80" i="2"/>
  <c r="O81" i="2"/>
  <c r="O82" i="2"/>
  <c r="O83" i="2"/>
  <c r="O84" i="2"/>
  <c r="O85" i="2"/>
  <c r="O86" i="2"/>
  <c r="O87" i="2"/>
  <c r="O88" i="2"/>
  <c r="O89" i="2"/>
  <c r="O90" i="2"/>
  <c r="O91" i="2"/>
  <c r="Q91" i="2" s="1"/>
  <c r="O92" i="2"/>
  <c r="O93" i="2"/>
  <c r="O94" i="2"/>
  <c r="O95" i="2"/>
  <c r="O96" i="2"/>
  <c r="O97" i="2"/>
  <c r="O98" i="2"/>
  <c r="O99" i="2"/>
  <c r="O100" i="2"/>
  <c r="O101" i="2"/>
  <c r="O102" i="2"/>
  <c r="O103" i="2"/>
  <c r="Q103" i="2" s="1"/>
  <c r="O104" i="2"/>
  <c r="O105" i="2"/>
  <c r="O106" i="2"/>
  <c r="O107" i="2"/>
  <c r="O108" i="2"/>
  <c r="O109" i="2"/>
  <c r="O110" i="2"/>
  <c r="O111" i="2"/>
  <c r="O112" i="2"/>
  <c r="O113" i="2"/>
  <c r="O114" i="2"/>
  <c r="O115" i="2"/>
  <c r="Q115" i="2" s="1"/>
  <c r="O116" i="2"/>
  <c r="O117" i="2"/>
  <c r="O118" i="2"/>
  <c r="O119" i="2"/>
  <c r="O120" i="2"/>
  <c r="O121" i="2"/>
  <c r="O122" i="2"/>
  <c r="O123" i="2"/>
  <c r="O124" i="2"/>
  <c r="O125" i="2"/>
  <c r="O126" i="2"/>
  <c r="O127" i="2"/>
  <c r="Q127" i="2" s="1"/>
  <c r="O128" i="2"/>
  <c r="O129" i="2"/>
  <c r="O130" i="2"/>
  <c r="O131" i="2"/>
  <c r="O132" i="2"/>
  <c r="O133" i="2"/>
  <c r="O134" i="2"/>
  <c r="O135" i="2"/>
  <c r="O136" i="2"/>
  <c r="O137" i="2"/>
  <c r="O138" i="2"/>
  <c r="O139" i="2"/>
  <c r="Q139" i="2" s="1"/>
  <c r="O140" i="2"/>
  <c r="O141" i="2"/>
  <c r="O142" i="2"/>
  <c r="O143" i="2"/>
  <c r="O144" i="2"/>
  <c r="O145" i="2"/>
  <c r="O146" i="2"/>
  <c r="O147" i="2"/>
  <c r="O148" i="2"/>
  <c r="O149" i="2"/>
  <c r="O150" i="2"/>
  <c r="O151" i="2"/>
  <c r="Q151" i="2" s="1"/>
  <c r="O152" i="2"/>
  <c r="O153" i="2"/>
  <c r="O154" i="2"/>
  <c r="O155" i="2"/>
  <c r="O156" i="2"/>
  <c r="O157" i="2"/>
  <c r="O158" i="2"/>
  <c r="O159" i="2"/>
  <c r="O160" i="2"/>
  <c r="O161" i="2"/>
  <c r="O162" i="2"/>
  <c r="O163" i="2"/>
  <c r="Q163" i="2" s="1"/>
  <c r="O164" i="2"/>
  <c r="O165" i="2"/>
  <c r="O166" i="2"/>
  <c r="O167" i="2"/>
  <c r="O168" i="2"/>
  <c r="O169" i="2"/>
  <c r="O170" i="2"/>
  <c r="O171" i="2"/>
  <c r="O172" i="2"/>
  <c r="O173" i="2"/>
  <c r="O174" i="2"/>
  <c r="O175" i="2"/>
  <c r="Q175" i="2" s="1"/>
  <c r="O176" i="2"/>
  <c r="O177" i="2"/>
  <c r="O178" i="2"/>
  <c r="O179" i="2"/>
  <c r="O180" i="2"/>
  <c r="O181" i="2"/>
  <c r="O182" i="2"/>
  <c r="O183" i="2"/>
  <c r="O184" i="2"/>
  <c r="O185" i="2"/>
  <c r="O186" i="2"/>
  <c r="O187" i="2"/>
  <c r="Q187" i="2" s="1"/>
  <c r="O188" i="2"/>
  <c r="O189" i="2"/>
  <c r="O190" i="2"/>
  <c r="O191" i="2"/>
  <c r="O192" i="2"/>
  <c r="O193" i="2"/>
  <c r="O194" i="2"/>
  <c r="O195" i="2"/>
  <c r="O196" i="2"/>
  <c r="O197" i="2"/>
  <c r="O198" i="2"/>
  <c r="O199" i="2"/>
  <c r="Q199" i="2" s="1"/>
  <c r="O200" i="2"/>
  <c r="O201" i="2"/>
  <c r="O202" i="2"/>
  <c r="O203" i="2"/>
  <c r="O204" i="2"/>
  <c r="O205" i="2"/>
  <c r="O206" i="2"/>
  <c r="O207" i="2"/>
  <c r="O208" i="2"/>
  <c r="O209" i="2"/>
  <c r="O210" i="2"/>
  <c r="O211" i="2"/>
  <c r="Q211" i="2" s="1"/>
  <c r="O212" i="2"/>
  <c r="O213" i="2"/>
  <c r="O214" i="2"/>
  <c r="O215" i="2"/>
  <c r="O216" i="2"/>
  <c r="O217" i="2"/>
  <c r="O218" i="2"/>
  <c r="O219" i="2"/>
  <c r="O220" i="2"/>
  <c r="O221" i="2"/>
  <c r="O222" i="2"/>
  <c r="O223" i="2"/>
  <c r="Q223" i="2" s="1"/>
  <c r="O224" i="2"/>
  <c r="O225" i="2"/>
  <c r="O226" i="2"/>
  <c r="O227" i="2"/>
  <c r="O228" i="2"/>
  <c r="O229" i="2"/>
  <c r="O230" i="2"/>
  <c r="O231" i="2"/>
  <c r="O232" i="2"/>
  <c r="O233" i="2"/>
  <c r="O234" i="2"/>
  <c r="O235" i="2"/>
  <c r="Q235" i="2" s="1"/>
  <c r="O236" i="2"/>
  <c r="O237" i="2"/>
  <c r="O238" i="2"/>
  <c r="O239" i="2"/>
  <c r="O240" i="2"/>
  <c r="O241" i="2"/>
  <c r="O242" i="2"/>
  <c r="O243" i="2"/>
  <c r="O244" i="2"/>
  <c r="O245" i="2"/>
  <c r="O246" i="2"/>
  <c r="O247" i="2"/>
  <c r="Q247" i="2" s="1"/>
  <c r="O248" i="2"/>
  <c r="O249" i="2"/>
  <c r="O250" i="2"/>
  <c r="O251" i="2"/>
  <c r="O252" i="2"/>
  <c r="O253" i="2"/>
  <c r="O254" i="2"/>
  <c r="O255" i="2"/>
  <c r="O256" i="2"/>
  <c r="O257" i="2"/>
  <c r="O258" i="2"/>
  <c r="O259" i="2"/>
  <c r="Q259" i="2" s="1"/>
  <c r="O260" i="2"/>
  <c r="O261" i="2"/>
  <c r="O262" i="2"/>
  <c r="O263" i="2"/>
  <c r="O264" i="2"/>
  <c r="O265" i="2"/>
  <c r="O266" i="2"/>
  <c r="O267" i="2"/>
  <c r="O268" i="2"/>
  <c r="O269" i="2"/>
  <c r="O270" i="2"/>
  <c r="O271" i="2"/>
  <c r="Q271" i="2" s="1"/>
  <c r="O272" i="2"/>
  <c r="O273" i="2"/>
  <c r="O274" i="2"/>
  <c r="O275" i="2"/>
  <c r="O276" i="2"/>
  <c r="O277" i="2"/>
  <c r="O278" i="2"/>
  <c r="O279" i="2"/>
  <c r="O280" i="2"/>
  <c r="O281" i="2"/>
  <c r="O282" i="2"/>
  <c r="O283" i="2"/>
  <c r="Q283" i="2" s="1"/>
  <c r="O284" i="2"/>
  <c r="O285" i="2"/>
  <c r="O286" i="2"/>
  <c r="O287" i="2"/>
  <c r="O288" i="2"/>
  <c r="O289" i="2"/>
  <c r="O290" i="2"/>
  <c r="O291" i="2"/>
  <c r="O292" i="2"/>
  <c r="O293" i="2"/>
  <c r="O294" i="2"/>
  <c r="O295" i="2"/>
  <c r="Q295" i="2" s="1"/>
  <c r="O296" i="2"/>
  <c r="O297" i="2"/>
  <c r="O298" i="2"/>
  <c r="O299" i="2"/>
  <c r="O300" i="2"/>
  <c r="O301" i="2"/>
  <c r="O302" i="2"/>
  <c r="O303" i="2"/>
  <c r="O304" i="2"/>
  <c r="O305" i="2"/>
  <c r="O306" i="2"/>
  <c r="O307" i="2"/>
  <c r="Q307" i="2" s="1"/>
  <c r="O308" i="2"/>
  <c r="O309" i="2"/>
  <c r="O310" i="2"/>
  <c r="O311" i="2"/>
  <c r="O312" i="2"/>
  <c r="O313" i="2"/>
  <c r="O314" i="2"/>
  <c r="O315" i="2"/>
  <c r="O316" i="2"/>
  <c r="O317" i="2"/>
  <c r="O318" i="2"/>
  <c r="O319" i="2"/>
  <c r="Q319" i="2" s="1"/>
  <c r="O320" i="2"/>
  <c r="O321" i="2"/>
  <c r="O322" i="2"/>
  <c r="O323" i="2"/>
  <c r="O324" i="2"/>
  <c r="O325" i="2"/>
  <c r="O326" i="2"/>
  <c r="O327" i="2"/>
  <c r="O328" i="2"/>
  <c r="O329" i="2"/>
  <c r="O330" i="2"/>
  <c r="O331" i="2"/>
  <c r="Q331" i="2" s="1"/>
  <c r="O332" i="2"/>
  <c r="O333" i="2"/>
  <c r="O334" i="2"/>
  <c r="O335" i="2"/>
  <c r="O336" i="2"/>
  <c r="O337" i="2"/>
  <c r="O338" i="2"/>
  <c r="O339" i="2"/>
  <c r="O340" i="2"/>
  <c r="O341" i="2"/>
  <c r="O342" i="2"/>
  <c r="O343" i="2"/>
  <c r="Q343" i="2" s="1"/>
  <c r="O344" i="2"/>
  <c r="O345" i="2"/>
  <c r="O346" i="2"/>
  <c r="O347" i="2"/>
  <c r="O348" i="2"/>
  <c r="O349" i="2"/>
  <c r="O350" i="2"/>
  <c r="O351" i="2"/>
  <c r="O352" i="2"/>
  <c r="O353" i="2"/>
  <c r="O354" i="2"/>
  <c r="O355" i="2"/>
  <c r="Q355" i="2" s="1"/>
  <c r="O356" i="2"/>
  <c r="O357" i="2"/>
  <c r="O358" i="2"/>
  <c r="O359" i="2"/>
  <c r="O360" i="2"/>
  <c r="O361" i="2"/>
  <c r="O362" i="2"/>
  <c r="O363" i="2"/>
  <c r="O364" i="2"/>
  <c r="O365" i="2"/>
  <c r="O366" i="2"/>
  <c r="O367" i="2"/>
  <c r="Q367" i="2" s="1"/>
  <c r="O368" i="2"/>
  <c r="O369" i="2"/>
  <c r="O370" i="2"/>
  <c r="O371" i="2"/>
  <c r="O372" i="2"/>
  <c r="O373" i="2"/>
  <c r="O374" i="2"/>
  <c r="O375" i="2"/>
  <c r="O376" i="2"/>
  <c r="O377" i="2"/>
  <c r="O378" i="2"/>
  <c r="O379" i="2"/>
  <c r="Q379" i="2" s="1"/>
  <c r="O380" i="2"/>
  <c r="O381" i="2"/>
  <c r="O382" i="2"/>
  <c r="O383" i="2"/>
  <c r="O384" i="2"/>
  <c r="O385" i="2"/>
  <c r="O386" i="2"/>
  <c r="O387" i="2"/>
  <c r="O388" i="2"/>
  <c r="O389" i="2"/>
  <c r="O390" i="2"/>
  <c r="O391" i="2"/>
  <c r="Q391" i="2" s="1"/>
  <c r="O392" i="2"/>
  <c r="O393" i="2"/>
  <c r="O394" i="2"/>
  <c r="O395" i="2"/>
  <c r="O396" i="2"/>
  <c r="O397" i="2"/>
  <c r="O398" i="2"/>
  <c r="O399" i="2"/>
  <c r="O400" i="2"/>
  <c r="O401" i="2"/>
  <c r="O402" i="2"/>
  <c r="O403" i="2"/>
  <c r="Q403" i="2" s="1"/>
  <c r="O404" i="2"/>
  <c r="O405" i="2"/>
  <c r="O406" i="2"/>
  <c r="O407" i="2"/>
  <c r="O408" i="2"/>
  <c r="O409" i="2"/>
  <c r="O410" i="2"/>
  <c r="O411" i="2"/>
  <c r="O412" i="2"/>
  <c r="O413" i="2"/>
  <c r="O414" i="2"/>
  <c r="O415" i="2"/>
  <c r="Q415" i="2" s="1"/>
  <c r="O416" i="2"/>
  <c r="O417" i="2"/>
  <c r="O418" i="2"/>
  <c r="O419" i="2"/>
  <c r="O420" i="2"/>
  <c r="O421" i="2"/>
  <c r="O422" i="2"/>
  <c r="O423" i="2"/>
  <c r="O424" i="2"/>
  <c r="O425" i="2"/>
  <c r="O426" i="2"/>
  <c r="O427" i="2"/>
  <c r="Q427" i="2" s="1"/>
  <c r="O428" i="2"/>
  <c r="O429" i="2"/>
  <c r="O430" i="2"/>
  <c r="O431" i="2"/>
  <c r="O432" i="2"/>
  <c r="O433" i="2"/>
  <c r="O434" i="2"/>
  <c r="O435" i="2"/>
  <c r="O436" i="2"/>
  <c r="O437" i="2"/>
  <c r="O438" i="2"/>
  <c r="O439" i="2"/>
  <c r="Q439" i="2" s="1"/>
  <c r="O440" i="2"/>
  <c r="O441" i="2"/>
  <c r="O442" i="2"/>
  <c r="O443" i="2"/>
  <c r="O444" i="2"/>
  <c r="O445" i="2"/>
  <c r="O446" i="2"/>
  <c r="O447" i="2"/>
  <c r="O448" i="2"/>
  <c r="O449" i="2"/>
  <c r="O450" i="2"/>
  <c r="O451" i="2"/>
  <c r="Q451" i="2" s="1"/>
  <c r="O452" i="2"/>
  <c r="O453" i="2"/>
  <c r="O454" i="2"/>
  <c r="O455" i="2"/>
  <c r="O456" i="2"/>
  <c r="O457" i="2"/>
  <c r="O458" i="2"/>
  <c r="O459" i="2"/>
  <c r="O460" i="2"/>
  <c r="O461" i="2"/>
  <c r="O462" i="2"/>
  <c r="O463" i="2"/>
  <c r="Q463" i="2" s="1"/>
  <c r="O464" i="2"/>
  <c r="O465" i="2"/>
  <c r="O466" i="2"/>
  <c r="O467" i="2"/>
  <c r="O468" i="2"/>
  <c r="O469" i="2"/>
  <c r="O470" i="2"/>
  <c r="O471" i="2"/>
  <c r="O472" i="2"/>
  <c r="O473" i="2"/>
  <c r="O474" i="2"/>
  <c r="O475" i="2"/>
  <c r="Q475" i="2" s="1"/>
  <c r="O476" i="2"/>
  <c r="O477" i="2"/>
  <c r="O478" i="2"/>
  <c r="O479" i="2"/>
  <c r="O480" i="2"/>
  <c r="O481" i="2"/>
  <c r="O482" i="2"/>
  <c r="O483" i="2"/>
  <c r="O484" i="2"/>
  <c r="O485" i="2"/>
  <c r="O486" i="2"/>
  <c r="O487" i="2"/>
  <c r="Q487" i="2" s="1"/>
  <c r="O488" i="2"/>
  <c r="O489" i="2"/>
  <c r="O490" i="2"/>
  <c r="O491" i="2"/>
  <c r="O492" i="2"/>
  <c r="O493" i="2"/>
  <c r="O494" i="2"/>
  <c r="O495" i="2"/>
  <c r="O496" i="2"/>
  <c r="O497" i="2"/>
  <c r="O498" i="2"/>
  <c r="O499" i="2"/>
  <c r="Q499" i="2" s="1"/>
  <c r="O500" i="2"/>
  <c r="O501" i="2"/>
  <c r="O502" i="2"/>
  <c r="O503" i="2"/>
  <c r="O504" i="2"/>
  <c r="O505" i="2"/>
  <c r="O506" i="2"/>
  <c r="O507" i="2"/>
  <c r="O508" i="2"/>
  <c r="O509" i="2"/>
  <c r="O510" i="2"/>
  <c r="O511" i="2"/>
  <c r="Q511" i="2" s="1"/>
  <c r="O512" i="2"/>
  <c r="O513" i="2"/>
  <c r="O514" i="2"/>
  <c r="O515" i="2"/>
  <c r="O516" i="2"/>
  <c r="O517" i="2"/>
  <c r="O518" i="2"/>
  <c r="O519" i="2"/>
  <c r="O520" i="2"/>
  <c r="O521" i="2"/>
  <c r="O522" i="2"/>
  <c r="O523" i="2"/>
  <c r="Q523" i="2" s="1"/>
  <c r="O524" i="2"/>
  <c r="O525" i="2"/>
  <c r="O526" i="2"/>
  <c r="O527" i="2"/>
  <c r="O528" i="2"/>
  <c r="O529" i="2"/>
  <c r="O530" i="2"/>
  <c r="O531" i="2"/>
  <c r="O532" i="2"/>
  <c r="O533" i="2"/>
  <c r="O534" i="2"/>
  <c r="O535" i="2"/>
  <c r="Q535" i="2" s="1"/>
  <c r="O536" i="2"/>
  <c r="O537" i="2"/>
  <c r="O538" i="2"/>
  <c r="O539" i="2"/>
  <c r="O540" i="2"/>
  <c r="O541" i="2"/>
  <c r="O542" i="2"/>
  <c r="O543" i="2"/>
  <c r="O544" i="2"/>
  <c r="O545" i="2"/>
  <c r="O546" i="2"/>
  <c r="O547" i="2"/>
  <c r="Q547" i="2" s="1"/>
  <c r="O548" i="2"/>
  <c r="O549" i="2"/>
  <c r="O550" i="2"/>
  <c r="O551" i="2"/>
  <c r="O552" i="2"/>
  <c r="O553" i="2"/>
  <c r="O554" i="2"/>
  <c r="O555" i="2"/>
  <c r="O556" i="2"/>
  <c r="O557" i="2"/>
  <c r="O558" i="2"/>
  <c r="O559" i="2"/>
  <c r="Q559" i="2" s="1"/>
  <c r="O560" i="2"/>
  <c r="O561" i="2"/>
  <c r="O562" i="2"/>
  <c r="O563" i="2"/>
  <c r="O564" i="2"/>
  <c r="O565" i="2"/>
  <c r="O566" i="2"/>
  <c r="O567" i="2"/>
  <c r="O568" i="2"/>
  <c r="O569" i="2"/>
  <c r="O570" i="2"/>
  <c r="O571" i="2"/>
  <c r="Q571" i="2" s="1"/>
  <c r="O572" i="2"/>
  <c r="O573" i="2"/>
  <c r="O574" i="2"/>
  <c r="O575" i="2"/>
  <c r="O576" i="2"/>
  <c r="O577" i="2"/>
  <c r="O578" i="2"/>
  <c r="O579" i="2"/>
  <c r="O580" i="2"/>
  <c r="O581" i="2"/>
  <c r="O582" i="2"/>
  <c r="O583" i="2"/>
  <c r="Q583" i="2" s="1"/>
  <c r="O584" i="2"/>
  <c r="O585" i="2"/>
  <c r="O586" i="2"/>
  <c r="O587" i="2"/>
  <c r="O588" i="2"/>
  <c r="O589" i="2"/>
  <c r="O590" i="2"/>
  <c r="O591" i="2"/>
  <c r="O592" i="2"/>
  <c r="O593" i="2"/>
  <c r="O594" i="2"/>
  <c r="O595" i="2"/>
  <c r="Q595" i="2" s="1"/>
  <c r="O596" i="2"/>
  <c r="O597" i="2"/>
  <c r="O598" i="2"/>
  <c r="O599" i="2"/>
  <c r="O600" i="2"/>
  <c r="O601" i="2"/>
  <c r="O602" i="2"/>
  <c r="O603" i="2"/>
  <c r="O604" i="2"/>
  <c r="O605" i="2"/>
  <c r="O606" i="2"/>
  <c r="O607" i="2"/>
  <c r="Q607" i="2" s="1"/>
  <c r="O608" i="2"/>
  <c r="O609" i="2"/>
  <c r="O610" i="2"/>
  <c r="O611" i="2"/>
  <c r="O612" i="2"/>
  <c r="O613" i="2"/>
  <c r="O614" i="2"/>
  <c r="O615" i="2"/>
  <c r="O616" i="2"/>
  <c r="O617" i="2"/>
  <c r="O618" i="2"/>
  <c r="O619" i="2"/>
  <c r="Q619" i="2" s="1"/>
  <c r="O620" i="2"/>
  <c r="O621" i="2"/>
  <c r="O622" i="2"/>
  <c r="O623" i="2"/>
  <c r="O624" i="2"/>
  <c r="O625" i="2"/>
  <c r="O626" i="2"/>
  <c r="O627" i="2"/>
  <c r="O628" i="2"/>
  <c r="O629" i="2"/>
  <c r="O630" i="2"/>
  <c r="O631" i="2"/>
  <c r="Q631" i="2" s="1"/>
  <c r="O632" i="2"/>
  <c r="O633" i="2"/>
  <c r="O634" i="2"/>
  <c r="O635" i="2"/>
  <c r="O636" i="2"/>
  <c r="O637" i="2"/>
  <c r="O638" i="2"/>
  <c r="O639" i="2"/>
  <c r="O640" i="2"/>
  <c r="O641" i="2"/>
  <c r="O642" i="2"/>
  <c r="O643" i="2"/>
  <c r="Q643" i="2" s="1"/>
  <c r="O644" i="2"/>
  <c r="O645" i="2"/>
  <c r="O646" i="2"/>
  <c r="O647" i="2"/>
  <c r="O648" i="2"/>
  <c r="O649" i="2"/>
  <c r="O650" i="2"/>
  <c r="O651" i="2"/>
  <c r="O652" i="2"/>
  <c r="O653" i="2"/>
  <c r="O654" i="2"/>
  <c r="O655" i="2"/>
  <c r="Q655" i="2" s="1"/>
  <c r="O656" i="2"/>
  <c r="O657" i="2"/>
  <c r="O658" i="2"/>
  <c r="O659" i="2"/>
  <c r="O660" i="2"/>
  <c r="O661" i="2"/>
  <c r="O662" i="2"/>
  <c r="O663" i="2"/>
  <c r="O664" i="2"/>
  <c r="O665" i="2"/>
  <c r="O666" i="2"/>
  <c r="O667" i="2"/>
  <c r="Q667" i="2" s="1"/>
  <c r="O668" i="2"/>
  <c r="O669" i="2"/>
  <c r="O670" i="2"/>
  <c r="O671" i="2"/>
  <c r="O672" i="2"/>
  <c r="O673" i="2"/>
  <c r="O674" i="2"/>
  <c r="O675" i="2"/>
  <c r="O676" i="2"/>
  <c r="O677" i="2"/>
  <c r="O678" i="2"/>
  <c r="O679" i="2"/>
  <c r="Q679" i="2" s="1"/>
  <c r="O680" i="2"/>
  <c r="O681" i="2"/>
  <c r="O682" i="2"/>
  <c r="O683" i="2"/>
  <c r="O684" i="2"/>
  <c r="O685" i="2"/>
  <c r="O686" i="2"/>
  <c r="O687" i="2"/>
  <c r="O688" i="2"/>
  <c r="O689" i="2"/>
  <c r="O690" i="2"/>
  <c r="O691" i="2"/>
  <c r="Q691" i="2" s="1"/>
  <c r="O692" i="2"/>
  <c r="O693" i="2"/>
  <c r="O694" i="2"/>
  <c r="O695" i="2"/>
  <c r="O696" i="2"/>
  <c r="O697" i="2"/>
  <c r="O698" i="2"/>
  <c r="O699" i="2"/>
  <c r="O700" i="2"/>
  <c r="O701" i="2"/>
  <c r="O702" i="2"/>
  <c r="O703" i="2"/>
  <c r="Q703" i="2" s="1"/>
  <c r="O704" i="2"/>
  <c r="O705" i="2"/>
  <c r="O706" i="2"/>
  <c r="O707" i="2"/>
  <c r="O708" i="2"/>
  <c r="O709" i="2"/>
  <c r="O710" i="2"/>
  <c r="O711" i="2"/>
  <c r="O712" i="2"/>
  <c r="O713" i="2"/>
  <c r="O714" i="2"/>
  <c r="O715" i="2"/>
  <c r="Q715" i="2" s="1"/>
  <c r="O716" i="2"/>
  <c r="O717" i="2"/>
  <c r="O718" i="2"/>
  <c r="O719" i="2"/>
  <c r="O720" i="2"/>
  <c r="O721" i="2"/>
  <c r="O722" i="2"/>
  <c r="O723" i="2"/>
  <c r="O724" i="2"/>
  <c r="O725" i="2"/>
  <c r="O726" i="2"/>
  <c r="O727" i="2"/>
  <c r="Q727" i="2" s="1"/>
  <c r="O728" i="2"/>
  <c r="O729" i="2"/>
  <c r="O730" i="2"/>
  <c r="O731" i="2"/>
  <c r="O732" i="2"/>
  <c r="O733" i="2"/>
  <c r="O734" i="2"/>
  <c r="O735" i="2"/>
  <c r="O736" i="2"/>
  <c r="O737" i="2"/>
  <c r="O738" i="2"/>
  <c r="O739" i="2"/>
  <c r="Q739" i="2" s="1"/>
  <c r="O740" i="2"/>
  <c r="O741" i="2"/>
  <c r="O742" i="2"/>
  <c r="O743" i="2"/>
  <c r="O744" i="2"/>
  <c r="O745" i="2"/>
  <c r="O746" i="2"/>
  <c r="O747" i="2"/>
  <c r="O748" i="2"/>
  <c r="O749" i="2"/>
  <c r="O750" i="2"/>
  <c r="O751" i="2"/>
  <c r="Q751" i="2" s="1"/>
  <c r="O752" i="2"/>
  <c r="O753" i="2"/>
  <c r="O754" i="2"/>
  <c r="O755" i="2"/>
  <c r="O756" i="2"/>
  <c r="O757" i="2"/>
  <c r="O758" i="2"/>
  <c r="O759" i="2"/>
  <c r="O760" i="2"/>
  <c r="O761" i="2"/>
  <c r="O762" i="2"/>
  <c r="O763" i="2"/>
  <c r="Q763" i="2" s="1"/>
  <c r="O764" i="2"/>
  <c r="O765" i="2"/>
  <c r="O766" i="2"/>
  <c r="O767" i="2"/>
  <c r="O768" i="2"/>
  <c r="O769" i="2"/>
  <c r="O770" i="2"/>
  <c r="O771" i="2"/>
  <c r="O772" i="2"/>
  <c r="O773" i="2"/>
  <c r="O774" i="2"/>
  <c r="O775" i="2"/>
  <c r="Q775" i="2" s="1"/>
  <c r="O776" i="2"/>
  <c r="O777" i="2"/>
  <c r="O778" i="2"/>
  <c r="O779" i="2"/>
  <c r="O780" i="2"/>
  <c r="O781" i="2"/>
  <c r="O782" i="2"/>
  <c r="O783" i="2"/>
  <c r="O784" i="2"/>
  <c r="O785" i="2"/>
  <c r="O786" i="2"/>
  <c r="O787" i="2"/>
  <c r="Q787" i="2" s="1"/>
  <c r="O788" i="2"/>
  <c r="O789" i="2"/>
  <c r="O790" i="2"/>
  <c r="O791" i="2"/>
  <c r="O792" i="2"/>
  <c r="O793" i="2"/>
  <c r="O794" i="2"/>
  <c r="O795" i="2"/>
  <c r="O796" i="2"/>
  <c r="O797" i="2"/>
  <c r="O798" i="2"/>
  <c r="O799" i="2"/>
  <c r="Q799" i="2" s="1"/>
  <c r="O800" i="2"/>
  <c r="O801" i="2"/>
  <c r="O802" i="2"/>
  <c r="O803" i="2"/>
  <c r="O804" i="2"/>
  <c r="O805" i="2"/>
  <c r="O806" i="2"/>
  <c r="O807" i="2"/>
  <c r="O808" i="2"/>
  <c r="O809" i="2"/>
  <c r="O810" i="2"/>
  <c r="O811" i="2"/>
  <c r="Q811" i="2" s="1"/>
  <c r="O812" i="2"/>
  <c r="O813" i="2"/>
  <c r="O814" i="2"/>
  <c r="O815" i="2"/>
  <c r="O816" i="2"/>
  <c r="O817" i="2"/>
  <c r="O818" i="2"/>
  <c r="O819" i="2"/>
  <c r="O820" i="2"/>
  <c r="O821" i="2"/>
  <c r="O822" i="2"/>
  <c r="O823" i="2"/>
  <c r="Q823" i="2" s="1"/>
  <c r="O824" i="2"/>
  <c r="O825" i="2"/>
  <c r="O826" i="2"/>
  <c r="O827" i="2"/>
  <c r="O828" i="2"/>
  <c r="O829" i="2"/>
  <c r="O830" i="2"/>
  <c r="O831" i="2"/>
  <c r="O832" i="2"/>
  <c r="O833" i="2"/>
  <c r="O834" i="2"/>
  <c r="O835" i="2"/>
  <c r="Q835" i="2" s="1"/>
  <c r="O836" i="2"/>
  <c r="O837" i="2"/>
  <c r="O838" i="2"/>
  <c r="O839" i="2"/>
  <c r="O840" i="2"/>
  <c r="O841" i="2"/>
  <c r="O842" i="2"/>
  <c r="O843" i="2"/>
  <c r="O844" i="2"/>
  <c r="O845" i="2"/>
  <c r="O846" i="2"/>
  <c r="O847" i="2"/>
  <c r="Q847" i="2" s="1"/>
  <c r="O848" i="2"/>
  <c r="O849" i="2"/>
  <c r="O850" i="2"/>
  <c r="O851" i="2"/>
  <c r="O852" i="2"/>
  <c r="O853" i="2"/>
  <c r="O854" i="2"/>
  <c r="O855" i="2"/>
  <c r="O856" i="2"/>
  <c r="O857" i="2"/>
  <c r="O858" i="2"/>
  <c r="O859" i="2"/>
  <c r="Q859" i="2" s="1"/>
  <c r="O860" i="2"/>
  <c r="O861" i="2"/>
  <c r="O862" i="2"/>
  <c r="O863" i="2"/>
  <c r="O864" i="2"/>
  <c r="O865" i="2"/>
  <c r="O866" i="2"/>
  <c r="O867" i="2"/>
  <c r="O868" i="2"/>
  <c r="O869" i="2"/>
  <c r="O870" i="2"/>
  <c r="O871" i="2"/>
  <c r="Q871" i="2" s="1"/>
  <c r="O872" i="2"/>
  <c r="O873" i="2"/>
  <c r="O874" i="2"/>
  <c r="O875" i="2"/>
  <c r="O876" i="2"/>
  <c r="O877" i="2"/>
  <c r="O878" i="2"/>
  <c r="O879" i="2"/>
  <c r="O880" i="2"/>
  <c r="O881" i="2"/>
  <c r="O882" i="2"/>
  <c r="O883" i="2"/>
  <c r="Q883" i="2" s="1"/>
  <c r="O884" i="2"/>
  <c r="O885" i="2"/>
  <c r="O886" i="2"/>
  <c r="O887" i="2"/>
  <c r="O888" i="2"/>
  <c r="O889" i="2"/>
  <c r="O890" i="2"/>
  <c r="O891" i="2"/>
  <c r="O892" i="2"/>
  <c r="O893" i="2"/>
  <c r="O894" i="2"/>
  <c r="O895" i="2"/>
  <c r="Q895" i="2" s="1"/>
  <c r="O896" i="2"/>
  <c r="O897" i="2"/>
  <c r="O898" i="2"/>
  <c r="O899" i="2"/>
  <c r="O900" i="2"/>
  <c r="O901" i="2"/>
  <c r="O902" i="2"/>
  <c r="O903" i="2"/>
  <c r="O904" i="2"/>
  <c r="O905" i="2"/>
  <c r="O906" i="2"/>
  <c r="O907" i="2"/>
  <c r="Q907" i="2" s="1"/>
  <c r="O908" i="2"/>
  <c r="O909" i="2"/>
  <c r="O910" i="2"/>
  <c r="O911" i="2"/>
  <c r="O912" i="2"/>
  <c r="O913" i="2"/>
  <c r="O914" i="2"/>
  <c r="O915" i="2"/>
  <c r="O916" i="2"/>
  <c r="O917" i="2"/>
  <c r="O918" i="2"/>
  <c r="O919" i="2"/>
  <c r="Q919" i="2" s="1"/>
  <c r="O920" i="2"/>
  <c r="O921" i="2"/>
  <c r="O922" i="2"/>
  <c r="O923" i="2"/>
  <c r="O924" i="2"/>
  <c r="O925" i="2"/>
  <c r="O926" i="2"/>
  <c r="O927" i="2"/>
  <c r="O928" i="2"/>
  <c r="O929" i="2"/>
  <c r="O930" i="2"/>
  <c r="O931" i="2"/>
  <c r="Q931" i="2" s="1"/>
  <c r="O932" i="2"/>
  <c r="O933" i="2"/>
  <c r="O934" i="2"/>
  <c r="O935" i="2"/>
  <c r="O936" i="2"/>
  <c r="O937" i="2"/>
  <c r="O938" i="2"/>
  <c r="O939" i="2"/>
  <c r="O940" i="2"/>
  <c r="O941" i="2"/>
  <c r="O942" i="2"/>
  <c r="O943" i="2"/>
  <c r="Q943" i="2" s="1"/>
  <c r="O944" i="2"/>
  <c r="O945" i="2"/>
  <c r="O946" i="2"/>
  <c r="O947" i="2"/>
  <c r="O948" i="2"/>
  <c r="O949" i="2"/>
  <c r="O950" i="2"/>
  <c r="O951" i="2"/>
  <c r="O952" i="2"/>
  <c r="O953" i="2"/>
  <c r="O954" i="2"/>
  <c r="O955" i="2"/>
  <c r="Q955" i="2" s="1"/>
  <c r="O956" i="2"/>
  <c r="O957" i="2"/>
  <c r="O958" i="2"/>
  <c r="O959" i="2"/>
  <c r="O960" i="2"/>
  <c r="O961" i="2"/>
  <c r="O962" i="2"/>
  <c r="O963" i="2"/>
  <c r="O964" i="2"/>
  <c r="O965" i="2"/>
  <c r="O966" i="2"/>
  <c r="O967" i="2"/>
  <c r="Q967" i="2" s="1"/>
  <c r="O968" i="2"/>
  <c r="O969" i="2"/>
  <c r="O970" i="2"/>
  <c r="O971" i="2"/>
  <c r="O972" i="2"/>
  <c r="O973" i="2"/>
  <c r="O974" i="2"/>
  <c r="O975" i="2"/>
  <c r="O976" i="2"/>
  <c r="O977" i="2"/>
  <c r="O978" i="2"/>
  <c r="O979" i="2"/>
  <c r="Q979" i="2" s="1"/>
  <c r="O980" i="2"/>
  <c r="O981" i="2"/>
  <c r="O982" i="2"/>
  <c r="O983" i="2"/>
  <c r="O984" i="2"/>
  <c r="O985" i="2"/>
  <c r="O986" i="2"/>
  <c r="O987" i="2"/>
  <c r="O988" i="2"/>
  <c r="O989" i="2"/>
  <c r="O990" i="2"/>
  <c r="O991" i="2"/>
  <c r="Q991" i="2" s="1"/>
  <c r="O992" i="2"/>
  <c r="O993" i="2"/>
  <c r="O994" i="2"/>
  <c r="O995" i="2"/>
  <c r="O996" i="2"/>
  <c r="O997" i="2"/>
  <c r="O998" i="2"/>
  <c r="O999" i="2"/>
  <c r="O1000" i="2"/>
  <c r="O1001" i="2"/>
  <c r="O1002" i="2"/>
  <c r="O1003" i="2"/>
  <c r="Q1003" i="2" s="1"/>
  <c r="O1004" i="2"/>
  <c r="O1005" i="2"/>
  <c r="O1006" i="2"/>
  <c r="O1007" i="2"/>
  <c r="O1008" i="2"/>
  <c r="O1009" i="2"/>
  <c r="O1010" i="2"/>
  <c r="O1011" i="2"/>
  <c r="O1012" i="2"/>
  <c r="O1013" i="2"/>
  <c r="O1014" i="2"/>
  <c r="O1015" i="2"/>
  <c r="Q1015" i="2" s="1"/>
  <c r="O1016" i="2"/>
  <c r="O1017" i="2"/>
  <c r="O1018" i="2"/>
  <c r="O1019" i="2"/>
  <c r="O1020" i="2"/>
  <c r="O1021" i="2"/>
  <c r="O1022" i="2"/>
  <c r="O1023" i="2"/>
  <c r="O1024" i="2"/>
  <c r="O1025" i="2"/>
  <c r="O1026" i="2"/>
  <c r="O1027" i="2"/>
  <c r="Q1027" i="2" s="1"/>
  <c r="O1028" i="2"/>
  <c r="O1029" i="2"/>
  <c r="O1030" i="2"/>
  <c r="O1031" i="2"/>
  <c r="O1032" i="2"/>
  <c r="O1033" i="2"/>
  <c r="O1034" i="2"/>
  <c r="O1035" i="2"/>
  <c r="O1036" i="2"/>
  <c r="O1037" i="2"/>
  <c r="O1038" i="2"/>
  <c r="O1039" i="2"/>
  <c r="Q1039" i="2" s="1"/>
  <c r="O1040" i="2"/>
  <c r="O1041" i="2"/>
  <c r="O1042" i="2"/>
  <c r="O1043" i="2"/>
  <c r="O1044" i="2"/>
  <c r="O1045" i="2"/>
  <c r="O1046" i="2"/>
  <c r="O1047" i="2"/>
  <c r="O1048" i="2"/>
  <c r="O1049" i="2"/>
  <c r="O1050" i="2"/>
  <c r="O1051" i="2"/>
  <c r="Q1051" i="2" s="1"/>
  <c r="O1052" i="2"/>
  <c r="O1053" i="2"/>
  <c r="O1054" i="2"/>
  <c r="O1055" i="2"/>
  <c r="O1056" i="2"/>
  <c r="O1057" i="2"/>
  <c r="O1058" i="2"/>
  <c r="O1059" i="2"/>
  <c r="O1060" i="2"/>
  <c r="O1061" i="2"/>
  <c r="O1062" i="2"/>
  <c r="O1063" i="2"/>
  <c r="Q1063" i="2" s="1"/>
  <c r="O1064" i="2"/>
  <c r="O1065" i="2"/>
  <c r="O1066" i="2"/>
  <c r="O1067" i="2"/>
  <c r="O1068" i="2"/>
  <c r="O1069" i="2"/>
  <c r="O1070" i="2"/>
  <c r="O1071" i="2"/>
  <c r="O1072" i="2"/>
  <c r="O1073" i="2"/>
  <c r="O1074" i="2"/>
  <c r="O1075" i="2"/>
  <c r="Q1075" i="2" s="1"/>
  <c r="O1076" i="2"/>
  <c r="O1077" i="2"/>
  <c r="O1078" i="2"/>
  <c r="O1079" i="2"/>
  <c r="O1080" i="2"/>
  <c r="O1081" i="2"/>
  <c r="O1082" i="2"/>
  <c r="O1083" i="2"/>
  <c r="O1084" i="2"/>
  <c r="O1085" i="2"/>
  <c r="O1086" i="2"/>
  <c r="O1087" i="2"/>
  <c r="Q1087" i="2" s="1"/>
  <c r="O1088" i="2"/>
  <c r="O1089" i="2"/>
  <c r="O1090" i="2"/>
  <c r="O1091" i="2"/>
  <c r="O1092" i="2"/>
  <c r="O1093" i="2"/>
  <c r="O1094" i="2"/>
  <c r="O1095" i="2"/>
  <c r="O1096" i="2"/>
  <c r="O1097" i="2"/>
  <c r="O1098" i="2"/>
  <c r="O1099" i="2"/>
  <c r="Q1099" i="2" s="1"/>
  <c r="O1100" i="2"/>
  <c r="O1101" i="2"/>
  <c r="O1102" i="2"/>
  <c r="O1103" i="2"/>
  <c r="O1104" i="2"/>
  <c r="O1105" i="2"/>
  <c r="O1106" i="2"/>
  <c r="O1107" i="2"/>
  <c r="O1108" i="2"/>
  <c r="O1109" i="2"/>
  <c r="O1110" i="2"/>
  <c r="O1111" i="2"/>
  <c r="Q1111" i="2" s="1"/>
  <c r="O1112" i="2"/>
  <c r="O1113" i="2"/>
  <c r="O1114" i="2"/>
  <c r="O1115" i="2"/>
  <c r="O1116" i="2"/>
  <c r="O1117" i="2"/>
  <c r="O1118" i="2"/>
  <c r="O1119" i="2"/>
  <c r="O1120" i="2"/>
  <c r="O1121" i="2"/>
  <c r="O1122" i="2"/>
  <c r="O1123" i="2"/>
  <c r="Q1123" i="2" s="1"/>
  <c r="O1124" i="2"/>
  <c r="O1125" i="2"/>
  <c r="O1126" i="2"/>
  <c r="O1127" i="2"/>
  <c r="O1128" i="2"/>
  <c r="O1129" i="2"/>
  <c r="O1130" i="2"/>
  <c r="O1131" i="2"/>
  <c r="O1132" i="2"/>
  <c r="O1133" i="2"/>
  <c r="O1134" i="2"/>
  <c r="O1135" i="2"/>
  <c r="Q1135" i="2" s="1"/>
  <c r="O1136" i="2"/>
  <c r="O1137" i="2"/>
  <c r="O1138" i="2"/>
  <c r="O1139" i="2"/>
  <c r="O1140" i="2"/>
  <c r="O1141" i="2"/>
  <c r="O1142" i="2"/>
  <c r="O1143" i="2"/>
  <c r="O1144" i="2"/>
  <c r="O1145" i="2"/>
  <c r="O1146" i="2"/>
  <c r="O1147" i="2"/>
  <c r="Q1147" i="2" s="1"/>
  <c r="O1148" i="2"/>
  <c r="O1149" i="2"/>
  <c r="O1150" i="2"/>
  <c r="O1151" i="2"/>
  <c r="O1152" i="2"/>
  <c r="O1153" i="2"/>
  <c r="O1154" i="2"/>
  <c r="O1155" i="2"/>
  <c r="O1156" i="2"/>
  <c r="O1157" i="2"/>
  <c r="O1158" i="2"/>
  <c r="O1159" i="2"/>
  <c r="Q1159" i="2" s="1"/>
  <c r="O1160" i="2"/>
  <c r="O1161" i="2"/>
  <c r="O1162" i="2"/>
  <c r="O1163" i="2"/>
  <c r="O1164" i="2"/>
  <c r="O1165" i="2"/>
  <c r="O1166" i="2"/>
  <c r="O1167" i="2"/>
  <c r="O1168" i="2"/>
  <c r="O1169" i="2"/>
  <c r="O1170" i="2"/>
  <c r="O1171" i="2"/>
  <c r="Q1171" i="2" s="1"/>
  <c r="O1172" i="2"/>
  <c r="O1173" i="2"/>
  <c r="O1174" i="2"/>
  <c r="O1175" i="2"/>
  <c r="O1176" i="2"/>
  <c r="O1177" i="2"/>
  <c r="O1178" i="2"/>
  <c r="O1179" i="2"/>
  <c r="O1180" i="2"/>
  <c r="O1181" i="2"/>
  <c r="O1182" i="2"/>
  <c r="O1183" i="2"/>
  <c r="Q1183" i="2" s="1"/>
  <c r="O1184" i="2"/>
  <c r="O1185" i="2"/>
  <c r="O1186" i="2"/>
  <c r="O1187" i="2"/>
  <c r="O1188" i="2"/>
  <c r="O1189" i="2"/>
  <c r="O1190" i="2"/>
  <c r="O1191" i="2"/>
  <c r="O1192" i="2"/>
  <c r="O1193" i="2"/>
  <c r="O1194" i="2"/>
  <c r="O1195" i="2"/>
  <c r="Q1195" i="2" s="1"/>
  <c r="O1196" i="2"/>
  <c r="O1197" i="2"/>
  <c r="O1198" i="2"/>
  <c r="O1199" i="2"/>
  <c r="O1200" i="2"/>
  <c r="O1201" i="2"/>
  <c r="O1202" i="2"/>
  <c r="O1203" i="2"/>
  <c r="O1204" i="2"/>
  <c r="O1205" i="2"/>
  <c r="O1206" i="2"/>
  <c r="O1207" i="2"/>
  <c r="Q1207" i="2" s="1"/>
  <c r="O1208" i="2"/>
  <c r="O1209" i="2"/>
  <c r="O1210" i="2"/>
  <c r="O1211" i="2"/>
  <c r="O1212" i="2"/>
  <c r="O1213" i="2"/>
  <c r="O1214" i="2"/>
  <c r="O1215" i="2"/>
  <c r="O1216" i="2"/>
  <c r="O1217" i="2"/>
  <c r="O1218" i="2"/>
  <c r="O1219" i="2"/>
  <c r="Q1219" i="2" s="1"/>
  <c r="O1220" i="2"/>
  <c r="O1221" i="2"/>
  <c r="O1222" i="2"/>
  <c r="O1223" i="2"/>
  <c r="O1224" i="2"/>
  <c r="O1225" i="2"/>
  <c r="O1226" i="2"/>
  <c r="O1227" i="2"/>
  <c r="O1228" i="2"/>
  <c r="O1229" i="2"/>
  <c r="O1230" i="2"/>
  <c r="O1231" i="2"/>
  <c r="Q1231" i="2" s="1"/>
  <c r="O1232" i="2"/>
  <c r="O1233" i="2"/>
  <c r="O1234" i="2"/>
  <c r="O1235" i="2"/>
  <c r="O1236" i="2"/>
  <c r="O1237" i="2"/>
  <c r="O1238" i="2"/>
  <c r="O1239" i="2"/>
  <c r="O1240" i="2"/>
  <c r="O1241" i="2"/>
  <c r="O1242" i="2"/>
  <c r="O1243" i="2"/>
  <c r="Q1243" i="2" s="1"/>
  <c r="O1244" i="2"/>
  <c r="O1245" i="2"/>
  <c r="O1246" i="2"/>
  <c r="O1247" i="2"/>
  <c r="O1248" i="2"/>
  <c r="O1249" i="2"/>
  <c r="O1250" i="2"/>
  <c r="O1251" i="2"/>
  <c r="O1252" i="2"/>
  <c r="O1253" i="2"/>
  <c r="O1254" i="2"/>
  <c r="O1255" i="2"/>
  <c r="Q1255" i="2" s="1"/>
  <c r="O1256" i="2"/>
  <c r="O1257" i="2"/>
  <c r="O1258" i="2"/>
  <c r="O1259" i="2"/>
  <c r="O1260" i="2"/>
  <c r="O1261" i="2"/>
  <c r="O1262" i="2"/>
  <c r="O1263" i="2"/>
  <c r="O1264" i="2"/>
  <c r="O1265" i="2"/>
  <c r="O1266" i="2"/>
  <c r="O1267" i="2"/>
  <c r="Q1267" i="2" s="1"/>
  <c r="O1268" i="2"/>
  <c r="O1269" i="2"/>
  <c r="O1270" i="2"/>
  <c r="O1271" i="2"/>
  <c r="O1272" i="2"/>
  <c r="O1273" i="2"/>
  <c r="O1274" i="2"/>
  <c r="O1275" i="2"/>
  <c r="O1276" i="2"/>
  <c r="O1277" i="2"/>
  <c r="O1278" i="2"/>
  <c r="O1279" i="2"/>
  <c r="Q1279" i="2" s="1"/>
  <c r="O1280" i="2"/>
  <c r="O1281" i="2"/>
  <c r="O1282" i="2"/>
  <c r="O1283" i="2"/>
  <c r="O1284" i="2"/>
  <c r="O1285" i="2"/>
  <c r="O1286" i="2"/>
  <c r="O1287" i="2"/>
  <c r="O1288" i="2"/>
  <c r="O1289" i="2"/>
  <c r="O1290" i="2"/>
  <c r="O1291" i="2"/>
  <c r="Q1291" i="2" s="1"/>
  <c r="O1292" i="2"/>
  <c r="O1293" i="2"/>
  <c r="O1294" i="2"/>
  <c r="O1295" i="2"/>
  <c r="O1296" i="2"/>
  <c r="O1297" i="2"/>
  <c r="O1298" i="2"/>
  <c r="O1299" i="2"/>
  <c r="O1300" i="2"/>
  <c r="O1301" i="2"/>
  <c r="O1302" i="2"/>
  <c r="O1303" i="2"/>
  <c r="Q1303" i="2" s="1"/>
  <c r="O1304" i="2"/>
  <c r="O1305" i="2"/>
  <c r="O1306" i="2"/>
  <c r="O1307" i="2"/>
  <c r="O1308" i="2"/>
  <c r="O1309" i="2"/>
  <c r="O1310" i="2"/>
  <c r="O1311" i="2"/>
  <c r="O1312" i="2"/>
  <c r="O1313" i="2"/>
  <c r="O1314" i="2"/>
  <c r="O1315" i="2"/>
  <c r="Q1315" i="2" s="1"/>
  <c r="O1316" i="2"/>
  <c r="O1317" i="2"/>
  <c r="O1318" i="2"/>
  <c r="O1319" i="2"/>
  <c r="O1320" i="2"/>
  <c r="O1321" i="2"/>
  <c r="O1322" i="2"/>
  <c r="O1323" i="2"/>
  <c r="O1324" i="2"/>
  <c r="O1325" i="2"/>
  <c r="O1326" i="2"/>
  <c r="O1327" i="2"/>
  <c r="Q1327" i="2" s="1"/>
  <c r="O1328" i="2"/>
  <c r="O1329" i="2"/>
  <c r="O1330" i="2"/>
  <c r="O1331" i="2"/>
  <c r="O1332" i="2"/>
  <c r="O1333" i="2"/>
  <c r="O1334" i="2"/>
  <c r="O1335" i="2"/>
  <c r="O1336" i="2"/>
  <c r="O1337" i="2"/>
  <c r="O1338" i="2"/>
  <c r="O1339" i="2"/>
  <c r="Q1339" i="2" s="1"/>
  <c r="O1340" i="2"/>
  <c r="O1341" i="2"/>
  <c r="O1342" i="2"/>
  <c r="O1343" i="2"/>
  <c r="O1344" i="2"/>
  <c r="O1345" i="2"/>
  <c r="O1346" i="2"/>
  <c r="O1347" i="2"/>
  <c r="O1348" i="2"/>
  <c r="O1349" i="2"/>
  <c r="O1350" i="2"/>
  <c r="O1351" i="2"/>
  <c r="Q1351" i="2" s="1"/>
  <c r="O1352" i="2"/>
  <c r="O1353" i="2"/>
  <c r="O1354" i="2"/>
  <c r="O1355" i="2"/>
  <c r="O1356" i="2"/>
  <c r="O1357" i="2"/>
  <c r="O1358" i="2"/>
  <c r="O1359" i="2"/>
  <c r="O1360" i="2"/>
  <c r="O1361" i="2"/>
  <c r="O1362" i="2"/>
  <c r="O1363" i="2"/>
  <c r="Q1363" i="2" s="1"/>
  <c r="O1364" i="2"/>
  <c r="O1365" i="2"/>
  <c r="O1366" i="2"/>
  <c r="O1367" i="2"/>
  <c r="O1368" i="2"/>
  <c r="O1369" i="2"/>
  <c r="O1370" i="2"/>
  <c r="O1371" i="2"/>
  <c r="O1372" i="2"/>
  <c r="O1373" i="2"/>
  <c r="O1374" i="2"/>
  <c r="O1375" i="2"/>
  <c r="Q1375" i="2" s="1"/>
  <c r="O1376" i="2"/>
  <c r="O1377" i="2"/>
  <c r="O1378" i="2"/>
  <c r="O1379" i="2"/>
  <c r="O1380" i="2"/>
  <c r="O1381" i="2"/>
  <c r="O1382" i="2"/>
  <c r="O1383" i="2"/>
  <c r="O1384" i="2"/>
  <c r="O1385" i="2"/>
  <c r="O1386" i="2"/>
  <c r="O1387" i="2"/>
  <c r="Q1387" i="2" s="1"/>
  <c r="O1388" i="2"/>
  <c r="O1389" i="2"/>
  <c r="O1390" i="2"/>
  <c r="O1391" i="2"/>
  <c r="O1392" i="2"/>
  <c r="O1393" i="2"/>
  <c r="O1394" i="2"/>
  <c r="O1395" i="2"/>
  <c r="O1396" i="2"/>
  <c r="O1397" i="2"/>
  <c r="O1398" i="2"/>
  <c r="O1399" i="2"/>
  <c r="Q1399" i="2" s="1"/>
  <c r="O1400" i="2"/>
  <c r="O1401" i="2"/>
  <c r="O1402" i="2"/>
  <c r="O1403" i="2"/>
  <c r="O1404" i="2"/>
  <c r="O1405" i="2"/>
  <c r="O1406" i="2"/>
  <c r="O1407" i="2"/>
  <c r="O1408" i="2"/>
  <c r="O1409" i="2"/>
  <c r="O1410" i="2"/>
  <c r="O1411" i="2"/>
  <c r="Q1411" i="2" s="1"/>
  <c r="O1412" i="2"/>
  <c r="O1413" i="2"/>
  <c r="O1414" i="2"/>
  <c r="O1415" i="2"/>
  <c r="O1416" i="2"/>
  <c r="O1417" i="2"/>
  <c r="O1418" i="2"/>
  <c r="O1419" i="2"/>
  <c r="O1420" i="2"/>
  <c r="O1421" i="2"/>
  <c r="O1422" i="2"/>
  <c r="O1423" i="2"/>
  <c r="Q1423" i="2" s="1"/>
  <c r="O1424" i="2"/>
  <c r="O1425" i="2"/>
  <c r="O1426" i="2"/>
  <c r="O1427" i="2"/>
  <c r="O1428" i="2"/>
  <c r="O1429" i="2"/>
  <c r="O1430" i="2"/>
  <c r="O1431" i="2"/>
  <c r="O1432" i="2"/>
  <c r="O1433" i="2"/>
  <c r="O1434" i="2"/>
  <c r="O1435" i="2"/>
  <c r="Q1435" i="2" s="1"/>
  <c r="O1436" i="2"/>
  <c r="O1437" i="2"/>
  <c r="O1438" i="2"/>
  <c r="O1439" i="2"/>
  <c r="O1440" i="2"/>
  <c r="O1441" i="2"/>
  <c r="O1442" i="2"/>
  <c r="O1443" i="2"/>
  <c r="O1444" i="2"/>
  <c r="O1445" i="2"/>
  <c r="O1446" i="2"/>
  <c r="O1447" i="2"/>
  <c r="Q1447" i="2" s="1"/>
  <c r="O1448" i="2"/>
  <c r="O1449" i="2"/>
  <c r="O1450" i="2"/>
  <c r="O1451" i="2"/>
  <c r="O1452" i="2"/>
  <c r="O1453" i="2"/>
  <c r="O1454" i="2"/>
  <c r="O1455" i="2"/>
  <c r="O1456" i="2"/>
  <c r="O1457" i="2"/>
  <c r="O1458" i="2"/>
  <c r="O1459" i="2"/>
  <c r="Q1459" i="2" s="1"/>
  <c r="O1460" i="2"/>
  <c r="O1461" i="2"/>
  <c r="O1462" i="2"/>
  <c r="O1463" i="2"/>
  <c r="O1464" i="2"/>
  <c r="O1465" i="2"/>
  <c r="O1466" i="2"/>
  <c r="O1467" i="2"/>
  <c r="O1468" i="2"/>
  <c r="O1469" i="2"/>
  <c r="O1470" i="2"/>
  <c r="O1471" i="2"/>
  <c r="Q1471" i="2" s="1"/>
  <c r="O1472" i="2"/>
  <c r="O1473" i="2"/>
  <c r="O1474" i="2"/>
  <c r="O1475" i="2"/>
  <c r="O1476" i="2"/>
  <c r="O1477" i="2"/>
  <c r="O1478" i="2"/>
  <c r="O1479" i="2"/>
  <c r="O1480" i="2"/>
  <c r="O1481" i="2"/>
  <c r="O1482" i="2"/>
  <c r="O1483" i="2"/>
  <c r="Q1483" i="2" s="1"/>
  <c r="O1484" i="2"/>
  <c r="O1485" i="2"/>
  <c r="O1486" i="2"/>
  <c r="O1487" i="2"/>
  <c r="O1488" i="2"/>
  <c r="O1489" i="2"/>
  <c r="O1490" i="2"/>
  <c r="O1491" i="2"/>
  <c r="O1492" i="2"/>
  <c r="O1493" i="2"/>
  <c r="O1494" i="2"/>
  <c r="O1495" i="2"/>
  <c r="Q1495" i="2" s="1"/>
  <c r="O1496" i="2"/>
  <c r="O1497" i="2"/>
  <c r="O1498" i="2"/>
  <c r="O1499" i="2"/>
  <c r="O1500" i="2"/>
  <c r="O1501" i="2"/>
  <c r="O1502" i="2"/>
  <c r="O1503" i="2"/>
  <c r="O1504" i="2"/>
  <c r="O1505" i="2"/>
  <c r="O1506" i="2"/>
  <c r="O1507" i="2"/>
  <c r="Q1507" i="2" s="1"/>
  <c r="O1508" i="2"/>
  <c r="O1509" i="2"/>
  <c r="O1510" i="2"/>
  <c r="O1511" i="2"/>
  <c r="O1512" i="2"/>
  <c r="O1513" i="2"/>
  <c r="O1514" i="2"/>
  <c r="O1515" i="2"/>
  <c r="O1516" i="2"/>
  <c r="O1517" i="2"/>
  <c r="O1518" i="2"/>
  <c r="O1519" i="2"/>
  <c r="Q1519" i="2" s="1"/>
  <c r="O1520" i="2"/>
  <c r="O1521" i="2"/>
  <c r="O1522" i="2"/>
  <c r="O1523" i="2"/>
  <c r="O1524" i="2"/>
  <c r="O1525" i="2"/>
  <c r="O1526" i="2"/>
  <c r="O1527" i="2"/>
  <c r="O1528" i="2"/>
  <c r="O1529" i="2"/>
  <c r="O1530" i="2"/>
  <c r="O1531" i="2"/>
  <c r="Q1531" i="2" s="1"/>
  <c r="O1532" i="2"/>
  <c r="O1533" i="2"/>
  <c r="O1534" i="2"/>
  <c r="O1535" i="2"/>
  <c r="O1536" i="2"/>
  <c r="O1537" i="2"/>
  <c r="O1538" i="2"/>
  <c r="O1539" i="2"/>
  <c r="O1540" i="2"/>
  <c r="O1541" i="2"/>
  <c r="O1542" i="2"/>
  <c r="O1543" i="2"/>
  <c r="Q1543" i="2" s="1"/>
  <c r="O1544" i="2"/>
  <c r="O1545" i="2"/>
  <c r="O1546" i="2"/>
  <c r="O1547" i="2"/>
  <c r="O1548" i="2"/>
  <c r="O1549" i="2"/>
  <c r="O1550" i="2"/>
  <c r="O1551" i="2"/>
  <c r="O1552" i="2"/>
  <c r="O1553" i="2"/>
  <c r="O1554" i="2"/>
  <c r="O1555" i="2"/>
  <c r="Q1555" i="2" s="1"/>
  <c r="O1556" i="2"/>
  <c r="O1557" i="2"/>
  <c r="O1558" i="2"/>
  <c r="O1559" i="2"/>
  <c r="O1560" i="2"/>
  <c r="O1561" i="2"/>
  <c r="O1562" i="2"/>
  <c r="O1563" i="2"/>
  <c r="O1564" i="2"/>
  <c r="O1565" i="2"/>
  <c r="O1566" i="2"/>
  <c r="O1567" i="2"/>
  <c r="Q1567" i="2" s="1"/>
  <c r="O1568" i="2"/>
  <c r="O1569" i="2"/>
  <c r="O1570" i="2"/>
  <c r="O1571" i="2"/>
  <c r="O1572" i="2"/>
  <c r="O1573" i="2"/>
  <c r="O1574" i="2"/>
  <c r="O1575" i="2"/>
  <c r="O1576" i="2"/>
  <c r="O1577" i="2"/>
  <c r="O1578" i="2"/>
  <c r="O1579" i="2"/>
  <c r="Q1579" i="2" s="1"/>
  <c r="O1580" i="2"/>
  <c r="O1581" i="2"/>
  <c r="O1582" i="2"/>
  <c r="O1583" i="2"/>
  <c r="O1584" i="2"/>
  <c r="O1585" i="2"/>
  <c r="O1586" i="2"/>
  <c r="O1587" i="2"/>
  <c r="O1588" i="2"/>
  <c r="O1589" i="2"/>
  <c r="O1590" i="2"/>
  <c r="O1591" i="2"/>
  <c r="Q1591" i="2" s="1"/>
  <c r="O1592" i="2"/>
  <c r="O1593" i="2"/>
  <c r="O1594" i="2"/>
  <c r="O1595" i="2"/>
  <c r="O1596" i="2"/>
  <c r="O1597" i="2"/>
  <c r="O1598" i="2"/>
  <c r="O1599" i="2"/>
  <c r="O1600" i="2"/>
  <c r="O1601" i="2"/>
  <c r="O1602" i="2"/>
  <c r="O1603" i="2"/>
  <c r="Q1603" i="2" s="1"/>
  <c r="O1604" i="2"/>
  <c r="O1605" i="2"/>
  <c r="O1606" i="2"/>
  <c r="O1607" i="2"/>
  <c r="O1608" i="2"/>
  <c r="O1609" i="2"/>
  <c r="O1610" i="2"/>
  <c r="O1611" i="2"/>
  <c r="O1612" i="2"/>
  <c r="O1613" i="2"/>
  <c r="O1614" i="2"/>
  <c r="O1615" i="2"/>
  <c r="Q1615" i="2" s="1"/>
  <c r="O1616" i="2"/>
  <c r="O1617" i="2"/>
  <c r="O1618" i="2"/>
  <c r="O1619" i="2"/>
  <c r="O1620" i="2"/>
  <c r="O1621" i="2"/>
  <c r="O1622" i="2"/>
  <c r="O1623" i="2"/>
  <c r="O1624" i="2"/>
  <c r="O1625" i="2"/>
  <c r="O1626" i="2"/>
  <c r="O1627" i="2"/>
  <c r="Q1627" i="2" s="1"/>
  <c r="O1628" i="2"/>
  <c r="O1629" i="2"/>
  <c r="O1630" i="2"/>
  <c r="O1631" i="2"/>
  <c r="O1632" i="2"/>
  <c r="O1633" i="2"/>
  <c r="O1634" i="2"/>
  <c r="O1635" i="2"/>
  <c r="O1636" i="2"/>
  <c r="O1637" i="2"/>
  <c r="O1638" i="2"/>
  <c r="O1639" i="2"/>
  <c r="Q1639" i="2" s="1"/>
  <c r="O1640" i="2"/>
  <c r="O1641" i="2"/>
  <c r="O1642" i="2"/>
  <c r="O1643" i="2"/>
  <c r="O1644" i="2"/>
  <c r="O1645" i="2"/>
  <c r="O1646" i="2"/>
  <c r="O1647" i="2"/>
  <c r="O1648" i="2"/>
  <c r="O1649" i="2"/>
  <c r="O1650" i="2"/>
  <c r="O1651" i="2"/>
  <c r="Q1651" i="2" s="1"/>
  <c r="O1652" i="2"/>
  <c r="O1653" i="2"/>
  <c r="O1654" i="2"/>
  <c r="O1655" i="2"/>
  <c r="O1656" i="2"/>
  <c r="O1657" i="2"/>
  <c r="O1658" i="2"/>
  <c r="O1659" i="2"/>
  <c r="O1660" i="2"/>
  <c r="O1661" i="2"/>
  <c r="O1662" i="2"/>
  <c r="O1663" i="2"/>
  <c r="Q1663" i="2" s="1"/>
  <c r="O1664" i="2"/>
  <c r="O1665" i="2"/>
  <c r="O1666" i="2"/>
  <c r="O1667" i="2"/>
  <c r="O1668" i="2"/>
  <c r="O1669" i="2"/>
  <c r="O1670" i="2"/>
  <c r="O1671" i="2"/>
  <c r="O1672" i="2"/>
  <c r="O1673" i="2"/>
  <c r="O1674" i="2"/>
  <c r="O1675" i="2"/>
  <c r="Q1675" i="2" s="1"/>
  <c r="O1676" i="2"/>
  <c r="O1677" i="2"/>
  <c r="O1678" i="2"/>
  <c r="O1679" i="2"/>
  <c r="O1680" i="2"/>
  <c r="O1681" i="2"/>
  <c r="O1682" i="2"/>
  <c r="O1683" i="2"/>
  <c r="O1684" i="2"/>
  <c r="O1685" i="2"/>
  <c r="O1686" i="2"/>
  <c r="O1687" i="2"/>
  <c r="Q1687" i="2" s="1"/>
  <c r="O1688" i="2"/>
  <c r="O1689" i="2"/>
  <c r="O1690" i="2"/>
  <c r="O1691" i="2"/>
  <c r="O1692" i="2"/>
  <c r="O1693" i="2"/>
  <c r="O1694" i="2"/>
  <c r="O1695" i="2"/>
  <c r="O1696" i="2"/>
  <c r="O1697" i="2"/>
  <c r="O1698" i="2"/>
  <c r="O1699" i="2"/>
  <c r="Q1699" i="2" s="1"/>
  <c r="O1700" i="2"/>
  <c r="O1701" i="2"/>
  <c r="O1702" i="2"/>
  <c r="O1703" i="2"/>
  <c r="O1704" i="2"/>
  <c r="O1705" i="2"/>
  <c r="O1706" i="2"/>
  <c r="O1707" i="2"/>
  <c r="O1708" i="2"/>
  <c r="O1709" i="2"/>
  <c r="O1710" i="2"/>
  <c r="O1711" i="2"/>
  <c r="Q1711" i="2" s="1"/>
  <c r="O1712" i="2"/>
  <c r="O1713" i="2"/>
  <c r="O1714" i="2"/>
  <c r="O1715" i="2"/>
  <c r="O1716" i="2"/>
  <c r="O1717" i="2"/>
  <c r="O1718" i="2"/>
  <c r="O1719" i="2"/>
  <c r="O1720" i="2"/>
  <c r="O1721" i="2"/>
  <c r="O1722" i="2"/>
  <c r="O1723" i="2"/>
  <c r="Q1723" i="2" s="1"/>
  <c r="O1724" i="2"/>
  <c r="O1725" i="2"/>
  <c r="O1726" i="2"/>
  <c r="O1727" i="2"/>
  <c r="O1728" i="2"/>
  <c r="O1729" i="2"/>
  <c r="O1730" i="2"/>
  <c r="O1731" i="2"/>
  <c r="O1732" i="2"/>
  <c r="O1733" i="2"/>
  <c r="O1734" i="2"/>
  <c r="O1735" i="2"/>
  <c r="Q1735" i="2" s="1"/>
  <c r="O1736" i="2"/>
  <c r="O1737" i="2"/>
  <c r="O1738" i="2"/>
  <c r="O1739" i="2"/>
  <c r="O1740" i="2"/>
  <c r="O1741" i="2"/>
  <c r="O1742" i="2"/>
  <c r="O1743" i="2"/>
  <c r="O1744" i="2"/>
  <c r="O1745" i="2"/>
  <c r="O1746" i="2"/>
  <c r="O1747" i="2"/>
  <c r="Q1747" i="2" s="1"/>
  <c r="O1748" i="2"/>
  <c r="O1749" i="2"/>
  <c r="O1750" i="2"/>
  <c r="O1751" i="2"/>
  <c r="O1752" i="2"/>
  <c r="O1753" i="2"/>
  <c r="O1754" i="2"/>
  <c r="O1755" i="2"/>
  <c r="O1756" i="2"/>
  <c r="O1757" i="2"/>
  <c r="O1758" i="2"/>
  <c r="O1759" i="2"/>
  <c r="Q1759" i="2" s="1"/>
  <c r="O1760" i="2"/>
  <c r="O1761" i="2"/>
  <c r="O1762" i="2"/>
  <c r="O1763" i="2"/>
  <c r="O1764" i="2"/>
  <c r="O1765" i="2"/>
  <c r="O1766" i="2"/>
  <c r="O1767" i="2"/>
  <c r="O1768" i="2"/>
  <c r="O1769" i="2"/>
  <c r="O1770" i="2"/>
  <c r="O1771" i="2"/>
  <c r="Q1771" i="2" s="1"/>
  <c r="O1772" i="2"/>
  <c r="O1773" i="2"/>
  <c r="O1774" i="2"/>
  <c r="O1775" i="2"/>
  <c r="O1776" i="2"/>
  <c r="O1777" i="2"/>
  <c r="O1778" i="2"/>
  <c r="O1779" i="2"/>
  <c r="O1780" i="2"/>
  <c r="O1781" i="2"/>
  <c r="O1782" i="2"/>
  <c r="O1783" i="2"/>
  <c r="Q1783" i="2" s="1"/>
  <c r="O1784" i="2"/>
  <c r="O1785" i="2"/>
  <c r="O1786" i="2"/>
  <c r="O1787" i="2"/>
  <c r="O1788" i="2"/>
  <c r="O1789" i="2"/>
  <c r="O1790" i="2"/>
  <c r="O1791" i="2"/>
  <c r="O1792" i="2"/>
  <c r="O1793" i="2"/>
  <c r="O1794" i="2"/>
  <c r="O1795" i="2"/>
  <c r="Q1795" i="2" s="1"/>
  <c r="O1796" i="2"/>
  <c r="O1797" i="2"/>
  <c r="O1798" i="2"/>
  <c r="O1799" i="2"/>
  <c r="O1800" i="2"/>
  <c r="O1801" i="2"/>
  <c r="O1802" i="2"/>
  <c r="O1803" i="2"/>
  <c r="O1804" i="2"/>
  <c r="O1805" i="2"/>
  <c r="O1806" i="2"/>
  <c r="O1807" i="2"/>
  <c r="Q1807" i="2" s="1"/>
  <c r="O1808" i="2"/>
  <c r="O1809" i="2"/>
  <c r="O1810" i="2"/>
  <c r="O1811" i="2"/>
  <c r="O1812" i="2"/>
  <c r="O1813" i="2"/>
  <c r="O1814" i="2"/>
  <c r="O1815" i="2"/>
  <c r="O1816" i="2"/>
  <c r="O1817" i="2"/>
  <c r="O1818" i="2"/>
  <c r="O1819" i="2"/>
  <c r="Q1819" i="2" s="1"/>
  <c r="O1820" i="2"/>
  <c r="O1821" i="2"/>
  <c r="O1822" i="2"/>
  <c r="O1823" i="2"/>
  <c r="O1824" i="2"/>
  <c r="O1825" i="2"/>
  <c r="O1826" i="2"/>
  <c r="O1827" i="2"/>
  <c r="O1828" i="2"/>
  <c r="O1829" i="2"/>
  <c r="O1830" i="2"/>
  <c r="O1831" i="2"/>
  <c r="Q1831" i="2" s="1"/>
  <c r="O1832" i="2"/>
  <c r="O1833" i="2"/>
  <c r="O1834" i="2"/>
  <c r="O1835" i="2"/>
  <c r="O1836" i="2"/>
  <c r="O1837" i="2"/>
  <c r="O1838" i="2"/>
  <c r="O1839" i="2"/>
  <c r="O1840" i="2"/>
  <c r="O1841" i="2"/>
  <c r="O1842" i="2"/>
  <c r="O1843" i="2"/>
  <c r="Q1843" i="2" s="1"/>
  <c r="O1844" i="2"/>
  <c r="O1845" i="2"/>
  <c r="O1846" i="2"/>
  <c r="O1847" i="2"/>
  <c r="O1848" i="2"/>
  <c r="O1849" i="2"/>
  <c r="O8" i="2"/>
  <c r="Q9" i="2"/>
  <c r="Q10" i="2"/>
  <c r="Q11" i="2"/>
  <c r="Q12" i="2"/>
  <c r="Q13" i="2"/>
  <c r="Q14" i="2"/>
  <c r="Q15" i="2"/>
  <c r="Q16" i="2"/>
  <c r="Q17" i="2"/>
  <c r="Q18" i="2"/>
  <c r="Q20" i="2"/>
  <c r="Q21" i="2"/>
  <c r="Q22" i="2"/>
  <c r="Q23" i="2"/>
  <c r="Q24" i="2"/>
  <c r="Q25" i="2"/>
  <c r="Q26" i="2"/>
  <c r="Q27" i="2"/>
  <c r="Q28" i="2"/>
  <c r="Q29" i="2"/>
  <c r="Q30" i="2"/>
  <c r="Q32" i="2"/>
  <c r="Q33" i="2"/>
  <c r="Q34" i="2"/>
  <c r="Q35" i="2"/>
  <c r="Q36" i="2"/>
  <c r="Q37" i="2"/>
  <c r="Q38" i="2"/>
  <c r="Q39" i="2"/>
  <c r="Q40" i="2"/>
  <c r="Q41" i="2"/>
  <c r="Q42" i="2"/>
  <c r="Q44" i="2"/>
  <c r="Q45" i="2"/>
  <c r="Q46" i="2"/>
  <c r="Q47" i="2"/>
  <c r="Q48" i="2"/>
  <c r="Q49" i="2"/>
  <c r="Q50" i="2"/>
  <c r="Q51" i="2"/>
  <c r="Q52" i="2"/>
  <c r="Q53" i="2"/>
  <c r="Q54" i="2"/>
  <c r="Q56" i="2"/>
  <c r="Q57" i="2"/>
  <c r="Q58" i="2"/>
  <c r="Q59" i="2"/>
  <c r="Q60" i="2"/>
  <c r="Q61" i="2"/>
  <c r="Q62" i="2"/>
  <c r="Q63" i="2"/>
  <c r="Q64" i="2"/>
  <c r="Q65" i="2"/>
  <c r="Q66" i="2"/>
  <c r="Q68" i="2"/>
  <c r="Q69" i="2"/>
  <c r="Q70" i="2"/>
  <c r="Q71" i="2"/>
  <c r="Q72" i="2"/>
  <c r="Q73" i="2"/>
  <c r="Q74" i="2"/>
  <c r="Q75" i="2"/>
  <c r="Q76" i="2"/>
  <c r="Q77" i="2"/>
  <c r="Q78" i="2"/>
  <c r="Q80" i="2"/>
  <c r="Q81" i="2"/>
  <c r="Q82" i="2"/>
  <c r="Q83" i="2"/>
  <c r="Q84" i="2"/>
  <c r="Q85" i="2"/>
  <c r="Q86" i="2"/>
  <c r="Q87" i="2"/>
  <c r="Q88" i="2"/>
  <c r="Q89" i="2"/>
  <c r="Q90" i="2"/>
  <c r="Q92" i="2"/>
  <c r="Q93" i="2"/>
  <c r="Q94" i="2"/>
  <c r="Q95" i="2"/>
  <c r="Q96" i="2"/>
  <c r="Q97" i="2"/>
  <c r="Q98" i="2"/>
  <c r="Q99" i="2"/>
  <c r="Q100" i="2"/>
  <c r="Q101" i="2"/>
  <c r="Q102" i="2"/>
  <c r="Q104" i="2"/>
  <c r="Q105" i="2"/>
  <c r="Q106" i="2"/>
  <c r="Q107" i="2"/>
  <c r="Q108" i="2"/>
  <c r="Q109" i="2"/>
  <c r="Q110" i="2"/>
  <c r="Q111" i="2"/>
  <c r="Q112" i="2"/>
  <c r="Q113" i="2"/>
  <c r="Q114" i="2"/>
  <c r="Q116" i="2"/>
  <c r="Q117" i="2"/>
  <c r="Q118" i="2"/>
  <c r="Q119" i="2"/>
  <c r="Q120" i="2"/>
  <c r="Q121" i="2"/>
  <c r="Q122" i="2"/>
  <c r="Q123" i="2"/>
  <c r="Q124" i="2"/>
  <c r="Q125" i="2"/>
  <c r="Q126" i="2"/>
  <c r="Q128" i="2"/>
  <c r="Q129" i="2"/>
  <c r="Q130" i="2"/>
  <c r="Q131" i="2"/>
  <c r="Q132" i="2"/>
  <c r="Q133" i="2"/>
  <c r="Q134" i="2"/>
  <c r="Q135" i="2"/>
  <c r="Q136" i="2"/>
  <c r="Q137" i="2"/>
  <c r="Q138" i="2"/>
  <c r="Q140" i="2"/>
  <c r="Q141" i="2"/>
  <c r="Q142" i="2"/>
  <c r="Q143" i="2"/>
  <c r="Q144" i="2"/>
  <c r="Q145" i="2"/>
  <c r="Q146" i="2"/>
  <c r="Q147" i="2"/>
  <c r="Q148" i="2"/>
  <c r="Q149" i="2"/>
  <c r="Q150" i="2"/>
  <c r="Q152" i="2"/>
  <c r="Q153" i="2"/>
  <c r="Q154" i="2"/>
  <c r="Q155" i="2"/>
  <c r="Q156" i="2"/>
  <c r="Q157" i="2"/>
  <c r="Q158" i="2"/>
  <c r="Q159" i="2"/>
  <c r="Q160" i="2"/>
  <c r="Q161" i="2"/>
  <c r="Q162" i="2"/>
  <c r="Q164" i="2"/>
  <c r="Q165" i="2"/>
  <c r="Q166" i="2"/>
  <c r="Q167" i="2"/>
  <c r="Q168" i="2"/>
  <c r="Q169" i="2"/>
  <c r="Q170" i="2"/>
  <c r="Q171" i="2"/>
  <c r="Q172" i="2"/>
  <c r="Q173" i="2"/>
  <c r="Q174" i="2"/>
  <c r="Q176" i="2"/>
  <c r="Q177" i="2"/>
  <c r="Q178" i="2"/>
  <c r="Q179" i="2"/>
  <c r="Q180" i="2"/>
  <c r="Q181" i="2"/>
  <c r="Q182" i="2"/>
  <c r="Q183" i="2"/>
  <c r="Q184" i="2"/>
  <c r="Q185" i="2"/>
  <c r="Q186" i="2"/>
  <c r="Q188" i="2"/>
  <c r="Q189" i="2"/>
  <c r="Q190" i="2"/>
  <c r="Q191" i="2"/>
  <c r="Q192" i="2"/>
  <c r="Q193" i="2"/>
  <c r="Q194" i="2"/>
  <c r="Q195" i="2"/>
  <c r="Q196" i="2"/>
  <c r="Q197" i="2"/>
  <c r="Q198" i="2"/>
  <c r="Q200" i="2"/>
  <c r="Q201" i="2"/>
  <c r="Q202" i="2"/>
  <c r="Q203" i="2"/>
  <c r="Q204" i="2"/>
  <c r="Q205" i="2"/>
  <c r="Q206" i="2"/>
  <c r="Q207" i="2"/>
  <c r="Q208" i="2"/>
  <c r="Q209" i="2"/>
  <c r="Q210" i="2"/>
  <c r="Q212" i="2"/>
  <c r="Q213" i="2"/>
  <c r="Q214" i="2"/>
  <c r="Q215" i="2"/>
  <c r="Q216" i="2"/>
  <c r="Q217" i="2"/>
  <c r="Q218" i="2"/>
  <c r="Q219" i="2"/>
  <c r="Q220" i="2"/>
  <c r="Q221" i="2"/>
  <c r="Q222" i="2"/>
  <c r="Q224" i="2"/>
  <c r="Q225" i="2"/>
  <c r="Q226" i="2"/>
  <c r="Q227" i="2"/>
  <c r="Q228" i="2"/>
  <c r="Q229" i="2"/>
  <c r="Q230" i="2"/>
  <c r="Q231" i="2"/>
  <c r="Q232" i="2"/>
  <c r="Q233" i="2"/>
  <c r="Q234" i="2"/>
  <c r="Q236" i="2"/>
  <c r="Q237" i="2"/>
  <c r="Q238" i="2"/>
  <c r="Q239" i="2"/>
  <c r="Q240" i="2"/>
  <c r="Q241" i="2"/>
  <c r="Q242" i="2"/>
  <c r="Q243" i="2"/>
  <c r="Q244" i="2"/>
  <c r="Q245" i="2"/>
  <c r="Q246" i="2"/>
  <c r="Q248" i="2"/>
  <c r="Q249" i="2"/>
  <c r="Q250" i="2"/>
  <c r="Q251" i="2"/>
  <c r="Q252" i="2"/>
  <c r="Q253" i="2"/>
  <c r="Q254" i="2"/>
  <c r="Q255" i="2"/>
  <c r="Q256" i="2"/>
  <c r="Q257" i="2"/>
  <c r="Q258" i="2"/>
  <c r="Q260" i="2"/>
  <c r="Q261" i="2"/>
  <c r="Q262" i="2"/>
  <c r="Q263" i="2"/>
  <c r="Q264" i="2"/>
  <c r="Q265" i="2"/>
  <c r="Q266" i="2"/>
  <c r="Q267" i="2"/>
  <c r="Q268" i="2"/>
  <c r="Q269" i="2"/>
  <c r="Q270" i="2"/>
  <c r="Q272" i="2"/>
  <c r="Q273" i="2"/>
  <c r="Q274" i="2"/>
  <c r="Q275" i="2"/>
  <c r="Q276" i="2"/>
  <c r="Q277" i="2"/>
  <c r="Q278" i="2"/>
  <c r="Q279" i="2"/>
  <c r="Q280" i="2"/>
  <c r="Q281" i="2"/>
  <c r="Q282" i="2"/>
  <c r="Q284" i="2"/>
  <c r="Q285" i="2"/>
  <c r="Q286" i="2"/>
  <c r="Q287" i="2"/>
  <c r="Q288" i="2"/>
  <c r="Q289" i="2"/>
  <c r="Q290" i="2"/>
  <c r="Q291" i="2"/>
  <c r="Q292" i="2"/>
  <c r="Q293" i="2"/>
  <c r="Q294" i="2"/>
  <c r="Q296" i="2"/>
  <c r="Q297" i="2"/>
  <c r="Q298" i="2"/>
  <c r="Q299" i="2"/>
  <c r="Q300" i="2"/>
  <c r="Q301" i="2"/>
  <c r="Q302" i="2"/>
  <c r="Q303" i="2"/>
  <c r="Q304" i="2"/>
  <c r="Q305" i="2"/>
  <c r="Q306" i="2"/>
  <c r="Q308" i="2"/>
  <c r="Q309" i="2"/>
  <c r="Q310" i="2"/>
  <c r="Q311" i="2"/>
  <c r="Q312" i="2"/>
  <c r="Q313" i="2"/>
  <c r="Q314" i="2"/>
  <c r="Q315" i="2"/>
  <c r="Q316" i="2"/>
  <c r="Q317" i="2"/>
  <c r="Q318" i="2"/>
  <c r="Q320" i="2"/>
  <c r="Q321" i="2"/>
  <c r="Q322" i="2"/>
  <c r="Q323" i="2"/>
  <c r="Q324" i="2"/>
  <c r="Q325" i="2"/>
  <c r="Q326" i="2"/>
  <c r="Q327" i="2"/>
  <c r="Q328" i="2"/>
  <c r="Q329" i="2"/>
  <c r="Q330" i="2"/>
  <c r="Q332" i="2"/>
  <c r="Q333" i="2"/>
  <c r="Q334" i="2"/>
  <c r="Q335" i="2"/>
  <c r="Q336" i="2"/>
  <c r="Q337" i="2"/>
  <c r="Q338" i="2"/>
  <c r="Q339" i="2"/>
  <c r="Q340" i="2"/>
  <c r="Q341" i="2"/>
  <c r="Q342" i="2"/>
  <c r="Q344" i="2"/>
  <c r="Q345" i="2"/>
  <c r="Q346" i="2"/>
  <c r="Q347" i="2"/>
  <c r="Q348" i="2"/>
  <c r="Q349" i="2"/>
  <c r="Q350" i="2"/>
  <c r="Q351" i="2"/>
  <c r="Q352" i="2"/>
  <c r="Q353" i="2"/>
  <c r="Q354" i="2"/>
  <c r="Q356" i="2"/>
  <c r="Q357" i="2"/>
  <c r="Q358" i="2"/>
  <c r="Q359" i="2"/>
  <c r="Q360" i="2"/>
  <c r="Q361" i="2"/>
  <c r="Q362" i="2"/>
  <c r="Q363" i="2"/>
  <c r="Q364" i="2"/>
  <c r="Q365" i="2"/>
  <c r="Q366" i="2"/>
  <c r="Q368" i="2"/>
  <c r="Q369" i="2"/>
  <c r="Q370" i="2"/>
  <c r="Q371" i="2"/>
  <c r="Q372" i="2"/>
  <c r="Q373" i="2"/>
  <c r="Q374" i="2"/>
  <c r="Q375" i="2"/>
  <c r="Q376" i="2"/>
  <c r="Q377" i="2"/>
  <c r="Q378" i="2"/>
  <c r="Q380" i="2"/>
  <c r="Q381" i="2"/>
  <c r="Q382" i="2"/>
  <c r="Q383" i="2"/>
  <c r="Q384" i="2"/>
  <c r="Q385" i="2"/>
  <c r="Q386" i="2"/>
  <c r="Q387" i="2"/>
  <c r="Q388" i="2"/>
  <c r="Q389" i="2"/>
  <c r="Q390" i="2"/>
  <c r="Q392" i="2"/>
  <c r="Q393" i="2"/>
  <c r="Q394" i="2"/>
  <c r="Q395" i="2"/>
  <c r="Q396" i="2"/>
  <c r="Q397" i="2"/>
  <c r="Q398" i="2"/>
  <c r="Q399" i="2"/>
  <c r="Q400" i="2"/>
  <c r="Q401" i="2"/>
  <c r="Q402" i="2"/>
  <c r="Q404" i="2"/>
  <c r="Q405" i="2"/>
  <c r="Q406" i="2"/>
  <c r="Q407" i="2"/>
  <c r="Q408" i="2"/>
  <c r="Q409" i="2"/>
  <c r="Q410" i="2"/>
  <c r="Q411" i="2"/>
  <c r="Q412" i="2"/>
  <c r="Q413" i="2"/>
  <c r="Q414" i="2"/>
  <c r="Q416" i="2"/>
  <c r="Q417" i="2"/>
  <c r="Q418" i="2"/>
  <c r="Q419" i="2"/>
  <c r="Q420" i="2"/>
  <c r="Q421" i="2"/>
  <c r="Q422" i="2"/>
  <c r="Q423" i="2"/>
  <c r="Q424" i="2"/>
  <c r="Q425" i="2"/>
  <c r="Q426" i="2"/>
  <c r="Q428" i="2"/>
  <c r="Q429" i="2"/>
  <c r="Q430" i="2"/>
  <c r="Q431" i="2"/>
  <c r="Q432" i="2"/>
  <c r="Q433" i="2"/>
  <c r="Q434" i="2"/>
  <c r="Q435" i="2"/>
  <c r="Q436" i="2"/>
  <c r="Q437" i="2"/>
  <c r="Q438" i="2"/>
  <c r="Q440" i="2"/>
  <c r="Q441" i="2"/>
  <c r="Q442" i="2"/>
  <c r="Q443" i="2"/>
  <c r="Q444" i="2"/>
  <c r="Q445" i="2"/>
  <c r="Q446" i="2"/>
  <c r="Q447" i="2"/>
  <c r="Q448" i="2"/>
  <c r="Q449" i="2"/>
  <c r="Q450" i="2"/>
  <c r="Q452" i="2"/>
  <c r="Q453" i="2"/>
  <c r="Q454" i="2"/>
  <c r="Q455" i="2"/>
  <c r="Q456" i="2"/>
  <c r="Q457" i="2"/>
  <c r="Q458" i="2"/>
  <c r="Q459" i="2"/>
  <c r="Q460" i="2"/>
  <c r="Q461" i="2"/>
  <c r="Q462" i="2"/>
  <c r="Q464" i="2"/>
  <c r="Q465" i="2"/>
  <c r="Q466" i="2"/>
  <c r="Q467" i="2"/>
  <c r="Q468" i="2"/>
  <c r="Q469" i="2"/>
  <c r="Q470" i="2"/>
  <c r="Q471" i="2"/>
  <c r="Q472" i="2"/>
  <c r="Q473" i="2"/>
  <c r="Q474" i="2"/>
  <c r="Q476" i="2"/>
  <c r="Q477" i="2"/>
  <c r="Q478" i="2"/>
  <c r="Q479" i="2"/>
  <c r="Q480" i="2"/>
  <c r="Q481" i="2"/>
  <c r="Q482" i="2"/>
  <c r="Q483" i="2"/>
  <c r="Q484" i="2"/>
  <c r="Q485" i="2"/>
  <c r="Q486" i="2"/>
  <c r="Q488" i="2"/>
  <c r="Q489" i="2"/>
  <c r="Q490" i="2"/>
  <c r="Q491" i="2"/>
  <c r="Q492" i="2"/>
  <c r="Q493" i="2"/>
  <c r="Q494" i="2"/>
  <c r="Q495" i="2"/>
  <c r="Q496" i="2"/>
  <c r="Q497" i="2"/>
  <c r="Q498" i="2"/>
  <c r="Q500" i="2"/>
  <c r="Q501" i="2"/>
  <c r="Q502" i="2"/>
  <c r="Q503" i="2"/>
  <c r="Q504" i="2"/>
  <c r="Q505" i="2"/>
  <c r="Q506" i="2"/>
  <c r="Q507" i="2"/>
  <c r="Q508" i="2"/>
  <c r="Q509" i="2"/>
  <c r="Q510" i="2"/>
  <c r="Q512" i="2"/>
  <c r="Q513" i="2"/>
  <c r="Q514" i="2"/>
  <c r="Q515" i="2"/>
  <c r="Q516" i="2"/>
  <c r="Q517" i="2"/>
  <c r="Q518" i="2"/>
  <c r="Q519" i="2"/>
  <c r="Q520" i="2"/>
  <c r="Q521" i="2"/>
  <c r="Q522" i="2"/>
  <c r="Q524" i="2"/>
  <c r="Q525" i="2"/>
  <c r="Q526" i="2"/>
  <c r="Q527" i="2"/>
  <c r="Q528" i="2"/>
  <c r="Q529" i="2"/>
  <c r="Q530" i="2"/>
  <c r="Q531" i="2"/>
  <c r="Q532" i="2"/>
  <c r="Q533" i="2"/>
  <c r="Q534" i="2"/>
  <c r="Q536" i="2"/>
  <c r="Q537" i="2"/>
  <c r="Q538" i="2"/>
  <c r="Q539" i="2"/>
  <c r="Q540" i="2"/>
  <c r="Q541" i="2"/>
  <c r="Q542" i="2"/>
  <c r="Q543" i="2"/>
  <c r="Q544" i="2"/>
  <c r="Q545" i="2"/>
  <c r="Q546" i="2"/>
  <c r="Q548" i="2"/>
  <c r="Q549" i="2"/>
  <c r="Q550" i="2"/>
  <c r="Q551" i="2"/>
  <c r="Q552" i="2"/>
  <c r="Q553" i="2"/>
  <c r="Q554" i="2"/>
  <c r="Q555" i="2"/>
  <c r="Q556" i="2"/>
  <c r="Q557" i="2"/>
  <c r="Q558" i="2"/>
  <c r="Q560" i="2"/>
  <c r="Q561" i="2"/>
  <c r="Q562" i="2"/>
  <c r="Q563" i="2"/>
  <c r="Q564" i="2"/>
  <c r="Q565" i="2"/>
  <c r="Q566" i="2"/>
  <c r="Q567" i="2"/>
  <c r="Q568" i="2"/>
  <c r="Q569" i="2"/>
  <c r="Q570" i="2"/>
  <c r="Q572" i="2"/>
  <c r="Q573" i="2"/>
  <c r="Q574" i="2"/>
  <c r="Q575" i="2"/>
  <c r="Q576" i="2"/>
  <c r="Q577" i="2"/>
  <c r="Q578" i="2"/>
  <c r="Q579" i="2"/>
  <c r="Q580" i="2"/>
  <c r="Q581" i="2"/>
  <c r="Q582" i="2"/>
  <c r="Q584" i="2"/>
  <c r="Q585" i="2"/>
  <c r="Q586" i="2"/>
  <c r="Q587" i="2"/>
  <c r="Q588" i="2"/>
  <c r="Q589" i="2"/>
  <c r="Q590" i="2"/>
  <c r="Q591" i="2"/>
  <c r="Q592" i="2"/>
  <c r="Q593" i="2"/>
  <c r="Q594" i="2"/>
  <c r="Q596" i="2"/>
  <c r="Q597" i="2"/>
  <c r="Q598" i="2"/>
  <c r="Q599" i="2"/>
  <c r="Q600" i="2"/>
  <c r="Q601" i="2"/>
  <c r="Q602" i="2"/>
  <c r="Q603" i="2"/>
  <c r="Q604" i="2"/>
  <c r="Q605" i="2"/>
  <c r="Q606" i="2"/>
  <c r="Q608" i="2"/>
  <c r="Q609" i="2"/>
  <c r="Q610" i="2"/>
  <c r="Q611" i="2"/>
  <c r="Q612" i="2"/>
  <c r="Q613" i="2"/>
  <c r="Q614" i="2"/>
  <c r="Q615" i="2"/>
  <c r="Q616" i="2"/>
  <c r="Q617" i="2"/>
  <c r="Q618" i="2"/>
  <c r="Q620" i="2"/>
  <c r="Q621" i="2"/>
  <c r="Q622" i="2"/>
  <c r="Q623" i="2"/>
  <c r="Q624" i="2"/>
  <c r="Q625" i="2"/>
  <c r="Q626" i="2"/>
  <c r="Q627" i="2"/>
  <c r="Q628" i="2"/>
  <c r="Q629" i="2"/>
  <c r="Q630" i="2"/>
  <c r="Q632" i="2"/>
  <c r="Q633" i="2"/>
  <c r="Q634" i="2"/>
  <c r="Q635" i="2"/>
  <c r="Q636" i="2"/>
  <c r="Q637" i="2"/>
  <c r="Q638" i="2"/>
  <c r="Q639" i="2"/>
  <c r="Q640" i="2"/>
  <c r="Q641" i="2"/>
  <c r="Q642" i="2"/>
  <c r="Q644" i="2"/>
  <c r="Q645" i="2"/>
  <c r="Q646" i="2"/>
  <c r="Q647" i="2"/>
  <c r="Q648" i="2"/>
  <c r="Q649" i="2"/>
  <c r="Q650" i="2"/>
  <c r="Q651" i="2"/>
  <c r="Q652" i="2"/>
  <c r="Q653" i="2"/>
  <c r="Q654" i="2"/>
  <c r="Q656" i="2"/>
  <c r="Q657" i="2"/>
  <c r="Q658" i="2"/>
  <c r="Q659" i="2"/>
  <c r="Q660" i="2"/>
  <c r="Q661" i="2"/>
  <c r="Q662" i="2"/>
  <c r="Q663" i="2"/>
  <c r="Q664" i="2"/>
  <c r="Q665" i="2"/>
  <c r="Q666" i="2"/>
  <c r="Q668" i="2"/>
  <c r="Q669" i="2"/>
  <c r="Q670" i="2"/>
  <c r="Q671" i="2"/>
  <c r="Q672" i="2"/>
  <c r="Q673" i="2"/>
  <c r="Q674" i="2"/>
  <c r="Q675" i="2"/>
  <c r="Q676" i="2"/>
  <c r="Q677" i="2"/>
  <c r="Q678" i="2"/>
  <c r="Q680" i="2"/>
  <c r="Q681" i="2"/>
  <c r="Q682" i="2"/>
  <c r="Q683" i="2"/>
  <c r="Q684" i="2"/>
  <c r="Q685" i="2"/>
  <c r="Q686" i="2"/>
  <c r="Q687" i="2"/>
  <c r="Q688" i="2"/>
  <c r="Q689" i="2"/>
  <c r="Q690" i="2"/>
  <c r="Q692" i="2"/>
  <c r="Q693" i="2"/>
  <c r="Q694" i="2"/>
  <c r="Q695" i="2"/>
  <c r="Q696" i="2"/>
  <c r="Q697" i="2"/>
  <c r="Q698" i="2"/>
  <c r="Q699" i="2"/>
  <c r="Q700" i="2"/>
  <c r="Q701" i="2"/>
  <c r="Q702" i="2"/>
  <c r="Q704" i="2"/>
  <c r="Q705" i="2"/>
  <c r="Q706" i="2"/>
  <c r="Q707" i="2"/>
  <c r="Q708" i="2"/>
  <c r="Q709" i="2"/>
  <c r="Q710" i="2"/>
  <c r="Q711" i="2"/>
  <c r="Q712" i="2"/>
  <c r="Q713" i="2"/>
  <c r="Q714" i="2"/>
  <c r="Q716" i="2"/>
  <c r="Q717" i="2"/>
  <c r="Q718" i="2"/>
  <c r="Q719" i="2"/>
  <c r="Q720" i="2"/>
  <c r="Q721" i="2"/>
  <c r="Q722" i="2"/>
  <c r="Q723" i="2"/>
  <c r="Q724" i="2"/>
  <c r="Q725" i="2"/>
  <c r="Q726" i="2"/>
  <c r="Q728" i="2"/>
  <c r="Q729" i="2"/>
  <c r="Q730" i="2"/>
  <c r="Q731" i="2"/>
  <c r="Q732" i="2"/>
  <c r="Q733" i="2"/>
  <c r="Q734" i="2"/>
  <c r="Q735" i="2"/>
  <c r="Q736" i="2"/>
  <c r="Q737" i="2"/>
  <c r="Q738" i="2"/>
  <c r="Q740" i="2"/>
  <c r="Q741" i="2"/>
  <c r="Q742" i="2"/>
  <c r="Q743" i="2"/>
  <c r="Q744" i="2"/>
  <c r="Q745" i="2"/>
  <c r="Q746" i="2"/>
  <c r="Q747" i="2"/>
  <c r="Q748" i="2"/>
  <c r="Q749" i="2"/>
  <c r="Q750" i="2"/>
  <c r="Q752" i="2"/>
  <c r="Q753" i="2"/>
  <c r="Q754" i="2"/>
  <c r="Q755" i="2"/>
  <c r="Q756" i="2"/>
  <c r="Q757" i="2"/>
  <c r="Q758" i="2"/>
  <c r="Q759" i="2"/>
  <c r="Q760" i="2"/>
  <c r="Q761" i="2"/>
  <c r="Q762" i="2"/>
  <c r="Q764" i="2"/>
  <c r="Q765" i="2"/>
  <c r="Q766" i="2"/>
  <c r="Q767" i="2"/>
  <c r="Q768" i="2"/>
  <c r="Q769" i="2"/>
  <c r="Q770" i="2"/>
  <c r="Q771" i="2"/>
  <c r="Q772" i="2"/>
  <c r="Q773" i="2"/>
  <c r="Q774" i="2"/>
  <c r="Q776" i="2"/>
  <c r="Q777" i="2"/>
  <c r="Q778" i="2"/>
  <c r="Q779" i="2"/>
  <c r="Q780" i="2"/>
  <c r="Q781" i="2"/>
  <c r="Q782" i="2"/>
  <c r="Q783" i="2"/>
  <c r="Q784" i="2"/>
  <c r="Q785" i="2"/>
  <c r="Q786" i="2"/>
  <c r="Q788" i="2"/>
  <c r="Q789" i="2"/>
  <c r="Q790" i="2"/>
  <c r="Q791" i="2"/>
  <c r="Q792" i="2"/>
  <c r="Q793" i="2"/>
  <c r="Q794" i="2"/>
  <c r="Q795" i="2"/>
  <c r="Q796" i="2"/>
  <c r="Q797" i="2"/>
  <c r="Q798" i="2"/>
  <c r="Q800" i="2"/>
  <c r="Q801" i="2"/>
  <c r="Q802" i="2"/>
  <c r="Q803" i="2"/>
  <c r="Q804" i="2"/>
  <c r="Q805" i="2"/>
  <c r="Q806" i="2"/>
  <c r="Q807" i="2"/>
  <c r="Q808" i="2"/>
  <c r="Q809" i="2"/>
  <c r="Q810" i="2"/>
  <c r="Q812" i="2"/>
  <c r="Q813" i="2"/>
  <c r="Q814" i="2"/>
  <c r="Q815" i="2"/>
  <c r="Q816" i="2"/>
  <c r="Q817" i="2"/>
  <c r="Q818" i="2"/>
  <c r="Q819" i="2"/>
  <c r="Q820" i="2"/>
  <c r="Q821" i="2"/>
  <c r="Q822" i="2"/>
  <c r="Q824" i="2"/>
  <c r="Q825" i="2"/>
  <c r="Q826" i="2"/>
  <c r="Q827" i="2"/>
  <c r="Q828" i="2"/>
  <c r="Q829" i="2"/>
  <c r="Q830" i="2"/>
  <c r="Q831" i="2"/>
  <c r="Q832" i="2"/>
  <c r="Q833" i="2"/>
  <c r="Q834" i="2"/>
  <c r="Q836" i="2"/>
  <c r="Q837" i="2"/>
  <c r="Q838" i="2"/>
  <c r="Q839" i="2"/>
  <c r="Q840" i="2"/>
  <c r="Q841" i="2"/>
  <c r="Q842" i="2"/>
  <c r="Q843" i="2"/>
  <c r="Q844" i="2"/>
  <c r="Q845" i="2"/>
  <c r="Q846" i="2"/>
  <c r="Q848" i="2"/>
  <c r="Q849" i="2"/>
  <c r="Q850" i="2"/>
  <c r="Q851" i="2"/>
  <c r="Q852" i="2"/>
  <c r="Q853" i="2"/>
  <c r="Q854" i="2"/>
  <c r="Q855" i="2"/>
  <c r="Q856" i="2"/>
  <c r="Q857" i="2"/>
  <c r="Q858" i="2"/>
  <c r="Q860" i="2"/>
  <c r="Q861" i="2"/>
  <c r="Q862" i="2"/>
  <c r="Q863" i="2"/>
  <c r="Q864" i="2"/>
  <c r="Q865" i="2"/>
  <c r="Q866" i="2"/>
  <c r="Q867" i="2"/>
  <c r="Q868" i="2"/>
  <c r="Q869" i="2"/>
  <c r="Q870" i="2"/>
  <c r="Q872" i="2"/>
  <c r="Q873" i="2"/>
  <c r="Q874" i="2"/>
  <c r="Q875" i="2"/>
  <c r="Q876" i="2"/>
  <c r="Q877" i="2"/>
  <c r="Q878" i="2"/>
  <c r="Q879" i="2"/>
  <c r="Q880" i="2"/>
  <c r="Q881" i="2"/>
  <c r="Q882" i="2"/>
  <c r="Q884" i="2"/>
  <c r="Q885" i="2"/>
  <c r="Q886" i="2"/>
  <c r="Q887" i="2"/>
  <c r="Q888" i="2"/>
  <c r="Q889" i="2"/>
  <c r="Q890" i="2"/>
  <c r="Q891" i="2"/>
  <c r="Q892" i="2"/>
  <c r="Q893" i="2"/>
  <c r="Q894" i="2"/>
  <c r="Q896" i="2"/>
  <c r="Q897" i="2"/>
  <c r="Q898" i="2"/>
  <c r="Q899" i="2"/>
  <c r="Q900" i="2"/>
  <c r="Q901" i="2"/>
  <c r="Q902" i="2"/>
  <c r="Q903" i="2"/>
  <c r="Q904" i="2"/>
  <c r="Q905" i="2"/>
  <c r="Q906" i="2"/>
  <c r="Q908" i="2"/>
  <c r="Q909" i="2"/>
  <c r="Q910" i="2"/>
  <c r="Q911" i="2"/>
  <c r="Q912" i="2"/>
  <c r="Q913" i="2"/>
  <c r="Q914" i="2"/>
  <c r="Q915" i="2"/>
  <c r="Q916" i="2"/>
  <c r="Q917" i="2"/>
  <c r="Q918" i="2"/>
  <c r="Q920" i="2"/>
  <c r="Q921" i="2"/>
  <c r="Q922" i="2"/>
  <c r="Q923" i="2"/>
  <c r="Q924" i="2"/>
  <c r="Q925" i="2"/>
  <c r="Q926" i="2"/>
  <c r="Q927" i="2"/>
  <c r="Q928" i="2"/>
  <c r="Q929" i="2"/>
  <c r="Q930" i="2"/>
  <c r="Q932" i="2"/>
  <c r="Q933" i="2"/>
  <c r="Q934" i="2"/>
  <c r="Q935" i="2"/>
  <c r="Q936" i="2"/>
  <c r="Q937" i="2"/>
  <c r="Q938" i="2"/>
  <c r="Q939" i="2"/>
  <c r="Q940" i="2"/>
  <c r="Q941" i="2"/>
  <c r="Q942" i="2"/>
  <c r="Q944" i="2"/>
  <c r="Q945" i="2"/>
  <c r="Q946" i="2"/>
  <c r="Q947" i="2"/>
  <c r="Q948" i="2"/>
  <c r="Q949" i="2"/>
  <c r="Q950" i="2"/>
  <c r="Q951" i="2"/>
  <c r="Q952" i="2"/>
  <c r="Q953" i="2"/>
  <c r="Q954" i="2"/>
  <c r="Q956" i="2"/>
  <c r="Q957" i="2"/>
  <c r="Q958" i="2"/>
  <c r="Q959" i="2"/>
  <c r="Q960" i="2"/>
  <c r="Q961" i="2"/>
  <c r="Q962" i="2"/>
  <c r="Q963" i="2"/>
  <c r="Q964" i="2"/>
  <c r="Q965" i="2"/>
  <c r="Q966" i="2"/>
  <c r="Q968" i="2"/>
  <c r="Q969" i="2"/>
  <c r="Q970" i="2"/>
  <c r="Q971" i="2"/>
  <c r="Q972" i="2"/>
  <c r="Q973" i="2"/>
  <c r="Q974" i="2"/>
  <c r="Q975" i="2"/>
  <c r="Q976" i="2"/>
  <c r="Q977" i="2"/>
  <c r="Q978" i="2"/>
  <c r="Q980" i="2"/>
  <c r="Q981" i="2"/>
  <c r="Q982" i="2"/>
  <c r="Q983" i="2"/>
  <c r="Q984" i="2"/>
  <c r="Q985" i="2"/>
  <c r="Q986" i="2"/>
  <c r="Q987" i="2"/>
  <c r="Q988" i="2"/>
  <c r="Q989" i="2"/>
  <c r="Q990" i="2"/>
  <c r="Q992" i="2"/>
  <c r="Q993" i="2"/>
  <c r="Q994" i="2"/>
  <c r="Q995" i="2"/>
  <c r="Q996" i="2"/>
  <c r="Q997" i="2"/>
  <c r="Q998" i="2"/>
  <c r="Q999" i="2"/>
  <c r="Q1000" i="2"/>
  <c r="Q1001" i="2"/>
  <c r="Q1002" i="2"/>
  <c r="Q1004" i="2"/>
  <c r="Q1005" i="2"/>
  <c r="Q1006" i="2"/>
  <c r="Q1007" i="2"/>
  <c r="Q1008" i="2"/>
  <c r="Q1009" i="2"/>
  <c r="Q1010" i="2"/>
  <c r="Q1011" i="2"/>
  <c r="Q1012" i="2"/>
  <c r="Q1013" i="2"/>
  <c r="Q1014" i="2"/>
  <c r="Q1016" i="2"/>
  <c r="Q1017" i="2"/>
  <c r="Q1018" i="2"/>
  <c r="Q1019" i="2"/>
  <c r="Q1020" i="2"/>
  <c r="Q1021" i="2"/>
  <c r="Q1022" i="2"/>
  <c r="Q1023" i="2"/>
  <c r="Q1024" i="2"/>
  <c r="Q1025" i="2"/>
  <c r="Q1026" i="2"/>
  <c r="Q1028" i="2"/>
  <c r="Q1029" i="2"/>
  <c r="Q1030" i="2"/>
  <c r="Q1031" i="2"/>
  <c r="Q1032" i="2"/>
  <c r="Q1033" i="2"/>
  <c r="Q1034" i="2"/>
  <c r="Q1035" i="2"/>
  <c r="Q1036" i="2"/>
  <c r="Q1037" i="2"/>
  <c r="Q1038" i="2"/>
  <c r="Q1040" i="2"/>
  <c r="Q1041" i="2"/>
  <c r="Q1042" i="2"/>
  <c r="Q1043" i="2"/>
  <c r="Q1044" i="2"/>
  <c r="Q1045" i="2"/>
  <c r="Q1046" i="2"/>
  <c r="Q1047" i="2"/>
  <c r="Q1048" i="2"/>
  <c r="Q1049" i="2"/>
  <c r="Q1050" i="2"/>
  <c r="Q1052" i="2"/>
  <c r="Q1053" i="2"/>
  <c r="Q1054" i="2"/>
  <c r="Q1055" i="2"/>
  <c r="Q1056" i="2"/>
  <c r="Q1057" i="2"/>
  <c r="Q1058" i="2"/>
  <c r="Q1059" i="2"/>
  <c r="Q1060" i="2"/>
  <c r="Q1061" i="2"/>
  <c r="Q1062" i="2"/>
  <c r="Q1064" i="2"/>
  <c r="Q1065" i="2"/>
  <c r="Q1066" i="2"/>
  <c r="Q1067" i="2"/>
  <c r="Q1068" i="2"/>
  <c r="Q1069" i="2"/>
  <c r="Q1070" i="2"/>
  <c r="Q1071" i="2"/>
  <c r="Q1072" i="2"/>
  <c r="Q1073" i="2"/>
  <c r="Q1074" i="2"/>
  <c r="Q1076" i="2"/>
  <c r="Q1077" i="2"/>
  <c r="Q1078" i="2"/>
  <c r="Q1079" i="2"/>
  <c r="Q1080" i="2"/>
  <c r="Q1081" i="2"/>
  <c r="Q1082" i="2"/>
  <c r="Q1083" i="2"/>
  <c r="Q1084" i="2"/>
  <c r="Q1085" i="2"/>
  <c r="Q1086" i="2"/>
  <c r="Q1088" i="2"/>
  <c r="Q1089" i="2"/>
  <c r="Q1090" i="2"/>
  <c r="Q1091" i="2"/>
  <c r="Q1092" i="2"/>
  <c r="Q1093" i="2"/>
  <c r="Q1094" i="2"/>
  <c r="Q1095" i="2"/>
  <c r="Q1096" i="2"/>
  <c r="Q1097" i="2"/>
  <c r="Q1098" i="2"/>
  <c r="Q1100" i="2"/>
  <c r="Q1101" i="2"/>
  <c r="Q1102" i="2"/>
  <c r="Q1103" i="2"/>
  <c r="Q1104" i="2"/>
  <c r="Q1105" i="2"/>
  <c r="Q1106" i="2"/>
  <c r="Q1107" i="2"/>
  <c r="Q1108" i="2"/>
  <c r="Q1109" i="2"/>
  <c r="Q1110" i="2"/>
  <c r="Q1112" i="2"/>
  <c r="Q1113" i="2"/>
  <c r="Q1114" i="2"/>
  <c r="Q1115" i="2"/>
  <c r="Q1116" i="2"/>
  <c r="Q1117" i="2"/>
  <c r="Q1118" i="2"/>
  <c r="Q1119" i="2"/>
  <c r="Q1120" i="2"/>
  <c r="Q1121" i="2"/>
  <c r="Q1122" i="2"/>
  <c r="Q1124" i="2"/>
  <c r="Q1125" i="2"/>
  <c r="Q1126" i="2"/>
  <c r="Q1127" i="2"/>
  <c r="Q1128" i="2"/>
  <c r="Q1129" i="2"/>
  <c r="Q1130" i="2"/>
  <c r="Q1131" i="2"/>
  <c r="Q1132" i="2"/>
  <c r="Q1133" i="2"/>
  <c r="Q1134" i="2"/>
  <c r="Q1136" i="2"/>
  <c r="Q1137" i="2"/>
  <c r="Q1138" i="2"/>
  <c r="Q1139" i="2"/>
  <c r="Q1140" i="2"/>
  <c r="Q1141" i="2"/>
  <c r="Q1142" i="2"/>
  <c r="Q1143" i="2"/>
  <c r="Q1144" i="2"/>
  <c r="Q1145" i="2"/>
  <c r="Q1146" i="2"/>
  <c r="Q1148" i="2"/>
  <c r="Q1149" i="2"/>
  <c r="Q1150" i="2"/>
  <c r="Q1151" i="2"/>
  <c r="Q1152" i="2"/>
  <c r="Q1153" i="2"/>
  <c r="Q1154" i="2"/>
  <c r="Q1155" i="2"/>
  <c r="Q1156" i="2"/>
  <c r="Q1157" i="2"/>
  <c r="Q1158" i="2"/>
  <c r="Q1160" i="2"/>
  <c r="Q1161" i="2"/>
  <c r="Q1162" i="2"/>
  <c r="Q1163" i="2"/>
  <c r="Q1164" i="2"/>
  <c r="Q1165" i="2"/>
  <c r="Q1166" i="2"/>
  <c r="Q1167" i="2"/>
  <c r="Q1168" i="2"/>
  <c r="Q1169" i="2"/>
  <c r="Q1170" i="2"/>
  <c r="Q1172" i="2"/>
  <c r="Q1173" i="2"/>
  <c r="Q1174" i="2"/>
  <c r="Q1175" i="2"/>
  <c r="Q1176" i="2"/>
  <c r="Q1177" i="2"/>
  <c r="Q1178" i="2"/>
  <c r="Q1179" i="2"/>
  <c r="Q1180" i="2"/>
  <c r="Q1181" i="2"/>
  <c r="Q1182" i="2"/>
  <c r="Q1184" i="2"/>
  <c r="Q1185" i="2"/>
  <c r="Q1186" i="2"/>
  <c r="Q1187" i="2"/>
  <c r="Q1188" i="2"/>
  <c r="Q1189" i="2"/>
  <c r="Q1190" i="2"/>
  <c r="Q1191" i="2"/>
  <c r="Q1192" i="2"/>
  <c r="Q1193" i="2"/>
  <c r="Q1194" i="2"/>
  <c r="Q1196" i="2"/>
  <c r="Q1197" i="2"/>
  <c r="Q1198" i="2"/>
  <c r="Q1199" i="2"/>
  <c r="Q1200" i="2"/>
  <c r="Q1201" i="2"/>
  <c r="Q1202" i="2"/>
  <c r="Q1203" i="2"/>
  <c r="Q1204" i="2"/>
  <c r="Q1205" i="2"/>
  <c r="Q1206" i="2"/>
  <c r="Q1208" i="2"/>
  <c r="Q1209" i="2"/>
  <c r="Q1210" i="2"/>
  <c r="Q1211" i="2"/>
  <c r="Q1212" i="2"/>
  <c r="Q1213" i="2"/>
  <c r="Q1214" i="2"/>
  <c r="Q1215" i="2"/>
  <c r="Q1216" i="2"/>
  <c r="Q1217" i="2"/>
  <c r="Q1218" i="2"/>
  <c r="Q1220" i="2"/>
  <c r="Q1221" i="2"/>
  <c r="Q1222" i="2"/>
  <c r="Q1223" i="2"/>
  <c r="Q1224" i="2"/>
  <c r="Q1225" i="2"/>
  <c r="Q1226" i="2"/>
  <c r="Q1227" i="2"/>
  <c r="Q1228" i="2"/>
  <c r="Q1229" i="2"/>
  <c r="Q1230" i="2"/>
  <c r="Q1232" i="2"/>
  <c r="Q1233" i="2"/>
  <c r="Q1234" i="2"/>
  <c r="Q1235" i="2"/>
  <c r="Q1236" i="2"/>
  <c r="Q1237" i="2"/>
  <c r="Q1238" i="2"/>
  <c r="Q1239" i="2"/>
  <c r="Q1240" i="2"/>
  <c r="Q1241" i="2"/>
  <c r="Q1242" i="2"/>
  <c r="Q1244" i="2"/>
  <c r="Q1245" i="2"/>
  <c r="Q1246" i="2"/>
  <c r="Q1247" i="2"/>
  <c r="Q1248" i="2"/>
  <c r="Q1249" i="2"/>
  <c r="Q1250" i="2"/>
  <c r="Q1251" i="2"/>
  <c r="Q1252" i="2"/>
  <c r="Q1253" i="2"/>
  <c r="Q1254" i="2"/>
  <c r="Q1256" i="2"/>
  <c r="Q1257" i="2"/>
  <c r="Q1258" i="2"/>
  <c r="Q1259" i="2"/>
  <c r="Q1260" i="2"/>
  <c r="Q1261" i="2"/>
  <c r="Q1262" i="2"/>
  <c r="Q1263" i="2"/>
  <c r="Q1264" i="2"/>
  <c r="Q1265" i="2"/>
  <c r="Q1266" i="2"/>
  <c r="Q1268" i="2"/>
  <c r="Q1269" i="2"/>
  <c r="Q1270" i="2"/>
  <c r="Q1271" i="2"/>
  <c r="Q1272" i="2"/>
  <c r="Q1273" i="2"/>
  <c r="Q1274" i="2"/>
  <c r="Q1275" i="2"/>
  <c r="Q1276" i="2"/>
  <c r="Q1277" i="2"/>
  <c r="Q1278" i="2"/>
  <c r="Q1280" i="2"/>
  <c r="Q1281" i="2"/>
  <c r="Q1282" i="2"/>
  <c r="Q1283" i="2"/>
  <c r="Q1284" i="2"/>
  <c r="Q1285" i="2"/>
  <c r="Q1286" i="2"/>
  <c r="Q1287" i="2"/>
  <c r="Q1288" i="2"/>
  <c r="Q1289" i="2"/>
  <c r="Q1290" i="2"/>
  <c r="Q1292" i="2"/>
  <c r="Q1293" i="2"/>
  <c r="Q1294" i="2"/>
  <c r="Q1295" i="2"/>
  <c r="Q1296" i="2"/>
  <c r="Q1297" i="2"/>
  <c r="Q1298" i="2"/>
  <c r="Q1299" i="2"/>
  <c r="Q1300" i="2"/>
  <c r="Q1301" i="2"/>
  <c r="Q1302" i="2"/>
  <c r="Q1304" i="2"/>
  <c r="Q1305" i="2"/>
  <c r="Q1306" i="2"/>
  <c r="Q1307" i="2"/>
  <c r="Q1308" i="2"/>
  <c r="Q1309" i="2"/>
  <c r="Q1310" i="2"/>
  <c r="Q1311" i="2"/>
  <c r="Q1312" i="2"/>
  <c r="Q1313" i="2"/>
  <c r="Q1314" i="2"/>
  <c r="Q1316" i="2"/>
  <c r="Q1317" i="2"/>
  <c r="Q1318" i="2"/>
  <c r="Q1319" i="2"/>
  <c r="Q1320" i="2"/>
  <c r="Q1321" i="2"/>
  <c r="Q1322" i="2"/>
  <c r="Q1323" i="2"/>
  <c r="Q1324" i="2"/>
  <c r="Q1325" i="2"/>
  <c r="Q1326" i="2"/>
  <c r="Q1328" i="2"/>
  <c r="Q1329" i="2"/>
  <c r="Q1330" i="2"/>
  <c r="Q1331" i="2"/>
  <c r="Q1332" i="2"/>
  <c r="Q1333" i="2"/>
  <c r="Q1334" i="2"/>
  <c r="Q1335" i="2"/>
  <c r="Q1336" i="2"/>
  <c r="Q1337" i="2"/>
  <c r="Q1338" i="2"/>
  <c r="Q1340" i="2"/>
  <c r="Q1341" i="2"/>
  <c r="Q1342" i="2"/>
  <c r="Q1343" i="2"/>
  <c r="Q1344" i="2"/>
  <c r="Q1345" i="2"/>
  <c r="Q1346" i="2"/>
  <c r="Q1347" i="2"/>
  <c r="Q1348" i="2"/>
  <c r="Q1349" i="2"/>
  <c r="Q1350" i="2"/>
  <c r="Q1352" i="2"/>
  <c r="Q1353" i="2"/>
  <c r="Q1354" i="2"/>
  <c r="Q1355" i="2"/>
  <c r="Q1356" i="2"/>
  <c r="Q1357" i="2"/>
  <c r="Q1358" i="2"/>
  <c r="Q1359" i="2"/>
  <c r="Q1360" i="2"/>
  <c r="Q1361" i="2"/>
  <c r="Q1362" i="2"/>
  <c r="Q1364" i="2"/>
  <c r="Q1365" i="2"/>
  <c r="Q1366" i="2"/>
  <c r="Q1367" i="2"/>
  <c r="Q1368" i="2"/>
  <c r="Q1369" i="2"/>
  <c r="Q1370" i="2"/>
  <c r="Q1371" i="2"/>
  <c r="Q1372" i="2"/>
  <c r="Q1373" i="2"/>
  <c r="Q1374" i="2"/>
  <c r="Q1376" i="2"/>
  <c r="Q1377" i="2"/>
  <c r="Q1378" i="2"/>
  <c r="Q1379" i="2"/>
  <c r="Q1380" i="2"/>
  <c r="Q1381" i="2"/>
  <c r="Q1382" i="2"/>
  <c r="Q1383" i="2"/>
  <c r="Q1384" i="2"/>
  <c r="Q1385" i="2"/>
  <c r="Q1386" i="2"/>
  <c r="Q1388" i="2"/>
  <c r="Q1389" i="2"/>
  <c r="Q1390" i="2"/>
  <c r="Q1391" i="2"/>
  <c r="Q1392" i="2"/>
  <c r="Q1393" i="2"/>
  <c r="Q1394" i="2"/>
  <c r="Q1395" i="2"/>
  <c r="Q1396" i="2"/>
  <c r="Q1397" i="2"/>
  <c r="Q1398" i="2"/>
  <c r="Q1400" i="2"/>
  <c r="Q1401" i="2"/>
  <c r="Q1402" i="2"/>
  <c r="Q1403" i="2"/>
  <c r="Q1404" i="2"/>
  <c r="Q1405" i="2"/>
  <c r="Q1406" i="2"/>
  <c r="Q1407" i="2"/>
  <c r="Q1408" i="2"/>
  <c r="Q1409" i="2"/>
  <c r="Q1410" i="2"/>
  <c r="Q1412" i="2"/>
  <c r="Q1413" i="2"/>
  <c r="Q1414" i="2"/>
  <c r="Q1415" i="2"/>
  <c r="Q1416" i="2"/>
  <c r="Q1417" i="2"/>
  <c r="Q1418" i="2"/>
  <c r="Q1419" i="2"/>
  <c r="Q1420" i="2"/>
  <c r="Q1421" i="2"/>
  <c r="Q1422" i="2"/>
  <c r="Q1424" i="2"/>
  <c r="Q1425" i="2"/>
  <c r="Q1426" i="2"/>
  <c r="Q1427" i="2"/>
  <c r="Q1428" i="2"/>
  <c r="Q1429" i="2"/>
  <c r="Q1430" i="2"/>
  <c r="Q1431" i="2"/>
  <c r="Q1432" i="2"/>
  <c r="Q1433" i="2"/>
  <c r="Q1434" i="2"/>
  <c r="Q1436" i="2"/>
  <c r="Q1437" i="2"/>
  <c r="Q1438" i="2"/>
  <c r="Q1439" i="2"/>
  <c r="Q1440" i="2"/>
  <c r="Q1441" i="2"/>
  <c r="Q1442" i="2"/>
  <c r="Q1443" i="2"/>
  <c r="Q1444" i="2"/>
  <c r="Q1445" i="2"/>
  <c r="Q1446" i="2"/>
  <c r="Q1448" i="2"/>
  <c r="Q1449" i="2"/>
  <c r="Q1450" i="2"/>
  <c r="Q1451" i="2"/>
  <c r="Q1452" i="2"/>
  <c r="Q1453" i="2"/>
  <c r="Q1454" i="2"/>
  <c r="Q1455" i="2"/>
  <c r="Q1456" i="2"/>
  <c r="Q1457" i="2"/>
  <c r="Q1458" i="2"/>
  <c r="Q1460" i="2"/>
  <c r="Q1461" i="2"/>
  <c r="Q1462" i="2"/>
  <c r="Q1463" i="2"/>
  <c r="Q1464" i="2"/>
  <c r="Q1465" i="2"/>
  <c r="Q1466" i="2"/>
  <c r="Q1467" i="2"/>
  <c r="Q1468" i="2"/>
  <c r="Q1469" i="2"/>
  <c r="Q1470" i="2"/>
  <c r="Q1472" i="2"/>
  <c r="Q1473" i="2"/>
  <c r="Q1474" i="2"/>
  <c r="Q1475" i="2"/>
  <c r="Q1476" i="2"/>
  <c r="Q1477" i="2"/>
  <c r="Q1478" i="2"/>
  <c r="Q1479" i="2"/>
  <c r="Q1480" i="2"/>
  <c r="Q1481" i="2"/>
  <c r="Q1482" i="2"/>
  <c r="Q1484" i="2"/>
  <c r="Q1485" i="2"/>
  <c r="Q1486" i="2"/>
  <c r="Q1487" i="2"/>
  <c r="Q1488" i="2"/>
  <c r="Q1489" i="2"/>
  <c r="Q1490" i="2"/>
  <c r="Q1491" i="2"/>
  <c r="Q1492" i="2"/>
  <c r="Q1493" i="2"/>
  <c r="Q1494" i="2"/>
  <c r="Q1496" i="2"/>
  <c r="Q1497" i="2"/>
  <c r="Q1498" i="2"/>
  <c r="Q1499" i="2"/>
  <c r="Q1500" i="2"/>
  <c r="Q1501" i="2"/>
  <c r="Q1502" i="2"/>
  <c r="Q1503" i="2"/>
  <c r="Q1504" i="2"/>
  <c r="Q1505" i="2"/>
  <c r="Q1506" i="2"/>
  <c r="Q1508" i="2"/>
  <c r="Q1509" i="2"/>
  <c r="Q1510" i="2"/>
  <c r="Q1511" i="2"/>
  <c r="Q1512" i="2"/>
  <c r="Q1513" i="2"/>
  <c r="Q1514" i="2"/>
  <c r="Q1515" i="2"/>
  <c r="Q1516" i="2"/>
  <c r="Q1517" i="2"/>
  <c r="Q1518" i="2"/>
  <c r="Q1520" i="2"/>
  <c r="Q1521" i="2"/>
  <c r="Q1522" i="2"/>
  <c r="Q1523" i="2"/>
  <c r="Q1524" i="2"/>
  <c r="Q1525" i="2"/>
  <c r="Q1526" i="2"/>
  <c r="Q1527" i="2"/>
  <c r="Q1528" i="2"/>
  <c r="Q1529" i="2"/>
  <c r="Q1530" i="2"/>
  <c r="Q1532" i="2"/>
  <c r="Q1533" i="2"/>
  <c r="Q1534" i="2"/>
  <c r="Q1535" i="2"/>
  <c r="Q1536" i="2"/>
  <c r="Q1537" i="2"/>
  <c r="Q1538" i="2"/>
  <c r="Q1539" i="2"/>
  <c r="Q1540" i="2"/>
  <c r="Q1541" i="2"/>
  <c r="Q1542" i="2"/>
  <c r="Q1544" i="2"/>
  <c r="Q1545" i="2"/>
  <c r="Q1546" i="2"/>
  <c r="Q1547" i="2"/>
  <c r="Q1548" i="2"/>
  <c r="Q1549" i="2"/>
  <c r="Q1550" i="2"/>
  <c r="Q1551" i="2"/>
  <c r="Q1552" i="2"/>
  <c r="Q1553" i="2"/>
  <c r="Q1554" i="2"/>
  <c r="Q1556" i="2"/>
  <c r="Q1557" i="2"/>
  <c r="Q1558" i="2"/>
  <c r="Q1559" i="2"/>
  <c r="Q1560" i="2"/>
  <c r="Q1561" i="2"/>
  <c r="Q1562" i="2"/>
  <c r="Q1563" i="2"/>
  <c r="Q1564" i="2"/>
  <c r="Q1565" i="2"/>
  <c r="Q1566" i="2"/>
  <c r="Q1568" i="2"/>
  <c r="Q1569" i="2"/>
  <c r="Q1570" i="2"/>
  <c r="Q1571" i="2"/>
  <c r="Q1572" i="2"/>
  <c r="Q1573" i="2"/>
  <c r="Q1574" i="2"/>
  <c r="Q1575" i="2"/>
  <c r="Q1576" i="2"/>
  <c r="Q1577" i="2"/>
  <c r="Q1578" i="2"/>
  <c r="Q1580" i="2"/>
  <c r="Q1581" i="2"/>
  <c r="Q1582" i="2"/>
  <c r="Q1583" i="2"/>
  <c r="Q1584" i="2"/>
  <c r="Q1585" i="2"/>
  <c r="Q1586" i="2"/>
  <c r="Q1587" i="2"/>
  <c r="Q1588" i="2"/>
  <c r="Q1589" i="2"/>
  <c r="Q1590" i="2"/>
  <c r="Q1592" i="2"/>
  <c r="Q1593" i="2"/>
  <c r="Q1594" i="2"/>
  <c r="Q1595" i="2"/>
  <c r="Q1596" i="2"/>
  <c r="Q1597" i="2"/>
  <c r="Q1598" i="2"/>
  <c r="Q1599" i="2"/>
  <c r="Q1600" i="2"/>
  <c r="Q1601" i="2"/>
  <c r="Q1602" i="2"/>
  <c r="Q1604" i="2"/>
  <c r="Q1605" i="2"/>
  <c r="Q1606" i="2"/>
  <c r="Q1607" i="2"/>
  <c r="Q1608" i="2"/>
  <c r="Q1609" i="2"/>
  <c r="Q1610" i="2"/>
  <c r="Q1611" i="2"/>
  <c r="Q1612" i="2"/>
  <c r="Q1613" i="2"/>
  <c r="Q1614" i="2"/>
  <c r="Q1616" i="2"/>
  <c r="Q1617" i="2"/>
  <c r="Q1618" i="2"/>
  <c r="Q1619" i="2"/>
  <c r="Q1620" i="2"/>
  <c r="Q1621" i="2"/>
  <c r="Q1622" i="2"/>
  <c r="Q1623" i="2"/>
  <c r="Q1624" i="2"/>
  <c r="Q1625" i="2"/>
  <c r="Q1626" i="2"/>
  <c r="Q1628" i="2"/>
  <c r="Q1629" i="2"/>
  <c r="Q1630" i="2"/>
  <c r="Q1631" i="2"/>
  <c r="Q1632" i="2"/>
  <c r="Q1633" i="2"/>
  <c r="Q1634" i="2"/>
  <c r="Q1635" i="2"/>
  <c r="Q1636" i="2"/>
  <c r="Q1637" i="2"/>
  <c r="Q1638" i="2"/>
  <c r="Q1640" i="2"/>
  <c r="Q1641" i="2"/>
  <c r="Q1642" i="2"/>
  <c r="Q1643" i="2"/>
  <c r="Q1644" i="2"/>
  <c r="Q1645" i="2"/>
  <c r="Q1646" i="2"/>
  <c r="Q1647" i="2"/>
  <c r="Q1648" i="2"/>
  <c r="Q1649" i="2"/>
  <c r="Q1650" i="2"/>
  <c r="Q1652" i="2"/>
  <c r="Q1653" i="2"/>
  <c r="Q1654" i="2"/>
  <c r="Q1655" i="2"/>
  <c r="Q1656" i="2"/>
  <c r="Q1657" i="2"/>
  <c r="Q1658" i="2"/>
  <c r="Q1659" i="2"/>
  <c r="Q1660" i="2"/>
  <c r="Q1661" i="2"/>
  <c r="Q1662" i="2"/>
  <c r="Q1664" i="2"/>
  <c r="Q1665" i="2"/>
  <c r="Q1666" i="2"/>
  <c r="Q1667" i="2"/>
  <c r="Q1668" i="2"/>
  <c r="Q1669" i="2"/>
  <c r="Q1670" i="2"/>
  <c r="Q1671" i="2"/>
  <c r="Q1672" i="2"/>
  <c r="Q1673" i="2"/>
  <c r="Q1674" i="2"/>
  <c r="Q1676" i="2"/>
  <c r="Q1677" i="2"/>
  <c r="Q1678" i="2"/>
  <c r="Q1679" i="2"/>
  <c r="Q1680" i="2"/>
  <c r="Q1681" i="2"/>
  <c r="Q1682" i="2"/>
  <c r="Q1683" i="2"/>
  <c r="Q1684" i="2"/>
  <c r="Q1685" i="2"/>
  <c r="Q1686" i="2"/>
  <c r="Q1688" i="2"/>
  <c r="Q1689" i="2"/>
  <c r="Q1690" i="2"/>
  <c r="Q1691" i="2"/>
  <c r="Q1692" i="2"/>
  <c r="Q1693" i="2"/>
  <c r="Q1694" i="2"/>
  <c r="Q1695" i="2"/>
  <c r="Q1696" i="2"/>
  <c r="Q1697" i="2"/>
  <c r="Q1698" i="2"/>
  <c r="Q1700" i="2"/>
  <c r="Q1701" i="2"/>
  <c r="Q1702" i="2"/>
  <c r="Q1703" i="2"/>
  <c r="Q1704" i="2"/>
  <c r="Q1705" i="2"/>
  <c r="Q1706" i="2"/>
  <c r="Q1707" i="2"/>
  <c r="Q1708" i="2"/>
  <c r="Q1709" i="2"/>
  <c r="Q1710" i="2"/>
  <c r="Q1712" i="2"/>
  <c r="Q1713" i="2"/>
  <c r="Q1714" i="2"/>
  <c r="Q1715" i="2"/>
  <c r="Q1716" i="2"/>
  <c r="Q1717" i="2"/>
  <c r="Q1718" i="2"/>
  <c r="Q1719" i="2"/>
  <c r="Q1720" i="2"/>
  <c r="Q1721" i="2"/>
  <c r="Q1722" i="2"/>
  <c r="Q1724" i="2"/>
  <c r="Q1725" i="2"/>
  <c r="Q1726" i="2"/>
  <c r="Q1727" i="2"/>
  <c r="Q1728" i="2"/>
  <c r="Q1729" i="2"/>
  <c r="Q1730" i="2"/>
  <c r="Q1731" i="2"/>
  <c r="Q1732" i="2"/>
  <c r="Q1733" i="2"/>
  <c r="Q1734" i="2"/>
  <c r="Q1736" i="2"/>
  <c r="Q1737" i="2"/>
  <c r="Q1738" i="2"/>
  <c r="Q1739" i="2"/>
  <c r="Q1740" i="2"/>
  <c r="Q1741" i="2"/>
  <c r="Q1742" i="2"/>
  <c r="Q1743" i="2"/>
  <c r="Q1744" i="2"/>
  <c r="Q1745" i="2"/>
  <c r="Q1746" i="2"/>
  <c r="Q1748" i="2"/>
  <c r="Q1749" i="2"/>
  <c r="Q1750" i="2"/>
  <c r="Q1751" i="2"/>
  <c r="Q1752" i="2"/>
  <c r="Q1753" i="2"/>
  <c r="Q1754" i="2"/>
  <c r="Q1755" i="2"/>
  <c r="Q1756" i="2"/>
  <c r="Q1757" i="2"/>
  <c r="Q1758" i="2"/>
  <c r="Q1760" i="2"/>
  <c r="Q1761" i="2"/>
  <c r="Q1762" i="2"/>
  <c r="Q1763" i="2"/>
  <c r="Q1764" i="2"/>
  <c r="Q1765" i="2"/>
  <c r="Q1766" i="2"/>
  <c r="Q1767" i="2"/>
  <c r="Q1768" i="2"/>
  <c r="Q1769" i="2"/>
  <c r="Q1770" i="2"/>
  <c r="Q1772" i="2"/>
  <c r="Q1773" i="2"/>
  <c r="Q1774" i="2"/>
  <c r="Q1775" i="2"/>
  <c r="Q1776" i="2"/>
  <c r="Q1777" i="2"/>
  <c r="Q1778" i="2"/>
  <c r="Q1779" i="2"/>
  <c r="Q1780" i="2"/>
  <c r="Q1781" i="2"/>
  <c r="Q1782" i="2"/>
  <c r="Q1784" i="2"/>
  <c r="Q1785" i="2"/>
  <c r="Q1786" i="2"/>
  <c r="Q1787" i="2"/>
  <c r="Q1788" i="2"/>
  <c r="Q1789" i="2"/>
  <c r="Q1790" i="2"/>
  <c r="Q1791" i="2"/>
  <c r="Q1792" i="2"/>
  <c r="Q1793" i="2"/>
  <c r="Q1794" i="2"/>
  <c r="Q1796" i="2"/>
  <c r="Q1797" i="2"/>
  <c r="Q1798" i="2"/>
  <c r="Q1799" i="2"/>
  <c r="Q1800" i="2"/>
  <c r="Q1801" i="2"/>
  <c r="Q1802" i="2"/>
  <c r="Q1803" i="2"/>
  <c r="Q1804" i="2"/>
  <c r="Q1805" i="2"/>
  <c r="Q1806" i="2"/>
  <c r="Q1808" i="2"/>
  <c r="Q1809" i="2"/>
  <c r="Q1810" i="2"/>
  <c r="Q1811" i="2"/>
  <c r="Q1812" i="2"/>
  <c r="Q1813" i="2"/>
  <c r="Q1814" i="2"/>
  <c r="Q1815" i="2"/>
  <c r="Q1816" i="2"/>
  <c r="Q1817" i="2"/>
  <c r="Q1818" i="2"/>
  <c r="Q1820" i="2"/>
  <c r="Q1821" i="2"/>
  <c r="Q1822" i="2"/>
  <c r="Q1823" i="2"/>
  <c r="Q1824" i="2"/>
  <c r="Q1825" i="2"/>
  <c r="Q1826" i="2"/>
  <c r="Q1827" i="2"/>
  <c r="Q1828" i="2"/>
  <c r="Q1829" i="2"/>
  <c r="Q1830" i="2"/>
  <c r="Q1832" i="2"/>
  <c r="Q1833" i="2"/>
  <c r="Q1834" i="2"/>
  <c r="Q1835" i="2"/>
  <c r="Q1836" i="2"/>
  <c r="Q1837" i="2"/>
  <c r="Q1838" i="2"/>
  <c r="Q1839" i="2"/>
  <c r="Q1840" i="2"/>
  <c r="Q1841" i="2"/>
  <c r="Q1842" i="2"/>
  <c r="Q1844" i="2"/>
  <c r="Q1845" i="2"/>
  <c r="Q1846" i="2"/>
  <c r="Q1847" i="2"/>
  <c r="Q1848" i="2"/>
  <c r="Q1849" i="2"/>
  <c r="Q8" i="2"/>
  <c r="S9" i="2"/>
  <c r="S10" i="2"/>
  <c r="S11" i="2"/>
  <c r="S12" i="2"/>
  <c r="S13" i="2"/>
  <c r="S14" i="2"/>
  <c r="S15" i="2"/>
  <c r="S16" i="2"/>
  <c r="S17" i="2"/>
  <c r="S18" i="2"/>
  <c r="S19" i="2"/>
  <c r="S21" i="2"/>
  <c r="S22" i="2"/>
  <c r="S23" i="2"/>
  <c r="S24" i="2"/>
  <c r="S25" i="2"/>
  <c r="S26" i="2"/>
  <c r="S27" i="2"/>
  <c r="S28" i="2"/>
  <c r="S29" i="2"/>
  <c r="S30" i="2"/>
  <c r="S31" i="2"/>
  <c r="S33" i="2"/>
  <c r="S34" i="2"/>
  <c r="S35" i="2"/>
  <c r="S36" i="2"/>
  <c r="S37" i="2"/>
  <c r="S38" i="2"/>
  <c r="S39" i="2"/>
  <c r="S40" i="2"/>
  <c r="S41" i="2"/>
  <c r="S42" i="2"/>
  <c r="S43" i="2"/>
  <c r="S45" i="2"/>
  <c r="S46" i="2"/>
  <c r="S47" i="2"/>
  <c r="S48" i="2"/>
  <c r="S49" i="2"/>
  <c r="S50" i="2"/>
  <c r="S51" i="2"/>
  <c r="S52" i="2"/>
  <c r="S53" i="2"/>
  <c r="S54" i="2"/>
  <c r="S55" i="2"/>
  <c r="S57" i="2"/>
  <c r="S58" i="2"/>
  <c r="S59" i="2"/>
  <c r="S60" i="2"/>
  <c r="S61" i="2"/>
  <c r="S62" i="2"/>
  <c r="S63" i="2"/>
  <c r="S64" i="2"/>
  <c r="S65" i="2"/>
  <c r="S66" i="2"/>
  <c r="S67" i="2"/>
  <c r="S69" i="2"/>
  <c r="S70" i="2"/>
  <c r="S71" i="2"/>
  <c r="S72" i="2"/>
  <c r="S73" i="2"/>
  <c r="S74" i="2"/>
  <c r="S75" i="2"/>
  <c r="S76" i="2"/>
  <c r="S77" i="2"/>
  <c r="S78" i="2"/>
  <c r="S79" i="2"/>
  <c r="S81" i="2"/>
  <c r="S82" i="2"/>
  <c r="S83" i="2"/>
  <c r="S84" i="2"/>
  <c r="S85" i="2"/>
  <c r="S86" i="2"/>
  <c r="S87" i="2"/>
  <c r="S88" i="2"/>
  <c r="S89" i="2"/>
  <c r="S90" i="2"/>
  <c r="S91" i="2"/>
  <c r="S93" i="2"/>
  <c r="S94" i="2"/>
  <c r="S95" i="2"/>
  <c r="S96" i="2"/>
  <c r="S97" i="2"/>
  <c r="S98" i="2"/>
  <c r="S99" i="2"/>
  <c r="S100" i="2"/>
  <c r="S101" i="2"/>
  <c r="S102" i="2"/>
  <c r="S103" i="2"/>
  <c r="S105" i="2"/>
  <c r="S106" i="2"/>
  <c r="S107" i="2"/>
  <c r="S108" i="2"/>
  <c r="S109" i="2"/>
  <c r="S110" i="2"/>
  <c r="S111" i="2"/>
  <c r="S112" i="2"/>
  <c r="S113" i="2"/>
  <c r="S114" i="2"/>
  <c r="S115" i="2"/>
  <c r="S117" i="2"/>
  <c r="S118" i="2"/>
  <c r="S119" i="2"/>
  <c r="S120" i="2"/>
  <c r="S121" i="2"/>
  <c r="S122" i="2"/>
  <c r="S123" i="2"/>
  <c r="S124" i="2"/>
  <c r="S125" i="2"/>
  <c r="S126" i="2"/>
  <c r="S127" i="2"/>
  <c r="S129" i="2"/>
  <c r="S130" i="2"/>
  <c r="S131" i="2"/>
  <c r="S132" i="2"/>
  <c r="S133" i="2"/>
  <c r="S134" i="2"/>
  <c r="S135" i="2"/>
  <c r="S136" i="2"/>
  <c r="S137" i="2"/>
  <c r="S138" i="2"/>
  <c r="S139" i="2"/>
  <c r="S141" i="2"/>
  <c r="S142" i="2"/>
  <c r="S143" i="2"/>
  <c r="S144" i="2"/>
  <c r="S145" i="2"/>
  <c r="S146" i="2"/>
  <c r="S147" i="2"/>
  <c r="S148" i="2"/>
  <c r="S149" i="2"/>
  <c r="S150" i="2"/>
  <c r="S151" i="2"/>
  <c r="S153" i="2"/>
  <c r="S154" i="2"/>
  <c r="S155" i="2"/>
  <c r="S156" i="2"/>
  <c r="S157" i="2"/>
  <c r="S158" i="2"/>
  <c r="S159" i="2"/>
  <c r="S160" i="2"/>
  <c r="S161" i="2"/>
  <c r="S162" i="2"/>
  <c r="S163" i="2"/>
  <c r="S165" i="2"/>
  <c r="S166" i="2"/>
  <c r="S167" i="2"/>
  <c r="S168" i="2"/>
  <c r="S169" i="2"/>
  <c r="S170" i="2"/>
  <c r="S171" i="2"/>
  <c r="S172" i="2"/>
  <c r="S173" i="2"/>
  <c r="S174" i="2"/>
  <c r="S175" i="2"/>
  <c r="S177" i="2"/>
  <c r="S178" i="2"/>
  <c r="S179" i="2"/>
  <c r="S180" i="2"/>
  <c r="S181" i="2"/>
  <c r="S182" i="2"/>
  <c r="S183" i="2"/>
  <c r="S184" i="2"/>
  <c r="S185" i="2"/>
  <c r="S186" i="2"/>
  <c r="S187" i="2"/>
  <c r="S189" i="2"/>
  <c r="S190" i="2"/>
  <c r="S191" i="2"/>
  <c r="S192" i="2"/>
  <c r="S193" i="2"/>
  <c r="S194" i="2"/>
  <c r="S195" i="2"/>
  <c r="S196" i="2"/>
  <c r="S197" i="2"/>
  <c r="S198" i="2"/>
  <c r="S199" i="2"/>
  <c r="S201" i="2"/>
  <c r="S202" i="2"/>
  <c r="S203" i="2"/>
  <c r="S204" i="2"/>
  <c r="S205" i="2"/>
  <c r="S206" i="2"/>
  <c r="S207" i="2"/>
  <c r="S208" i="2"/>
  <c r="S209" i="2"/>
  <c r="S210" i="2"/>
  <c r="S211" i="2"/>
  <c r="S213" i="2"/>
  <c r="S214" i="2"/>
  <c r="S215" i="2"/>
  <c r="S216" i="2"/>
  <c r="S217" i="2"/>
  <c r="S218" i="2"/>
  <c r="S219" i="2"/>
  <c r="S220" i="2"/>
  <c r="S221" i="2"/>
  <c r="S222" i="2"/>
  <c r="S223" i="2"/>
  <c r="S225" i="2"/>
  <c r="S226" i="2"/>
  <c r="S227" i="2"/>
  <c r="S228" i="2"/>
  <c r="S229" i="2"/>
  <c r="S230" i="2"/>
  <c r="S231" i="2"/>
  <c r="S232" i="2"/>
  <c r="S233" i="2"/>
  <c r="S234" i="2"/>
  <c r="S235" i="2"/>
  <c r="S237" i="2"/>
  <c r="S238" i="2"/>
  <c r="S239" i="2"/>
  <c r="S240" i="2"/>
  <c r="S241" i="2"/>
  <c r="S242" i="2"/>
  <c r="S243" i="2"/>
  <c r="S244" i="2"/>
  <c r="S245" i="2"/>
  <c r="S246" i="2"/>
  <c r="S247" i="2"/>
  <c r="S249" i="2"/>
  <c r="S250" i="2"/>
  <c r="S251" i="2"/>
  <c r="S252" i="2"/>
  <c r="S253" i="2"/>
  <c r="S254" i="2"/>
  <c r="S255" i="2"/>
  <c r="S256" i="2"/>
  <c r="S257" i="2"/>
  <c r="S258" i="2"/>
  <c r="S259" i="2"/>
  <c r="S261" i="2"/>
  <c r="S262" i="2"/>
  <c r="S263" i="2"/>
  <c r="S264" i="2"/>
  <c r="S265" i="2"/>
  <c r="S266" i="2"/>
  <c r="S267" i="2"/>
  <c r="S268" i="2"/>
  <c r="S269" i="2"/>
  <c r="S270" i="2"/>
  <c r="S271" i="2"/>
  <c r="S273" i="2"/>
  <c r="S274" i="2"/>
  <c r="S275" i="2"/>
  <c r="S276" i="2"/>
  <c r="S277" i="2"/>
  <c r="S278" i="2"/>
  <c r="S279" i="2"/>
  <c r="S280" i="2"/>
  <c r="S281" i="2"/>
  <c r="S282" i="2"/>
  <c r="S283" i="2"/>
  <c r="S285" i="2"/>
  <c r="S286" i="2"/>
  <c r="S287" i="2"/>
  <c r="S288" i="2"/>
  <c r="S289" i="2"/>
  <c r="S290" i="2"/>
  <c r="S291" i="2"/>
  <c r="S292" i="2"/>
  <c r="S293" i="2"/>
  <c r="S294" i="2"/>
  <c r="S295" i="2"/>
  <c r="S297" i="2"/>
  <c r="S298" i="2"/>
  <c r="S299" i="2"/>
  <c r="S300" i="2"/>
  <c r="S301" i="2"/>
  <c r="S302" i="2"/>
  <c r="S303" i="2"/>
  <c r="S304" i="2"/>
  <c r="S305" i="2"/>
  <c r="S306" i="2"/>
  <c r="S307" i="2"/>
  <c r="S309" i="2"/>
  <c r="S310" i="2"/>
  <c r="S311" i="2"/>
  <c r="S312" i="2"/>
  <c r="S313" i="2"/>
  <c r="S314" i="2"/>
  <c r="S315" i="2"/>
  <c r="S316" i="2"/>
  <c r="S317" i="2"/>
  <c r="S318" i="2"/>
  <c r="S319" i="2"/>
  <c r="S321" i="2"/>
  <c r="S322" i="2"/>
  <c r="S323" i="2"/>
  <c r="S324" i="2"/>
  <c r="S325" i="2"/>
  <c r="S326" i="2"/>
  <c r="S327" i="2"/>
  <c r="S328" i="2"/>
  <c r="S329" i="2"/>
  <c r="S330" i="2"/>
  <c r="S331" i="2"/>
  <c r="S333" i="2"/>
  <c r="S334" i="2"/>
  <c r="S335" i="2"/>
  <c r="S336" i="2"/>
  <c r="S337" i="2"/>
  <c r="S338" i="2"/>
  <c r="S339" i="2"/>
  <c r="S340" i="2"/>
  <c r="S341" i="2"/>
  <c r="S342" i="2"/>
  <c r="S343" i="2"/>
  <c r="S345" i="2"/>
  <c r="S346" i="2"/>
  <c r="S347" i="2"/>
  <c r="S348" i="2"/>
  <c r="S349" i="2"/>
  <c r="S350" i="2"/>
  <c r="S351" i="2"/>
  <c r="S352" i="2"/>
  <c r="S353" i="2"/>
  <c r="S354" i="2"/>
  <c r="S355" i="2"/>
  <c r="S357" i="2"/>
  <c r="S358" i="2"/>
  <c r="S359" i="2"/>
  <c r="S360" i="2"/>
  <c r="S361" i="2"/>
  <c r="S362" i="2"/>
  <c r="S363" i="2"/>
  <c r="S364" i="2"/>
  <c r="S365" i="2"/>
  <c r="S366" i="2"/>
  <c r="S367" i="2"/>
  <c r="S369" i="2"/>
  <c r="S370" i="2"/>
  <c r="S371" i="2"/>
  <c r="S372" i="2"/>
  <c r="S373" i="2"/>
  <c r="S374" i="2"/>
  <c r="S375" i="2"/>
  <c r="S376" i="2"/>
  <c r="S377" i="2"/>
  <c r="S378" i="2"/>
  <c r="S379" i="2"/>
  <c r="S381" i="2"/>
  <c r="S382" i="2"/>
  <c r="S383" i="2"/>
  <c r="S384" i="2"/>
  <c r="S385" i="2"/>
  <c r="S386" i="2"/>
  <c r="S387" i="2"/>
  <c r="S388" i="2"/>
  <c r="S389" i="2"/>
  <c r="S390" i="2"/>
  <c r="S391" i="2"/>
  <c r="S393" i="2"/>
  <c r="S394" i="2"/>
  <c r="S395" i="2"/>
  <c r="S396" i="2"/>
  <c r="S397" i="2"/>
  <c r="S398" i="2"/>
  <c r="S399" i="2"/>
  <c r="S400" i="2"/>
  <c r="S401" i="2"/>
  <c r="S402" i="2"/>
  <c r="S403" i="2"/>
  <c r="S405" i="2"/>
  <c r="S406" i="2"/>
  <c r="S407" i="2"/>
  <c r="S408" i="2"/>
  <c r="S409" i="2"/>
  <c r="S410" i="2"/>
  <c r="S411" i="2"/>
  <c r="S412" i="2"/>
  <c r="S413" i="2"/>
  <c r="S414" i="2"/>
  <c r="S415" i="2"/>
  <c r="S417" i="2"/>
  <c r="S418" i="2"/>
  <c r="S419" i="2"/>
  <c r="S420" i="2"/>
  <c r="S421" i="2"/>
  <c r="S422" i="2"/>
  <c r="S423" i="2"/>
  <c r="S424" i="2"/>
  <c r="S425" i="2"/>
  <c r="S426" i="2"/>
  <c r="S427" i="2"/>
  <c r="S429" i="2"/>
  <c r="S430" i="2"/>
  <c r="S431" i="2"/>
  <c r="S432" i="2"/>
  <c r="S433" i="2"/>
  <c r="S434" i="2"/>
  <c r="S435" i="2"/>
  <c r="S436" i="2"/>
  <c r="S437" i="2"/>
  <c r="S438" i="2"/>
  <c r="S439" i="2"/>
  <c r="S441" i="2"/>
  <c r="S442" i="2"/>
  <c r="S443" i="2"/>
  <c r="S444" i="2"/>
  <c r="S445" i="2"/>
  <c r="S446" i="2"/>
  <c r="S447" i="2"/>
  <c r="S448" i="2"/>
  <c r="S449" i="2"/>
  <c r="S450" i="2"/>
  <c r="S451" i="2"/>
  <c r="S453" i="2"/>
  <c r="S454" i="2"/>
  <c r="S455" i="2"/>
  <c r="S456" i="2"/>
  <c r="S457" i="2"/>
  <c r="S458" i="2"/>
  <c r="S459" i="2"/>
  <c r="S460" i="2"/>
  <c r="S461" i="2"/>
  <c r="S462" i="2"/>
  <c r="S463" i="2"/>
  <c r="S465" i="2"/>
  <c r="S466" i="2"/>
  <c r="S467" i="2"/>
  <c r="S468" i="2"/>
  <c r="S469" i="2"/>
  <c r="S470" i="2"/>
  <c r="S471" i="2"/>
  <c r="S472" i="2"/>
  <c r="S473" i="2"/>
  <c r="S474" i="2"/>
  <c r="S475" i="2"/>
  <c r="S477" i="2"/>
  <c r="S478" i="2"/>
  <c r="S479" i="2"/>
  <c r="S480" i="2"/>
  <c r="S481" i="2"/>
  <c r="S482" i="2"/>
  <c r="S483" i="2"/>
  <c r="S484" i="2"/>
  <c r="S485" i="2"/>
  <c r="S486" i="2"/>
  <c r="S487" i="2"/>
  <c r="S489" i="2"/>
  <c r="S490" i="2"/>
  <c r="S491" i="2"/>
  <c r="S492" i="2"/>
  <c r="S493" i="2"/>
  <c r="S494" i="2"/>
  <c r="S495" i="2"/>
  <c r="S496" i="2"/>
  <c r="S497" i="2"/>
  <c r="S498" i="2"/>
  <c r="S499" i="2"/>
  <c r="S501" i="2"/>
  <c r="S502" i="2"/>
  <c r="S503" i="2"/>
  <c r="S504" i="2"/>
  <c r="S505" i="2"/>
  <c r="S506" i="2"/>
  <c r="S507" i="2"/>
  <c r="S508" i="2"/>
  <c r="S509" i="2"/>
  <c r="S510" i="2"/>
  <c r="S511" i="2"/>
  <c r="S513" i="2"/>
  <c r="S514" i="2"/>
  <c r="S515" i="2"/>
  <c r="S516" i="2"/>
  <c r="S517" i="2"/>
  <c r="S518" i="2"/>
  <c r="S519" i="2"/>
  <c r="S520" i="2"/>
  <c r="S521" i="2"/>
  <c r="S522" i="2"/>
  <c r="S523" i="2"/>
  <c r="S525" i="2"/>
  <c r="S526" i="2"/>
  <c r="S527" i="2"/>
  <c r="S528" i="2"/>
  <c r="S529" i="2"/>
  <c r="S530" i="2"/>
  <c r="S531" i="2"/>
  <c r="S532" i="2"/>
  <c r="S533" i="2"/>
  <c r="S534" i="2"/>
  <c r="S535" i="2"/>
  <c r="S537" i="2"/>
  <c r="S538" i="2"/>
  <c r="S539" i="2"/>
  <c r="S540" i="2"/>
  <c r="S541" i="2"/>
  <c r="S542" i="2"/>
  <c r="S543" i="2"/>
  <c r="S544" i="2"/>
  <c r="S545" i="2"/>
  <c r="S546" i="2"/>
  <c r="S547" i="2"/>
  <c r="S549" i="2"/>
  <c r="S550" i="2"/>
  <c r="S551" i="2"/>
  <c r="S552" i="2"/>
  <c r="S553" i="2"/>
  <c r="S554" i="2"/>
  <c r="S555" i="2"/>
  <c r="S556" i="2"/>
  <c r="S557" i="2"/>
  <c r="S558" i="2"/>
  <c r="S559" i="2"/>
  <c r="S561" i="2"/>
  <c r="S562" i="2"/>
  <c r="S563" i="2"/>
  <c r="S564" i="2"/>
  <c r="S565" i="2"/>
  <c r="S566" i="2"/>
  <c r="S567" i="2"/>
  <c r="S568" i="2"/>
  <c r="S569" i="2"/>
  <c r="S570" i="2"/>
  <c r="S571" i="2"/>
  <c r="S573" i="2"/>
  <c r="S574" i="2"/>
  <c r="S575" i="2"/>
  <c r="S576" i="2"/>
  <c r="S577" i="2"/>
  <c r="S578" i="2"/>
  <c r="S579" i="2"/>
  <c r="S580" i="2"/>
  <c r="S581" i="2"/>
  <c r="S582" i="2"/>
  <c r="S583" i="2"/>
  <c r="S585" i="2"/>
  <c r="S586" i="2"/>
  <c r="S587" i="2"/>
  <c r="S588" i="2"/>
  <c r="S589" i="2"/>
  <c r="S590" i="2"/>
  <c r="S591" i="2"/>
  <c r="S592" i="2"/>
  <c r="S593" i="2"/>
  <c r="S594" i="2"/>
  <c r="S595" i="2"/>
  <c r="S597" i="2"/>
  <c r="S598" i="2"/>
  <c r="S599" i="2"/>
  <c r="S600" i="2"/>
  <c r="S601" i="2"/>
  <c r="S602" i="2"/>
  <c r="S603" i="2"/>
  <c r="S604" i="2"/>
  <c r="S605" i="2"/>
  <c r="S606" i="2"/>
  <c r="S607" i="2"/>
  <c r="S609" i="2"/>
  <c r="S610" i="2"/>
  <c r="S611" i="2"/>
  <c r="S612" i="2"/>
  <c r="S613" i="2"/>
  <c r="S614" i="2"/>
  <c r="S615" i="2"/>
  <c r="S616" i="2"/>
  <c r="S617" i="2"/>
  <c r="S618" i="2"/>
  <c r="S619" i="2"/>
  <c r="S621" i="2"/>
  <c r="S622" i="2"/>
  <c r="S623" i="2"/>
  <c r="S624" i="2"/>
  <c r="S625" i="2"/>
  <c r="S626" i="2"/>
  <c r="S627" i="2"/>
  <c r="S628" i="2"/>
  <c r="S629" i="2"/>
  <c r="S630" i="2"/>
  <c r="S631" i="2"/>
  <c r="S633" i="2"/>
  <c r="S634" i="2"/>
  <c r="S635" i="2"/>
  <c r="S636" i="2"/>
  <c r="S637" i="2"/>
  <c r="S638" i="2"/>
  <c r="S639" i="2"/>
  <c r="S640" i="2"/>
  <c r="S641" i="2"/>
  <c r="S642" i="2"/>
  <c r="S643" i="2"/>
  <c r="S645" i="2"/>
  <c r="S646" i="2"/>
  <c r="S647" i="2"/>
  <c r="S648" i="2"/>
  <c r="S649" i="2"/>
  <c r="S650" i="2"/>
  <c r="S651" i="2"/>
  <c r="S652" i="2"/>
  <c r="S653" i="2"/>
  <c r="S654" i="2"/>
  <c r="S655" i="2"/>
  <c r="S657" i="2"/>
  <c r="S658" i="2"/>
  <c r="S659" i="2"/>
  <c r="S660" i="2"/>
  <c r="S661" i="2"/>
  <c r="S662" i="2"/>
  <c r="S663" i="2"/>
  <c r="S664" i="2"/>
  <c r="S665" i="2"/>
  <c r="S666" i="2"/>
  <c r="S667" i="2"/>
  <c r="S669" i="2"/>
  <c r="S670" i="2"/>
  <c r="S671" i="2"/>
  <c r="S672" i="2"/>
  <c r="S673" i="2"/>
  <c r="S674" i="2"/>
  <c r="S675" i="2"/>
  <c r="S676" i="2"/>
  <c r="S677" i="2"/>
  <c r="S678" i="2"/>
  <c r="S679" i="2"/>
  <c r="S681" i="2"/>
  <c r="S682" i="2"/>
  <c r="S683" i="2"/>
  <c r="S684" i="2"/>
  <c r="S685" i="2"/>
  <c r="S686" i="2"/>
  <c r="S687" i="2"/>
  <c r="S688" i="2"/>
  <c r="S689" i="2"/>
  <c r="S690" i="2"/>
  <c r="S691" i="2"/>
  <c r="S693" i="2"/>
  <c r="S694" i="2"/>
  <c r="S695" i="2"/>
  <c r="S696" i="2"/>
  <c r="S697" i="2"/>
  <c r="S698" i="2"/>
  <c r="S699" i="2"/>
  <c r="S700" i="2"/>
  <c r="S701" i="2"/>
  <c r="S702" i="2"/>
  <c r="S703" i="2"/>
  <c r="S705" i="2"/>
  <c r="S706" i="2"/>
  <c r="S707" i="2"/>
  <c r="S708" i="2"/>
  <c r="S709" i="2"/>
  <c r="S710" i="2"/>
  <c r="S711" i="2"/>
  <c r="S712" i="2"/>
  <c r="S713" i="2"/>
  <c r="S714" i="2"/>
  <c r="S715" i="2"/>
  <c r="S717" i="2"/>
  <c r="S718" i="2"/>
  <c r="S719" i="2"/>
  <c r="S720" i="2"/>
  <c r="S721" i="2"/>
  <c r="S722" i="2"/>
  <c r="S723" i="2"/>
  <c r="S724" i="2"/>
  <c r="S725" i="2"/>
  <c r="S726" i="2"/>
  <c r="S727" i="2"/>
  <c r="S729" i="2"/>
  <c r="S730" i="2"/>
  <c r="S731" i="2"/>
  <c r="S732" i="2"/>
  <c r="S733" i="2"/>
  <c r="S734" i="2"/>
  <c r="S735" i="2"/>
  <c r="S736" i="2"/>
  <c r="S737" i="2"/>
  <c r="S738" i="2"/>
  <c r="S739" i="2"/>
  <c r="S741" i="2"/>
  <c r="S742" i="2"/>
  <c r="S743" i="2"/>
  <c r="S744" i="2"/>
  <c r="S745" i="2"/>
  <c r="S746" i="2"/>
  <c r="S747" i="2"/>
  <c r="S748" i="2"/>
  <c r="S749" i="2"/>
  <c r="S750" i="2"/>
  <c r="S751" i="2"/>
  <c r="S753" i="2"/>
  <c r="S754" i="2"/>
  <c r="S755" i="2"/>
  <c r="S756" i="2"/>
  <c r="S757" i="2"/>
  <c r="S758" i="2"/>
  <c r="S759" i="2"/>
  <c r="S760" i="2"/>
  <c r="S761" i="2"/>
  <c r="S762" i="2"/>
  <c r="S763" i="2"/>
  <c r="S765" i="2"/>
  <c r="S766" i="2"/>
  <c r="S767" i="2"/>
  <c r="S768" i="2"/>
  <c r="S769" i="2"/>
  <c r="S770" i="2"/>
  <c r="S771" i="2"/>
  <c r="S772" i="2"/>
  <c r="S773" i="2"/>
  <c r="S774" i="2"/>
  <c r="S775" i="2"/>
  <c r="S777" i="2"/>
  <c r="S778" i="2"/>
  <c r="S779" i="2"/>
  <c r="S780" i="2"/>
  <c r="S781" i="2"/>
  <c r="S782" i="2"/>
  <c r="S783" i="2"/>
  <c r="S784" i="2"/>
  <c r="S785" i="2"/>
  <c r="S786" i="2"/>
  <c r="S787" i="2"/>
  <c r="S789" i="2"/>
  <c r="S790" i="2"/>
  <c r="S791" i="2"/>
  <c r="S792" i="2"/>
  <c r="S793" i="2"/>
  <c r="S794" i="2"/>
  <c r="S795" i="2"/>
  <c r="S796" i="2"/>
  <c r="S797" i="2"/>
  <c r="S798" i="2"/>
  <c r="S799" i="2"/>
  <c r="S801" i="2"/>
  <c r="S802" i="2"/>
  <c r="S803" i="2"/>
  <c r="S804" i="2"/>
  <c r="S805" i="2"/>
  <c r="S806" i="2"/>
  <c r="S807" i="2"/>
  <c r="S808" i="2"/>
  <c r="S809" i="2"/>
  <c r="S810" i="2"/>
  <c r="S811" i="2"/>
  <c r="S813" i="2"/>
  <c r="S814" i="2"/>
  <c r="S815" i="2"/>
  <c r="S816" i="2"/>
  <c r="S817" i="2"/>
  <c r="S818" i="2"/>
  <c r="S819" i="2"/>
  <c r="S820" i="2"/>
  <c r="S821" i="2"/>
  <c r="S822" i="2"/>
  <c r="S823" i="2"/>
  <c r="S825" i="2"/>
  <c r="S826" i="2"/>
  <c r="S827" i="2"/>
  <c r="S828" i="2"/>
  <c r="S829" i="2"/>
  <c r="S830" i="2"/>
  <c r="S831" i="2"/>
  <c r="S832" i="2"/>
  <c r="S833" i="2"/>
  <c r="S834" i="2"/>
  <c r="S835" i="2"/>
  <c r="S837" i="2"/>
  <c r="S838" i="2"/>
  <c r="S839" i="2"/>
  <c r="S840" i="2"/>
  <c r="S841" i="2"/>
  <c r="S842" i="2"/>
  <c r="S843" i="2"/>
  <c r="S844" i="2"/>
  <c r="S845" i="2"/>
  <c r="S846" i="2"/>
  <c r="S847" i="2"/>
  <c r="S849" i="2"/>
  <c r="S850" i="2"/>
  <c r="S851" i="2"/>
  <c r="S852" i="2"/>
  <c r="S853" i="2"/>
  <c r="S854" i="2"/>
  <c r="S855" i="2"/>
  <c r="S856" i="2"/>
  <c r="S857" i="2"/>
  <c r="S858" i="2"/>
  <c r="S859" i="2"/>
  <c r="S861" i="2"/>
  <c r="S862" i="2"/>
  <c r="S863" i="2"/>
  <c r="S864" i="2"/>
  <c r="S865" i="2"/>
  <c r="S866" i="2"/>
  <c r="S867" i="2"/>
  <c r="S868" i="2"/>
  <c r="S869" i="2"/>
  <c r="S870" i="2"/>
  <c r="S871" i="2"/>
  <c r="S873" i="2"/>
  <c r="S874" i="2"/>
  <c r="S875" i="2"/>
  <c r="S876" i="2"/>
  <c r="S877" i="2"/>
  <c r="S878" i="2"/>
  <c r="S879" i="2"/>
  <c r="S880" i="2"/>
  <c r="S881" i="2"/>
  <c r="S882" i="2"/>
  <c r="S883" i="2"/>
  <c r="S885" i="2"/>
  <c r="S886" i="2"/>
  <c r="S887" i="2"/>
  <c r="S888" i="2"/>
  <c r="S889" i="2"/>
  <c r="S890" i="2"/>
  <c r="S891" i="2"/>
  <c r="S892" i="2"/>
  <c r="S893" i="2"/>
  <c r="S894" i="2"/>
  <c r="S895" i="2"/>
  <c r="S897" i="2"/>
  <c r="S898" i="2"/>
  <c r="S899" i="2"/>
  <c r="S900" i="2"/>
  <c r="S901" i="2"/>
  <c r="S902" i="2"/>
  <c r="S903" i="2"/>
  <c r="S904" i="2"/>
  <c r="S905" i="2"/>
  <c r="S906" i="2"/>
  <c r="S907" i="2"/>
  <c r="S909" i="2"/>
  <c r="S910" i="2"/>
  <c r="S911" i="2"/>
  <c r="S912" i="2"/>
  <c r="S913" i="2"/>
  <c r="S914" i="2"/>
  <c r="S915" i="2"/>
  <c r="S916" i="2"/>
  <c r="S917" i="2"/>
  <c r="S918" i="2"/>
  <c r="S919" i="2"/>
  <c r="S921" i="2"/>
  <c r="S922" i="2"/>
  <c r="S923" i="2"/>
  <c r="S924" i="2"/>
  <c r="S925" i="2"/>
  <c r="S926" i="2"/>
  <c r="S927" i="2"/>
  <c r="S928" i="2"/>
  <c r="S929" i="2"/>
  <c r="S930" i="2"/>
  <c r="S931" i="2"/>
  <c r="S933" i="2"/>
  <c r="S934" i="2"/>
  <c r="S935" i="2"/>
  <c r="S936" i="2"/>
  <c r="S937" i="2"/>
  <c r="S938" i="2"/>
  <c r="S939" i="2"/>
  <c r="S940" i="2"/>
  <c r="S941" i="2"/>
  <c r="S942" i="2"/>
  <c r="S943" i="2"/>
  <c r="S945" i="2"/>
  <c r="S946" i="2"/>
  <c r="S947" i="2"/>
  <c r="S948" i="2"/>
  <c r="S949" i="2"/>
  <c r="S950" i="2"/>
  <c r="S951" i="2"/>
  <c r="S952" i="2"/>
  <c r="S953" i="2"/>
  <c r="S954" i="2"/>
  <c r="S955" i="2"/>
  <c r="S957" i="2"/>
  <c r="S958" i="2"/>
  <c r="S959" i="2"/>
  <c r="S960" i="2"/>
  <c r="S961" i="2"/>
  <c r="S962" i="2"/>
  <c r="S963" i="2"/>
  <c r="S964" i="2"/>
  <c r="S965" i="2"/>
  <c r="S966" i="2"/>
  <c r="S967" i="2"/>
  <c r="S969" i="2"/>
  <c r="S970" i="2"/>
  <c r="S971" i="2"/>
  <c r="S972" i="2"/>
  <c r="S973" i="2"/>
  <c r="S974" i="2"/>
  <c r="S975" i="2"/>
  <c r="S976" i="2"/>
  <c r="S977" i="2"/>
  <c r="S978" i="2"/>
  <c r="S979" i="2"/>
  <c r="S981" i="2"/>
  <c r="S982" i="2"/>
  <c r="S983" i="2"/>
  <c r="S984" i="2"/>
  <c r="S985" i="2"/>
  <c r="S986" i="2"/>
  <c r="S987" i="2"/>
  <c r="S988" i="2"/>
  <c r="S989" i="2"/>
  <c r="S990" i="2"/>
  <c r="S991" i="2"/>
  <c r="S993" i="2"/>
  <c r="S994" i="2"/>
  <c r="S995" i="2"/>
  <c r="S996" i="2"/>
  <c r="S997" i="2"/>
  <c r="S998" i="2"/>
  <c r="S999" i="2"/>
  <c r="S1000" i="2"/>
  <c r="S1001" i="2"/>
  <c r="S1002" i="2"/>
  <c r="S1003" i="2"/>
  <c r="S1005" i="2"/>
  <c r="S1006" i="2"/>
  <c r="S1007" i="2"/>
  <c r="S1008" i="2"/>
  <c r="S1009" i="2"/>
  <c r="S1010" i="2"/>
  <c r="S1011" i="2"/>
  <c r="S1012" i="2"/>
  <c r="S1013" i="2"/>
  <c r="S1014" i="2"/>
  <c r="S1015" i="2"/>
  <c r="S1017" i="2"/>
  <c r="S1018" i="2"/>
  <c r="S1019" i="2"/>
  <c r="S1020" i="2"/>
  <c r="S1021" i="2"/>
  <c r="S1022" i="2"/>
  <c r="S1023" i="2"/>
  <c r="S1024" i="2"/>
  <c r="S1025" i="2"/>
  <c r="S1026" i="2"/>
  <c r="S1027" i="2"/>
  <c r="S1029" i="2"/>
  <c r="S1030" i="2"/>
  <c r="S1031" i="2"/>
  <c r="S1032" i="2"/>
  <c r="S1033" i="2"/>
  <c r="S1034" i="2"/>
  <c r="S1035" i="2"/>
  <c r="S1036" i="2"/>
  <c r="S1037" i="2"/>
  <c r="S1038" i="2"/>
  <c r="S1039" i="2"/>
  <c r="S1041" i="2"/>
  <c r="S1042" i="2"/>
  <c r="S1043" i="2"/>
  <c r="S1044" i="2"/>
  <c r="S1045" i="2"/>
  <c r="S1046" i="2"/>
  <c r="S1047" i="2"/>
  <c r="S1048" i="2"/>
  <c r="S1049" i="2"/>
  <c r="S1050" i="2"/>
  <c r="S1051" i="2"/>
  <c r="S1053" i="2"/>
  <c r="S1054" i="2"/>
  <c r="S1055" i="2"/>
  <c r="S1056" i="2"/>
  <c r="S1057" i="2"/>
  <c r="S1058" i="2"/>
  <c r="S1059" i="2"/>
  <c r="S1060" i="2"/>
  <c r="S1061" i="2"/>
  <c r="S1062" i="2"/>
  <c r="S1063" i="2"/>
  <c r="S1065" i="2"/>
  <c r="S1066" i="2"/>
  <c r="S1067" i="2"/>
  <c r="S1068" i="2"/>
  <c r="S1069" i="2"/>
  <c r="S1070" i="2"/>
  <c r="S1071" i="2"/>
  <c r="S1072" i="2"/>
  <c r="S1073" i="2"/>
  <c r="S1074" i="2"/>
  <c r="S1075" i="2"/>
  <c r="S1077" i="2"/>
  <c r="S1078" i="2"/>
  <c r="S1079" i="2"/>
  <c r="S1080" i="2"/>
  <c r="S1081" i="2"/>
  <c r="S1082" i="2"/>
  <c r="S1083" i="2"/>
  <c r="S1084" i="2"/>
  <c r="S1085" i="2"/>
  <c r="S1086" i="2"/>
  <c r="S1087" i="2"/>
  <c r="S1089" i="2"/>
  <c r="S1090" i="2"/>
  <c r="S1091" i="2"/>
  <c r="S1092" i="2"/>
  <c r="S1093" i="2"/>
  <c r="S1094" i="2"/>
  <c r="S1095" i="2"/>
  <c r="S1096" i="2"/>
  <c r="S1097" i="2"/>
  <c r="S1098" i="2"/>
  <c r="S1099" i="2"/>
  <c r="S1101" i="2"/>
  <c r="S1102" i="2"/>
  <c r="S1103" i="2"/>
  <c r="S1104" i="2"/>
  <c r="S1105" i="2"/>
  <c r="S1106" i="2"/>
  <c r="S1107" i="2"/>
  <c r="S1108" i="2"/>
  <c r="S1109" i="2"/>
  <c r="S1110" i="2"/>
  <c r="S1111" i="2"/>
  <c r="S1113" i="2"/>
  <c r="S1114" i="2"/>
  <c r="S1115" i="2"/>
  <c r="S1116" i="2"/>
  <c r="S1117" i="2"/>
  <c r="S1118" i="2"/>
  <c r="S1119" i="2"/>
  <c r="S1120" i="2"/>
  <c r="S1121" i="2"/>
  <c r="S1122" i="2"/>
  <c r="S1123" i="2"/>
  <c r="S1125" i="2"/>
  <c r="S1126" i="2"/>
  <c r="S1127" i="2"/>
  <c r="S1128" i="2"/>
  <c r="S1129" i="2"/>
  <c r="S1130" i="2"/>
  <c r="S1131" i="2"/>
  <c r="S1132" i="2"/>
  <c r="S1133" i="2"/>
  <c r="S1134" i="2"/>
  <c r="S1135" i="2"/>
  <c r="S1137" i="2"/>
  <c r="S1138" i="2"/>
  <c r="S1139" i="2"/>
  <c r="S1140" i="2"/>
  <c r="S1141" i="2"/>
  <c r="S1142" i="2"/>
  <c r="S1143" i="2"/>
  <c r="S1144" i="2"/>
  <c r="S1145" i="2"/>
  <c r="S1146" i="2"/>
  <c r="S1147" i="2"/>
  <c r="S1149" i="2"/>
  <c r="S1150" i="2"/>
  <c r="S1151" i="2"/>
  <c r="S1152" i="2"/>
  <c r="S1153" i="2"/>
  <c r="S1154" i="2"/>
  <c r="S1155" i="2"/>
  <c r="S1156" i="2"/>
  <c r="S1157" i="2"/>
  <c r="S1158" i="2"/>
  <c r="S1159" i="2"/>
  <c r="S1161" i="2"/>
  <c r="S1162" i="2"/>
  <c r="S1163" i="2"/>
  <c r="S1164" i="2"/>
  <c r="S1165" i="2"/>
  <c r="S1166" i="2"/>
  <c r="S1167" i="2"/>
  <c r="S1168" i="2"/>
  <c r="S1169" i="2"/>
  <c r="S1170" i="2"/>
  <c r="S1171" i="2"/>
  <c r="S1173" i="2"/>
  <c r="S1174" i="2"/>
  <c r="S1175" i="2"/>
  <c r="S1176" i="2"/>
  <c r="S1177" i="2"/>
  <c r="S1178" i="2"/>
  <c r="S1179" i="2"/>
  <c r="S1180" i="2"/>
  <c r="S1181" i="2"/>
  <c r="S1182" i="2"/>
  <c r="S1183" i="2"/>
  <c r="S1185" i="2"/>
  <c r="S1186" i="2"/>
  <c r="S1187" i="2"/>
  <c r="S1188" i="2"/>
  <c r="S1189" i="2"/>
  <c r="S1190" i="2"/>
  <c r="S1191" i="2"/>
  <c r="S1192" i="2"/>
  <c r="S1193" i="2"/>
  <c r="S1194" i="2"/>
  <c r="S1195" i="2"/>
  <c r="S1197" i="2"/>
  <c r="S1198" i="2"/>
  <c r="S1199" i="2"/>
  <c r="S1200" i="2"/>
  <c r="S1201" i="2"/>
  <c r="S1202" i="2"/>
  <c r="S1203" i="2"/>
  <c r="S1204" i="2"/>
  <c r="S1205" i="2"/>
  <c r="S1206" i="2"/>
  <c r="S1207" i="2"/>
  <c r="S1209" i="2"/>
  <c r="S1210" i="2"/>
  <c r="S1211" i="2"/>
  <c r="S1212" i="2"/>
  <c r="S1213" i="2"/>
  <c r="S1214" i="2"/>
  <c r="S1215" i="2"/>
  <c r="S1216" i="2"/>
  <c r="S1217" i="2"/>
  <c r="S1218" i="2"/>
  <c r="S1219" i="2"/>
  <c r="S1221" i="2"/>
  <c r="S1222" i="2"/>
  <c r="S1223" i="2"/>
  <c r="S1224" i="2"/>
  <c r="S1225" i="2"/>
  <c r="S1226" i="2"/>
  <c r="S1227" i="2"/>
  <c r="S1228" i="2"/>
  <c r="S1229" i="2"/>
  <c r="S1230" i="2"/>
  <c r="S1231" i="2"/>
  <c r="S1233" i="2"/>
  <c r="S1234" i="2"/>
  <c r="S1235" i="2"/>
  <c r="S1236" i="2"/>
  <c r="S1237" i="2"/>
  <c r="S1238" i="2"/>
  <c r="S1239" i="2"/>
  <c r="S1240" i="2"/>
  <c r="S1241" i="2"/>
  <c r="S1242" i="2"/>
  <c r="S1243" i="2"/>
  <c r="S1245" i="2"/>
  <c r="S1246" i="2"/>
  <c r="S1247" i="2"/>
  <c r="S1248" i="2"/>
  <c r="S1249" i="2"/>
  <c r="S1250" i="2"/>
  <c r="S1251" i="2"/>
  <c r="S1252" i="2"/>
  <c r="S1253" i="2"/>
  <c r="S1254" i="2"/>
  <c r="S1255" i="2"/>
  <c r="S1257" i="2"/>
  <c r="S1258" i="2"/>
  <c r="S1259" i="2"/>
  <c r="S1260" i="2"/>
  <c r="S1261" i="2"/>
  <c r="S1262" i="2"/>
  <c r="S1263" i="2"/>
  <c r="S1264" i="2"/>
  <c r="S1265" i="2"/>
  <c r="S1266" i="2"/>
  <c r="S1267" i="2"/>
  <c r="S1269" i="2"/>
  <c r="S1270" i="2"/>
  <c r="S1271" i="2"/>
  <c r="S1272" i="2"/>
  <c r="S1273" i="2"/>
  <c r="S1274" i="2"/>
  <c r="S1275" i="2"/>
  <c r="S1276" i="2"/>
  <c r="S1277" i="2"/>
  <c r="S1278" i="2"/>
  <c r="S1279" i="2"/>
  <c r="S1281" i="2"/>
  <c r="S1282" i="2"/>
  <c r="S1283" i="2"/>
  <c r="S1284" i="2"/>
  <c r="S1285" i="2"/>
  <c r="S1286" i="2"/>
  <c r="S1287" i="2"/>
  <c r="S1288" i="2"/>
  <c r="S1289" i="2"/>
  <c r="S1290" i="2"/>
  <c r="S1291" i="2"/>
  <c r="S1293" i="2"/>
  <c r="S1294" i="2"/>
  <c r="S1295" i="2"/>
  <c r="S1296" i="2"/>
  <c r="S1297" i="2"/>
  <c r="S1298" i="2"/>
  <c r="S1299" i="2"/>
  <c r="S1300" i="2"/>
  <c r="S1301" i="2"/>
  <c r="S1302" i="2"/>
  <c r="S1303" i="2"/>
  <c r="S1305" i="2"/>
  <c r="S1306" i="2"/>
  <c r="S1307" i="2"/>
  <c r="S1308" i="2"/>
  <c r="S1309" i="2"/>
  <c r="S1310" i="2"/>
  <c r="S1311" i="2"/>
  <c r="S1312" i="2"/>
  <c r="S1313" i="2"/>
  <c r="S1314" i="2"/>
  <c r="S1315" i="2"/>
  <c r="S1317" i="2"/>
  <c r="S1318" i="2"/>
  <c r="S1319" i="2"/>
  <c r="S1320" i="2"/>
  <c r="S1321" i="2"/>
  <c r="S1322" i="2"/>
  <c r="S1323" i="2"/>
  <c r="S1324" i="2"/>
  <c r="S1325" i="2"/>
  <c r="S1326" i="2"/>
  <c r="S1327" i="2"/>
  <c r="S1329" i="2"/>
  <c r="S1330" i="2"/>
  <c r="S1331" i="2"/>
  <c r="S1332" i="2"/>
  <c r="S1333" i="2"/>
  <c r="S1334" i="2"/>
  <c r="S1335" i="2"/>
  <c r="S1336" i="2"/>
  <c r="S1337" i="2"/>
  <c r="S1338" i="2"/>
  <c r="S1339" i="2"/>
  <c r="S1341" i="2"/>
  <c r="S1342" i="2"/>
  <c r="S1343" i="2"/>
  <c r="S1344" i="2"/>
  <c r="S1345" i="2"/>
  <c r="S1346" i="2"/>
  <c r="S1347" i="2"/>
  <c r="S1348" i="2"/>
  <c r="S1349" i="2"/>
  <c r="S1350" i="2"/>
  <c r="S1351" i="2"/>
  <c r="S1353" i="2"/>
  <c r="S1354" i="2"/>
  <c r="S1355" i="2"/>
  <c r="S1356" i="2"/>
  <c r="S1357" i="2"/>
  <c r="S1358" i="2"/>
  <c r="S1359" i="2"/>
  <c r="S1360" i="2"/>
  <c r="S1361" i="2"/>
  <c r="S1362" i="2"/>
  <c r="S1363" i="2"/>
  <c r="S1365" i="2"/>
  <c r="S1366" i="2"/>
  <c r="S1367" i="2"/>
  <c r="S1368" i="2"/>
  <c r="S1369" i="2"/>
  <c r="S1370" i="2"/>
  <c r="S1371" i="2"/>
  <c r="S1372" i="2"/>
  <c r="S1373" i="2"/>
  <c r="S1374" i="2"/>
  <c r="S1375" i="2"/>
  <c r="S1377" i="2"/>
  <c r="S1378" i="2"/>
  <c r="S1379" i="2"/>
  <c r="S1380" i="2"/>
  <c r="S1381" i="2"/>
  <c r="S1382" i="2"/>
  <c r="S1383" i="2"/>
  <c r="S1384" i="2"/>
  <c r="S1385" i="2"/>
  <c r="S1386" i="2"/>
  <c r="S1387" i="2"/>
  <c r="S1389" i="2"/>
  <c r="S1390" i="2"/>
  <c r="S1391" i="2"/>
  <c r="S1392" i="2"/>
  <c r="S1393" i="2"/>
  <c r="S1394" i="2"/>
  <c r="S1395" i="2"/>
  <c r="S1396" i="2"/>
  <c r="S1397" i="2"/>
  <c r="S1398" i="2"/>
  <c r="S1399" i="2"/>
  <c r="S1401" i="2"/>
  <c r="S1402" i="2"/>
  <c r="S1403" i="2"/>
  <c r="S1404" i="2"/>
  <c r="S1405" i="2"/>
  <c r="S1406" i="2"/>
  <c r="S1407" i="2"/>
  <c r="S1408" i="2"/>
  <c r="S1409" i="2"/>
  <c r="S1410" i="2"/>
  <c r="S1411" i="2"/>
  <c r="S1413" i="2"/>
  <c r="S1414" i="2"/>
  <c r="S1415" i="2"/>
  <c r="S1416" i="2"/>
  <c r="S1417" i="2"/>
  <c r="S1418" i="2"/>
  <c r="S1419" i="2"/>
  <c r="S1420" i="2"/>
  <c r="S1421" i="2"/>
  <c r="S1422" i="2"/>
  <c r="S1423" i="2"/>
  <c r="S1425" i="2"/>
  <c r="S1426" i="2"/>
  <c r="S1427" i="2"/>
  <c r="S1428" i="2"/>
  <c r="S1429" i="2"/>
  <c r="S1430" i="2"/>
  <c r="S1431" i="2"/>
  <c r="S1432" i="2"/>
  <c r="S1433" i="2"/>
  <c r="S1434" i="2"/>
  <c r="S1435" i="2"/>
  <c r="S1437" i="2"/>
  <c r="S1438" i="2"/>
  <c r="S1439" i="2"/>
  <c r="S1440" i="2"/>
  <c r="S1441" i="2"/>
  <c r="S1442" i="2"/>
  <c r="S1443" i="2"/>
  <c r="S1444" i="2"/>
  <c r="S1445" i="2"/>
  <c r="S1446" i="2"/>
  <c r="S1447" i="2"/>
  <c r="S1449" i="2"/>
  <c r="S1450" i="2"/>
  <c r="S1451" i="2"/>
  <c r="S1452" i="2"/>
  <c r="S1453" i="2"/>
  <c r="S1454" i="2"/>
  <c r="S1455" i="2"/>
  <c r="S1456" i="2"/>
  <c r="S1457" i="2"/>
  <c r="S1458" i="2"/>
  <c r="S1459" i="2"/>
  <c r="S1461" i="2"/>
  <c r="S1462" i="2"/>
  <c r="S1463" i="2"/>
  <c r="S1464" i="2"/>
  <c r="S1465" i="2"/>
  <c r="S1466" i="2"/>
  <c r="S1467" i="2"/>
  <c r="S1468" i="2"/>
  <c r="S1469" i="2"/>
  <c r="S1470" i="2"/>
  <c r="S1471" i="2"/>
  <c r="S1473" i="2"/>
  <c r="S1474" i="2"/>
  <c r="S1475" i="2"/>
  <c r="S1476" i="2"/>
  <c r="S1477" i="2"/>
  <c r="S1478" i="2"/>
  <c r="S1479" i="2"/>
  <c r="S1480" i="2"/>
  <c r="S1481" i="2"/>
  <c r="S1482" i="2"/>
  <c r="S1483" i="2"/>
  <c r="S1485" i="2"/>
  <c r="S1486" i="2"/>
  <c r="S1487" i="2"/>
  <c r="S1488" i="2"/>
  <c r="S1489" i="2"/>
  <c r="S1490" i="2"/>
  <c r="S1491" i="2"/>
  <c r="S1492" i="2"/>
  <c r="S1493" i="2"/>
  <c r="S1494" i="2"/>
  <c r="S1495" i="2"/>
  <c r="S1497" i="2"/>
  <c r="S1498" i="2"/>
  <c r="S1499" i="2"/>
  <c r="S1500" i="2"/>
  <c r="S1501" i="2"/>
  <c r="S1502" i="2"/>
  <c r="S1503" i="2"/>
  <c r="S1504" i="2"/>
  <c r="S1505" i="2"/>
  <c r="S1506" i="2"/>
  <c r="S1507" i="2"/>
  <c r="S1509" i="2"/>
  <c r="S1510" i="2"/>
  <c r="S1511" i="2"/>
  <c r="S1512" i="2"/>
  <c r="S1513" i="2"/>
  <c r="S1514" i="2"/>
  <c r="S1515" i="2"/>
  <c r="S1516" i="2"/>
  <c r="S1517" i="2"/>
  <c r="S1518" i="2"/>
  <c r="S1519" i="2"/>
  <c r="S1521" i="2"/>
  <c r="S1522" i="2"/>
  <c r="S1523" i="2"/>
  <c r="S1524" i="2"/>
  <c r="S1525" i="2"/>
  <c r="S1526" i="2"/>
  <c r="S1527" i="2"/>
  <c r="S1528" i="2"/>
  <c r="S1529" i="2"/>
  <c r="S1530" i="2"/>
  <c r="S1531" i="2"/>
  <c r="S1533" i="2"/>
  <c r="S1534" i="2"/>
  <c r="S1535" i="2"/>
  <c r="S1536" i="2"/>
  <c r="S1537" i="2"/>
  <c r="S1538" i="2"/>
  <c r="S1539" i="2"/>
  <c r="S1540" i="2"/>
  <c r="S1541" i="2"/>
  <c r="S1542" i="2"/>
  <c r="S1543" i="2"/>
  <c r="S1545" i="2"/>
  <c r="S1546" i="2"/>
  <c r="S1547" i="2"/>
  <c r="S1548" i="2"/>
  <c r="S1549" i="2"/>
  <c r="S1550" i="2"/>
  <c r="S1551" i="2"/>
  <c r="S1552" i="2"/>
  <c r="S1553" i="2"/>
  <c r="S1554" i="2"/>
  <c r="S1555" i="2"/>
  <c r="S1557" i="2"/>
  <c r="S1558" i="2"/>
  <c r="S1559" i="2"/>
  <c r="S1560" i="2"/>
  <c r="S1561" i="2"/>
  <c r="S1562" i="2"/>
  <c r="S1563" i="2"/>
  <c r="S1564" i="2"/>
  <c r="S1565" i="2"/>
  <c r="S1566" i="2"/>
  <c r="S1567" i="2"/>
  <c r="S1569" i="2"/>
  <c r="S1570" i="2"/>
  <c r="S1571" i="2"/>
  <c r="S1572" i="2"/>
  <c r="S1573" i="2"/>
  <c r="S1574" i="2"/>
  <c r="S1575" i="2"/>
  <c r="S1576" i="2"/>
  <c r="S1577" i="2"/>
  <c r="S1578" i="2"/>
  <c r="S1579" i="2"/>
  <c r="S1581" i="2"/>
  <c r="S1582" i="2"/>
  <c r="S1583" i="2"/>
  <c r="S1584" i="2"/>
  <c r="S1585" i="2"/>
  <c r="S1586" i="2"/>
  <c r="S1587" i="2"/>
  <c r="S1588" i="2"/>
  <c r="S1589" i="2"/>
  <c r="S1590" i="2"/>
  <c r="S1591" i="2"/>
  <c r="S1593" i="2"/>
  <c r="S1594" i="2"/>
  <c r="S1595" i="2"/>
  <c r="S1596" i="2"/>
  <c r="S1597" i="2"/>
  <c r="S1598" i="2"/>
  <c r="S1599" i="2"/>
  <c r="S1600" i="2"/>
  <c r="S1601" i="2"/>
  <c r="S1602" i="2"/>
  <c r="S1603" i="2"/>
  <c r="S1605" i="2"/>
  <c r="S1606" i="2"/>
  <c r="S1607" i="2"/>
  <c r="S1608" i="2"/>
  <c r="S1609" i="2"/>
  <c r="S1610" i="2"/>
  <c r="S1611" i="2"/>
  <c r="S1612" i="2"/>
  <c r="S1613" i="2"/>
  <c r="S1614" i="2"/>
  <c r="S1615" i="2"/>
  <c r="S1617" i="2"/>
  <c r="S1618" i="2"/>
  <c r="S1619" i="2"/>
  <c r="S1620" i="2"/>
  <c r="S1621" i="2"/>
  <c r="S1622" i="2"/>
  <c r="S1623" i="2"/>
  <c r="S1624" i="2"/>
  <c r="S1625" i="2"/>
  <c r="S1626" i="2"/>
  <c r="S1627" i="2"/>
  <c r="S1629" i="2"/>
  <c r="S1630" i="2"/>
  <c r="S1631" i="2"/>
  <c r="S1632" i="2"/>
  <c r="S1633" i="2"/>
  <c r="S1634" i="2"/>
  <c r="S1635" i="2"/>
  <c r="S1636" i="2"/>
  <c r="S1637" i="2"/>
  <c r="S1638" i="2"/>
  <c r="S1639" i="2"/>
  <c r="S1641" i="2"/>
  <c r="S1642" i="2"/>
  <c r="S1643" i="2"/>
  <c r="S1644" i="2"/>
  <c r="S1645" i="2"/>
  <c r="S1646" i="2"/>
  <c r="S1647" i="2"/>
  <c r="S1648" i="2"/>
  <c r="S1649" i="2"/>
  <c r="S1650" i="2"/>
  <c r="S1651" i="2"/>
  <c r="S1653" i="2"/>
  <c r="S1654" i="2"/>
  <c r="S1655" i="2"/>
  <c r="S1656" i="2"/>
  <c r="S1657" i="2"/>
  <c r="S1658" i="2"/>
  <c r="S1659" i="2"/>
  <c r="S1660" i="2"/>
  <c r="S1661" i="2"/>
  <c r="S1662" i="2"/>
  <c r="S1663" i="2"/>
  <c r="S1665" i="2"/>
  <c r="S1666" i="2"/>
  <c r="S1667" i="2"/>
  <c r="S1668" i="2"/>
  <c r="S1669" i="2"/>
  <c r="S1670" i="2"/>
  <c r="S1671" i="2"/>
  <c r="S1672" i="2"/>
  <c r="S1673" i="2"/>
  <c r="S1674" i="2"/>
  <c r="S1675" i="2"/>
  <c r="S1677" i="2"/>
  <c r="S1678" i="2"/>
  <c r="S1679" i="2"/>
  <c r="S1680" i="2"/>
  <c r="S1681" i="2"/>
  <c r="S1682" i="2"/>
  <c r="S1683" i="2"/>
  <c r="S1684" i="2"/>
  <c r="S1685" i="2"/>
  <c r="S1686" i="2"/>
  <c r="S1687" i="2"/>
  <c r="S1689" i="2"/>
  <c r="S1690" i="2"/>
  <c r="S1691" i="2"/>
  <c r="S1692" i="2"/>
  <c r="S1693" i="2"/>
  <c r="S1694" i="2"/>
  <c r="S1695" i="2"/>
  <c r="S1696" i="2"/>
  <c r="S1697" i="2"/>
  <c r="S1698" i="2"/>
  <c r="S1699" i="2"/>
  <c r="S1701" i="2"/>
  <c r="S1702" i="2"/>
  <c r="S1703" i="2"/>
  <c r="S1704" i="2"/>
  <c r="S1705" i="2"/>
  <c r="S1706" i="2"/>
  <c r="S1707" i="2"/>
  <c r="S1708" i="2"/>
  <c r="S1709" i="2"/>
  <c r="S1710" i="2"/>
  <c r="S1711" i="2"/>
  <c r="S1713" i="2"/>
  <c r="S1714" i="2"/>
  <c r="S1715" i="2"/>
  <c r="S1716" i="2"/>
  <c r="S1717" i="2"/>
  <c r="S1718" i="2"/>
  <c r="S1719" i="2"/>
  <c r="S1720" i="2"/>
  <c r="S1721" i="2"/>
  <c r="S1722" i="2"/>
  <c r="S1723" i="2"/>
  <c r="S1725" i="2"/>
  <c r="S1726" i="2"/>
  <c r="S1727" i="2"/>
  <c r="S1728" i="2"/>
  <c r="S1729" i="2"/>
  <c r="S1730" i="2"/>
  <c r="S1731" i="2"/>
  <c r="S1732" i="2"/>
  <c r="S1733" i="2"/>
  <c r="S1734" i="2"/>
  <c r="S1735" i="2"/>
  <c r="S1737" i="2"/>
  <c r="S1738" i="2"/>
  <c r="S1739" i="2"/>
  <c r="S1740" i="2"/>
  <c r="S1741" i="2"/>
  <c r="S1742" i="2"/>
  <c r="S1743" i="2"/>
  <c r="S1744" i="2"/>
  <c r="S1745" i="2"/>
  <c r="S1746" i="2"/>
  <c r="S1747" i="2"/>
  <c r="S1749" i="2"/>
  <c r="S1750" i="2"/>
  <c r="S1751" i="2"/>
  <c r="S1752" i="2"/>
  <c r="S1753" i="2"/>
  <c r="S1754" i="2"/>
  <c r="S1755" i="2"/>
  <c r="S1756" i="2"/>
  <c r="S1757" i="2"/>
  <c r="S1758" i="2"/>
  <c r="S1759" i="2"/>
  <c r="S1761" i="2"/>
  <c r="S1762" i="2"/>
  <c r="S1763" i="2"/>
  <c r="S1764" i="2"/>
  <c r="S1765" i="2"/>
  <c r="S1766" i="2"/>
  <c r="S1767" i="2"/>
  <c r="S1768" i="2"/>
  <c r="S1769" i="2"/>
  <c r="S1770" i="2"/>
  <c r="S1771" i="2"/>
  <c r="S1773" i="2"/>
  <c r="S1774" i="2"/>
  <c r="S1775" i="2"/>
  <c r="S1776" i="2"/>
  <c r="S1777" i="2"/>
  <c r="S1778" i="2"/>
  <c r="S1779" i="2"/>
  <c r="S1780" i="2"/>
  <c r="S1781" i="2"/>
  <c r="S1782" i="2"/>
  <c r="S1783" i="2"/>
  <c r="S1785" i="2"/>
  <c r="S1786" i="2"/>
  <c r="S1787" i="2"/>
  <c r="S1788" i="2"/>
  <c r="S1789" i="2"/>
  <c r="S1790" i="2"/>
  <c r="S1791" i="2"/>
  <c r="S1792" i="2"/>
  <c r="S1793" i="2"/>
  <c r="S1794" i="2"/>
  <c r="S1795" i="2"/>
  <c r="S1797" i="2"/>
  <c r="S1798" i="2"/>
  <c r="S1799" i="2"/>
  <c r="S1800" i="2"/>
  <c r="S1801" i="2"/>
  <c r="S1802" i="2"/>
  <c r="S1803" i="2"/>
  <c r="S1804" i="2"/>
  <c r="S1805" i="2"/>
  <c r="S1806" i="2"/>
  <c r="S1807" i="2"/>
  <c r="S1809" i="2"/>
  <c r="S1810" i="2"/>
  <c r="S1811" i="2"/>
  <c r="S1812" i="2"/>
  <c r="S1813" i="2"/>
  <c r="S1814" i="2"/>
  <c r="S1815" i="2"/>
  <c r="S1816" i="2"/>
  <c r="S1817" i="2"/>
  <c r="S1818" i="2"/>
  <c r="S1819" i="2"/>
  <c r="S1821" i="2"/>
  <c r="S1822" i="2"/>
  <c r="S1823" i="2"/>
  <c r="S1824" i="2"/>
  <c r="S1825" i="2"/>
  <c r="S1826" i="2"/>
  <c r="S1827" i="2"/>
  <c r="S1828" i="2"/>
  <c r="S1829" i="2"/>
  <c r="S1830" i="2"/>
  <c r="S1831" i="2"/>
  <c r="S1833" i="2"/>
  <c r="S1834" i="2"/>
  <c r="S1835" i="2"/>
  <c r="S1836" i="2"/>
  <c r="S1837" i="2"/>
  <c r="S1838" i="2"/>
  <c r="S1839" i="2"/>
  <c r="S1840" i="2"/>
  <c r="S1841" i="2"/>
  <c r="S1842" i="2"/>
  <c r="S1843" i="2"/>
  <c r="S1845" i="2"/>
  <c r="S1846" i="2"/>
  <c r="S1847" i="2"/>
  <c r="S1848" i="2"/>
  <c r="S1849" i="2"/>
  <c r="S8" i="2"/>
  <c r="Q1850" i="2" l="1"/>
  <c r="O1850" i="2"/>
  <c r="S1844" i="2"/>
  <c r="S1832" i="2"/>
  <c r="S1820" i="2"/>
  <c r="S1808" i="2"/>
  <c r="S1796" i="2"/>
  <c r="S1784" i="2"/>
  <c r="S1772" i="2"/>
  <c r="S1760" i="2"/>
  <c r="S1748" i="2"/>
  <c r="S1736" i="2"/>
  <c r="S1724" i="2"/>
  <c r="S1712" i="2"/>
  <c r="S1700" i="2"/>
  <c r="S1688" i="2"/>
  <c r="S1676" i="2"/>
  <c r="S1664" i="2"/>
  <c r="S1652" i="2"/>
  <c r="S1640" i="2"/>
  <c r="S1628" i="2"/>
  <c r="S1616" i="2"/>
  <c r="S1604" i="2"/>
  <c r="S1592" i="2"/>
  <c r="S1580" i="2"/>
  <c r="S1568" i="2"/>
  <c r="S1556" i="2"/>
  <c r="S1544" i="2"/>
  <c r="S1532" i="2"/>
  <c r="S1520" i="2"/>
  <c r="S1508" i="2"/>
  <c r="S1496" i="2"/>
  <c r="S1484" i="2"/>
  <c r="S1472" i="2"/>
  <c r="S1460" i="2"/>
  <c r="S1448" i="2"/>
  <c r="S1436" i="2"/>
  <c r="S1424" i="2"/>
  <c r="S1412" i="2"/>
  <c r="S1400" i="2"/>
  <c r="S1388" i="2"/>
  <c r="S1376" i="2"/>
  <c r="S1364" i="2"/>
  <c r="S1352" i="2"/>
  <c r="S1340" i="2"/>
  <c r="S1328" i="2"/>
  <c r="S1316" i="2"/>
  <c r="S1304" i="2"/>
  <c r="S1292" i="2"/>
  <c r="S1280" i="2"/>
  <c r="S1268" i="2"/>
  <c r="S1256" i="2"/>
  <c r="S1244" i="2"/>
  <c r="S1232" i="2"/>
  <c r="S1220" i="2"/>
  <c r="S1208" i="2"/>
  <c r="S1196" i="2"/>
  <c r="S1184" i="2"/>
  <c r="S1172" i="2"/>
  <c r="S1160" i="2"/>
  <c r="S1148" i="2"/>
  <c r="S1136" i="2"/>
  <c r="S1124" i="2"/>
  <c r="S1112" i="2"/>
  <c r="S1100" i="2"/>
  <c r="S1088" i="2"/>
  <c r="S1076" i="2"/>
  <c r="S1064" i="2"/>
  <c r="S1052" i="2"/>
  <c r="S1040" i="2"/>
  <c r="N1850" i="2"/>
  <c r="S1028" i="2"/>
  <c r="S1016" i="2"/>
  <c r="S1004" i="2"/>
  <c r="S992" i="2"/>
  <c r="S980" i="2"/>
  <c r="S968" i="2"/>
  <c r="S956" i="2"/>
  <c r="S944" i="2"/>
  <c r="S932" i="2"/>
  <c r="S920" i="2"/>
  <c r="S908" i="2"/>
  <c r="S896" i="2"/>
  <c r="S884" i="2"/>
  <c r="S872" i="2"/>
  <c r="S860" i="2"/>
  <c r="S848" i="2"/>
  <c r="S836" i="2"/>
  <c r="S824" i="2"/>
  <c r="S812" i="2"/>
  <c r="S800" i="2"/>
  <c r="S788" i="2"/>
  <c r="S776" i="2"/>
  <c r="S764" i="2"/>
  <c r="S752" i="2"/>
  <c r="S740" i="2"/>
  <c r="S728" i="2"/>
  <c r="S716" i="2"/>
  <c r="S704" i="2"/>
  <c r="S692" i="2"/>
  <c r="S680" i="2"/>
  <c r="S668" i="2"/>
  <c r="S656" i="2"/>
  <c r="S644" i="2"/>
  <c r="S632" i="2"/>
  <c r="S620" i="2"/>
  <c r="S608" i="2"/>
  <c r="S596" i="2"/>
  <c r="S584" i="2"/>
  <c r="S572" i="2"/>
  <c r="S560" i="2"/>
  <c r="S548" i="2"/>
  <c r="S536" i="2"/>
  <c r="S524" i="2"/>
  <c r="S512" i="2"/>
  <c r="S500" i="2"/>
  <c r="S488" i="2"/>
  <c r="S476" i="2"/>
  <c r="S464" i="2"/>
  <c r="S452" i="2"/>
  <c r="S440" i="2"/>
  <c r="S428" i="2"/>
  <c r="S416" i="2"/>
  <c r="S404" i="2"/>
  <c r="S392" i="2"/>
  <c r="S380" i="2"/>
  <c r="S368" i="2"/>
  <c r="S356" i="2"/>
  <c r="S344" i="2"/>
  <c r="S332" i="2"/>
  <c r="S320" i="2"/>
  <c r="S308" i="2"/>
  <c r="S296" i="2"/>
  <c r="S284" i="2"/>
  <c r="S272" i="2"/>
  <c r="S260" i="2"/>
  <c r="S248" i="2"/>
  <c r="S236" i="2"/>
  <c r="S224" i="2"/>
  <c r="S212" i="2"/>
  <c r="S200" i="2"/>
  <c r="S188" i="2"/>
  <c r="S176" i="2"/>
  <c r="S164" i="2"/>
  <c r="S152" i="2"/>
  <c r="S140" i="2"/>
  <c r="S128" i="2"/>
  <c r="S116" i="2"/>
  <c r="S104" i="2"/>
  <c r="S1850" i="2" s="1"/>
  <c r="S92" i="2"/>
  <c r="S80" i="2"/>
  <c r="S68" i="2"/>
  <c r="S56" i="2"/>
  <c r="S44" i="2"/>
  <c r="S32" i="2"/>
  <c r="S20" i="2"/>
</calcChain>
</file>

<file path=xl/sharedStrings.xml><?xml version="1.0" encoding="utf-8"?>
<sst xmlns="http://schemas.openxmlformats.org/spreadsheetml/2006/main" count="11193" uniqueCount="2187">
  <si>
    <t>Nombre</t>
  </si>
  <si>
    <t>ELADIO MANUEL RODRIGUEZ PEREZ</t>
  </si>
  <si>
    <t>ENCARGADO (A) DE TESORERIA</t>
  </si>
  <si>
    <t>JOSE RAFAEL DURAN ACEVEDO</t>
  </si>
  <si>
    <t>ANALISTA</t>
  </si>
  <si>
    <t>DIRECTOR (A)</t>
  </si>
  <si>
    <t>ENCARGADO (A)</t>
  </si>
  <si>
    <t>ANALISTA FINANCIERO</t>
  </si>
  <si>
    <t>CONSERJE</t>
  </si>
  <si>
    <t>CARMEN MAYOIRES MARTINEZ ALVAREZ</t>
  </si>
  <si>
    <t>FATIMA JUSTA SANTANA MENDEZ</t>
  </si>
  <si>
    <t>ENC. DE EVENTOS</t>
  </si>
  <si>
    <t>SOBANNI SUERO MENDEZ</t>
  </si>
  <si>
    <t>ANALISTA FINANCIERA</t>
  </si>
  <si>
    <t>SUPERVISOR (A)</t>
  </si>
  <si>
    <t>AUXILIAR ADMINISTRATIVO (A)</t>
  </si>
  <si>
    <t>JOEL BENJAMIN DEL ORBE CASTRO</t>
  </si>
  <si>
    <t>PARALEGAL</t>
  </si>
  <si>
    <t>IVERIS YANET RIVAS CASTILLO</t>
  </si>
  <si>
    <t>YLLOANSI JIMENEZ PEREZ</t>
  </si>
  <si>
    <t>TECNICO DE RECURSOS HUMANOS</t>
  </si>
  <si>
    <t>INSPECTOR (A)</t>
  </si>
  <si>
    <t>YNGRYS ROSANNA DE LAS MERCEDES MATE</t>
  </si>
  <si>
    <t>RELACIONADOR PUBLICO</t>
  </si>
  <si>
    <t>JOSE FELIX JIMENEZ</t>
  </si>
  <si>
    <t>TECNICO EN REFRIGERACION</t>
  </si>
  <si>
    <t>YERLISA LUMYS TATIS CASIMIRO</t>
  </si>
  <si>
    <t>CARLOS RAMON SALCEDO CAMACHO</t>
  </si>
  <si>
    <t>ABOGADO EXTERNO</t>
  </si>
  <si>
    <t>ROSA TRINIDAD CORREA CORREA</t>
  </si>
  <si>
    <t>ABOGADO (A) I</t>
  </si>
  <si>
    <t>FRANCIS MAYRENI ROSA PUJOLS</t>
  </si>
  <si>
    <t>ELECTRICISTA</t>
  </si>
  <si>
    <t>CARLOS MANUEL TORIBIO BELTREZ</t>
  </si>
  <si>
    <t>DIAGRAMADOR</t>
  </si>
  <si>
    <t>ABOGADO (A)</t>
  </si>
  <si>
    <t>DANESCA MADELIN PERALTA CORDERO</t>
  </si>
  <si>
    <t>ANALISTA DE CALIDAD</t>
  </si>
  <si>
    <t>GRESTHEL MICHELLE QUIÑONES ROSARIO</t>
  </si>
  <si>
    <t>BELGICA ANTONIA LOPEZ MARTINEZ</t>
  </si>
  <si>
    <t>BRANDON EMILIO SOTO SANTANA</t>
  </si>
  <si>
    <t>CONTADOR (A)</t>
  </si>
  <si>
    <t>GENIL LISBETH GONZALEZ GONZALEZ</t>
  </si>
  <si>
    <t>PEDRO ANTONIO LOPEZ MEDINA</t>
  </si>
  <si>
    <t>AVIGAIRYS PEREZ MORETA</t>
  </si>
  <si>
    <t>PSICOLOGO (A)</t>
  </si>
  <si>
    <t>LEANDRO VARGAS PEREZ</t>
  </si>
  <si>
    <t>ENC. ACTIVO FIJO</t>
  </si>
  <si>
    <t>SANTA CRISTINA BAUTISTA MEDRANO</t>
  </si>
  <si>
    <t>MENSAJERA</t>
  </si>
  <si>
    <t>MARIA ALTAGRACIA MEJIA ZAPATA</t>
  </si>
  <si>
    <t>NORBERTO ANTONIO RUBIO</t>
  </si>
  <si>
    <t>PERIODISTA</t>
  </si>
  <si>
    <t>CARMEN DOLORES JAQUEZ BISONO</t>
  </si>
  <si>
    <t>ANGEL EMILIO FERNANDEZ ACOSTA</t>
  </si>
  <si>
    <t>COORDINADOR (A)</t>
  </si>
  <si>
    <t>EMERELIS PAULA MOLINA TEJADA</t>
  </si>
  <si>
    <t>SANDY JOSE ORTIZ HIDALGO</t>
  </si>
  <si>
    <t>LINETTE DEL ROSARIO SALVADOR</t>
  </si>
  <si>
    <t>AILEEN ALFONSINA ALBA PEREZ</t>
  </si>
  <si>
    <t>TECNICO</t>
  </si>
  <si>
    <t>JESUS ALBERTO BATISTA MARTINEZ</t>
  </si>
  <si>
    <t>TECNICO CONTABILIDAD</t>
  </si>
  <si>
    <t>ANALISTA DE PLANIFICACION</t>
  </si>
  <si>
    <t>MAICOT JESUS PAYERO LIRIANO</t>
  </si>
  <si>
    <t>RANFI AGUILERA SOLIS</t>
  </si>
  <si>
    <t>YONATHAN VALENTIN MERCEDES MORENO</t>
  </si>
  <si>
    <t>KATHERINE SOFIA AGRAMONTE CABRERA</t>
  </si>
  <si>
    <t>TECNICO DE ATENCION AL USUARI</t>
  </si>
  <si>
    <t>SALVADOR IGNACIO POTENTINI ADAMES</t>
  </si>
  <si>
    <t>RAMON EDUARDO LUDOVINO GOMEZ LORA</t>
  </si>
  <si>
    <t>LELIS FEDERICO TEJEDA CASTILLO</t>
  </si>
  <si>
    <t>DAGOBERTO ALEXANDRY MONTAS</t>
  </si>
  <si>
    <t>MAGDA HERMINIA SANDOVAL GUZMAN</t>
  </si>
  <si>
    <t>AMAURIS VLADIMIR DE LOS SANTOS MESA</t>
  </si>
  <si>
    <t>GINA MARIA LAMARCHE LEONARDO</t>
  </si>
  <si>
    <t>MANUEL DE JESUS PERALTA MATOS</t>
  </si>
  <si>
    <t>VIRGINIA ALTAGRACIA BETANCES PAULIN</t>
  </si>
  <si>
    <t>JOSE ANTONIO HENRIQUEZ TRONCOSO</t>
  </si>
  <si>
    <t>ROBERTO ANTONIO SILVERIO CASTILLO</t>
  </si>
  <si>
    <t>COORDINADOR REGIONAL</t>
  </si>
  <si>
    <t>COORDINADOR PROVINCIAL</t>
  </si>
  <si>
    <t>ANDERLIN RADHAMES FAMILIA</t>
  </si>
  <si>
    <t>KIMBERLY MARGARITA MEJIA PEREZ</t>
  </si>
  <si>
    <t>INVESTIGADOR SOCIAL</t>
  </si>
  <si>
    <t>VIGILANTE</t>
  </si>
  <si>
    <t>PEDRO ANTONIO PAREDES</t>
  </si>
  <si>
    <t>ADALIS VIELKA MARTINEZ ACEVEDO</t>
  </si>
  <si>
    <t>PATRICIA CONSTANZA REYES</t>
  </si>
  <si>
    <t>JOSE ALBERTO POLANCO</t>
  </si>
  <si>
    <t>RAYMUNDO GARCIA</t>
  </si>
  <si>
    <t>ALBERTO DE JESUS ARIAS MARTINEZ</t>
  </si>
  <si>
    <t>MARINO LINARES JIMENEZ</t>
  </si>
  <si>
    <t>GERMAN VICTORINO RINCON</t>
  </si>
  <si>
    <t>RAMON EMILIO ARREDONDO DE LA ROSA</t>
  </si>
  <si>
    <t>RAMON EUSEBIO MARTINEZ MUESES</t>
  </si>
  <si>
    <t>JONATHAN ALEXIS MENA PEREZ</t>
  </si>
  <si>
    <t>KATERIS GARCIA ROSARIO</t>
  </si>
  <si>
    <t>DIOGENES ALEXANDER HEREDIA FELIZ</t>
  </si>
  <si>
    <t>RAFAEL EMILIO ARIAS ZOQUIER</t>
  </si>
  <si>
    <t>NARCISO SANCHEZ</t>
  </si>
  <si>
    <t>MARILYS MARIA OLAVERRIA CASADO</t>
  </si>
  <si>
    <t>JOSERKING ENMANUEL DE LA ROSA PEGUE</t>
  </si>
  <si>
    <t>INSPECTORA</t>
  </si>
  <si>
    <t>ANTONIO TORRES ROSARIO</t>
  </si>
  <si>
    <t>NILSON TURIANO PERALTA ROMERO</t>
  </si>
  <si>
    <t>JUAN BAUTISTA TORIBIO</t>
  </si>
  <si>
    <t>HECTOR ANTONIO GARCIA</t>
  </si>
  <si>
    <t>DOMINGO DEL CARMEN DOMINGUEZ FIGUER</t>
  </si>
  <si>
    <t>BERNARDO ANTONIO VERAS PEREZ</t>
  </si>
  <si>
    <t>MARIA BEATRIZ BENOIT PAULINO</t>
  </si>
  <si>
    <t>AMABLE CRUZ OZORIA</t>
  </si>
  <si>
    <t>PORFIRIO UREÑA</t>
  </si>
  <si>
    <t>PEDRO MINAYA RAMIREZ</t>
  </si>
  <si>
    <t>ERINSO ROJAS JORGE</t>
  </si>
  <si>
    <t>ANGEL FRANCISCO VALDEZ ESPINAL</t>
  </si>
  <si>
    <t>ROBERTO ANTONIO CEPIN GRULLON</t>
  </si>
  <si>
    <t>CARLOS FANTINO ROSARIO MOREL</t>
  </si>
  <si>
    <t>FAUSTO RENE TOLENTINO ARROYO</t>
  </si>
  <si>
    <t>DARIO LANTIGUA</t>
  </si>
  <si>
    <t>WILSON FORTUNA GONZALEZ</t>
  </si>
  <si>
    <t>JOSE JOAQUIN CLASE ROSADO</t>
  </si>
  <si>
    <t>MARTIN MEJIA MEREGILDO</t>
  </si>
  <si>
    <t>JUAN ISIDRO DIAZ CUELLO</t>
  </si>
  <si>
    <t>FRANCISCO SOSA AMPARO</t>
  </si>
  <si>
    <t>JUAN ANTONIO VILLAR SOLANO</t>
  </si>
  <si>
    <t>MODESTO SUARDI CORDERO</t>
  </si>
  <si>
    <t>FAUSTO VLADIMIR BATISTA SIRI</t>
  </si>
  <si>
    <t>HUMBERTO JAVIER PEREZ RODRIGUEZ</t>
  </si>
  <si>
    <t>JORGE LUIS ORTEGA REYNOSO</t>
  </si>
  <si>
    <t>ANGEL PICHARDO</t>
  </si>
  <si>
    <t>JORGE JUAN BENITEZ</t>
  </si>
  <si>
    <t>CARLOS ALBERTO REYNOSO DE JESUS</t>
  </si>
  <si>
    <t>ARISTIDES ALMANZAR CANARIO</t>
  </si>
  <si>
    <t>JOSE DEMETRIO ANDUJAR MENDOZA</t>
  </si>
  <si>
    <t>HECTOR WILSON CAAMAÑO</t>
  </si>
  <si>
    <t>JOSE ALBERTO MORILLO ARAUJO</t>
  </si>
  <si>
    <t>FRANCISCO HENRIQUEZ SEVERINO</t>
  </si>
  <si>
    <t>FAUSTO ALMONTE SALAZAR</t>
  </si>
  <si>
    <t>DELIO AUGUSTO MOREL BUENO</t>
  </si>
  <si>
    <t>WILTON RADHAMES SUSAÑA</t>
  </si>
  <si>
    <t>SUNAIRY MONTERO PEREZ</t>
  </si>
  <si>
    <t>JUNIOR CESAR MARTINEZ LORA</t>
  </si>
  <si>
    <t>DANIEL ANTONIO BELLIARD VALERIO</t>
  </si>
  <si>
    <t>JOSE MANUEL PUNTIEL RIVAS</t>
  </si>
  <si>
    <t>BOLIVAR JUNIOR THEN HICIANO</t>
  </si>
  <si>
    <t>DEIVY ALEXANDER RAMIREZ SOLIS</t>
  </si>
  <si>
    <t>VICTOR MARTINEZ MARTE</t>
  </si>
  <si>
    <t>MICEL CRUZ MIGUEL</t>
  </si>
  <si>
    <t>RADELKI OSMARLIN GOMEZ RAMIREZ</t>
  </si>
  <si>
    <t>JAIRO SAMUEL DIAZ BAEZ</t>
  </si>
  <si>
    <t xml:space="preserve">Reg. No. </t>
  </si>
  <si>
    <t>Sueldo Bruto (RD$)</t>
  </si>
  <si>
    <t>Seguro Sávica</t>
  </si>
  <si>
    <t>Seguridad Social (LEY 8701)</t>
  </si>
  <si>
    <t>Total Retenciones y Aportes</t>
  </si>
  <si>
    <t>Sueldo Neto (RD$)</t>
  </si>
  <si>
    <t>Departamento</t>
  </si>
  <si>
    <t xml:space="preserve">Funcion </t>
  </si>
  <si>
    <t>Estatus</t>
  </si>
  <si>
    <t>Fecha incio de contrato</t>
  </si>
  <si>
    <t>Fecha final de contrato</t>
  </si>
  <si>
    <t>Seguro de Pensión (9.97%)</t>
  </si>
  <si>
    <t>Seguro de Salud (10.53%)    (3*)</t>
  </si>
  <si>
    <t>Registro Dependientes Adicionales (4*)</t>
  </si>
  <si>
    <t>Deducción Empleado</t>
  </si>
  <si>
    <t>Aportes Patronal</t>
  </si>
  <si>
    <t>Patronal (7.10%)</t>
  </si>
  <si>
    <t>Patronal (7.09%)</t>
  </si>
  <si>
    <t>2.1.1.2.01</t>
  </si>
  <si>
    <t>DIRECCION PREVENCION  DE LA SEGURIDAD EN LOS SECTORES VULNERABLES</t>
  </si>
  <si>
    <t>CENTRO DE MONITOREO DE LA CIUDAD COLONIAL</t>
  </si>
  <si>
    <t>DEPARTAMENTO REGISTRO, CONTROL Y NOMINA</t>
  </si>
  <si>
    <t>VICEMINITERIO SEGURIDAD PREVENTIVA GOBIERNOS PROVINCIALES</t>
  </si>
  <si>
    <t>DIRECCION CONTROL EXPENDIO DE BEBIDAS ALCOHOLICAS</t>
  </si>
  <si>
    <t>DIRECCION JURIDICA</t>
  </si>
  <si>
    <t>VICEMINISTERIO CONVIVENCIA CIUDADANA</t>
  </si>
  <si>
    <t>WELLINGTON ARIEL BARET ABAD</t>
  </si>
  <si>
    <t>DIRECCION TECNOLOGIA DE LA INFORMACION Y COMUNICACION</t>
  </si>
  <si>
    <t>MESAS LOCALES DE SEGURIDAD CIUDADANA Y GENERO</t>
  </si>
  <si>
    <t>DIVISION MANTENIMIENTO</t>
  </si>
  <si>
    <t>DIRECCION DE PLANIFICACION Y DESARROLLO</t>
  </si>
  <si>
    <t>VICEMINISTERIO SEGURIDAD PREVENTIVA DE LOS SECTORES VULNERABLES</t>
  </si>
  <si>
    <t>DEPARTAMENTO DE COMPRAS Y CONTRATACIONES</t>
  </si>
  <si>
    <t>DEPARTAMENTO DE SERVICIOS GENERALES</t>
  </si>
  <si>
    <t>DIRECCION DE RECURSOS HUMANOS</t>
  </si>
  <si>
    <t>DEPARTAMENTO DE CONTABILIDAD</t>
  </si>
  <si>
    <t>DEPARTAMENTO DE PRENSA</t>
  </si>
  <si>
    <t>DIRECCION FINANCIERA</t>
  </si>
  <si>
    <t>MINISTERIO DE INTERIOR Y POLICIA</t>
  </si>
  <si>
    <t>DEPARTAMENTO CALIDAD EN LA GESTION</t>
  </si>
  <si>
    <t>DIRECCION ADMINISTRATIVA</t>
  </si>
  <si>
    <t>DEPARTAMENTO TESORERIA</t>
  </si>
  <si>
    <t>DEPARTAMENTO FISCALIZACION DE LOS FONDOS TRANSFERIDOS</t>
  </si>
  <si>
    <t>DEPARTAMENTO OPERACIONES TIC</t>
  </si>
  <si>
    <t xml:space="preserve">Preparado por: </t>
  </si>
  <si>
    <t>Revisado por:</t>
  </si>
  <si>
    <t>Encargada de Nóminas</t>
  </si>
  <si>
    <t>Observaciones:</t>
  </si>
  <si>
    <t xml:space="preserve">   (1*) Deducción directa en declaración ISR empleados del SUIRPLUS. Rentas hasta RD$371,124.00 estan exentas.</t>
  </si>
  <si>
    <t xml:space="preserve">   (2*) Salario cotizable hasta RD$30,332.00, deducción directa de la declaración TSS del SUIRPLUS.</t>
  </si>
  <si>
    <t xml:space="preserve">   (3*) Salario cotizable hasta RD$75,830.00, deducción directa de la declaración TSS del SUIRPLUS.</t>
  </si>
  <si>
    <t xml:space="preserve">   (4*) Deducción directa declaración TSS del SUIRPLUS por registro de dependientes adicionales al SDSS. RD$794.58 por cada dependiente adicional registrado.</t>
  </si>
  <si>
    <t>DIVISION DE EVENTOS</t>
  </si>
  <si>
    <t>DIVISION DE PROTOCOLO</t>
  </si>
  <si>
    <t>DEPARTAMENT0 DE TRANSPORTACION</t>
  </si>
  <si>
    <t>DEPARTAMENTO ACTIVO FIJO</t>
  </si>
  <si>
    <t>DEPARTAMENTO SEGURIDAD Y MONITOREO TIC</t>
  </si>
  <si>
    <t>DEPARTAMENTO DE REGISTRO Y CONTROL DE PARQUES Y BILLARES</t>
  </si>
  <si>
    <t>DIRECCION ESTUDIOS  Y DIAGNOSTICOS EN LOS SECTORES VULNERABLES</t>
  </si>
  <si>
    <t>DIRECCION COORDINACION MESAS MUNICIPALES</t>
  </si>
  <si>
    <t>DIRECCION  REGISTRO Y CONTROL DE TENENCIA Y PORTE DE ARMAS</t>
  </si>
  <si>
    <t>TOTAL GENERAL</t>
  </si>
  <si>
    <t>Sub Cuenta No.</t>
  </si>
  <si>
    <t>Sub total TSS</t>
  </si>
  <si>
    <t>Aprobado por:</t>
  </si>
  <si>
    <t xml:space="preserve">          Contenido color azul: opcional</t>
  </si>
  <si>
    <t>CARLOS MIGUEL CASTILLO SILVA</t>
  </si>
  <si>
    <t>RAFAEL ANTONIO DURAN MARTINEZ</t>
  </si>
  <si>
    <t>NATY YUKAIRYS FELIZ VALLEJO</t>
  </si>
  <si>
    <t>FIORDALISA ROSARIO BECO</t>
  </si>
  <si>
    <t>LAURY ESTEFFANY MARTINEZ</t>
  </si>
  <si>
    <t>YULEIDY YARISA SOTO TEJEDA</t>
  </si>
  <si>
    <t>EDWARD GONZALEZ SANCHEZ</t>
  </si>
  <si>
    <t>FRANCISCO ALBERTO MATOS VASQUEZ</t>
  </si>
  <si>
    <t>LUIS EMILIO MENDEZ PAULINO</t>
  </si>
  <si>
    <t>RAFAELA ALCANTARA JAVIER</t>
  </si>
  <si>
    <t>JOHNIEL ENRIQUE GOMEZ CALDERON</t>
  </si>
  <si>
    <t>JUAN FRANCISCO VASQUEZ BLANCO</t>
  </si>
  <si>
    <t>MARTE ACOSTA MEDINA</t>
  </si>
  <si>
    <t>LEONARDO EMILIO DOMINGUEZ MELO</t>
  </si>
  <si>
    <t>CARLOS JOSE DE LA ROSA</t>
  </si>
  <si>
    <t>GERARDO ANTONIO MARTE ACEVEDO</t>
  </si>
  <si>
    <t>ANGEL MAXIMO RODRIGUEZ FLORIMON</t>
  </si>
  <si>
    <t>JUAN AMAURIS SANCHEZ EUTAQUIO</t>
  </si>
  <si>
    <t>JACINTO SANTANA VICTORINO</t>
  </si>
  <si>
    <t>EDDY MANUEL CASTELLE MARTINEZ</t>
  </si>
  <si>
    <t>DENGNY EULALIO CARELA PERALTA</t>
  </si>
  <si>
    <t>PABLO LIBERATO RAMIREZ MORENO</t>
  </si>
  <si>
    <t>JOSE ALFREDO RIOS ARNAUD</t>
  </si>
  <si>
    <t>TIRSO AGRAMONTE LORENZO</t>
  </si>
  <si>
    <t>ZACARIAS GUZMAN NUÑEZ</t>
  </si>
  <si>
    <t>LUIS EDUARDO MATEO MARTINEZ</t>
  </si>
  <si>
    <t>MARCIA REYES</t>
  </si>
  <si>
    <t>HECTOR RAFAEL CHAVEZ CRUZ</t>
  </si>
  <si>
    <t>ANTONIO VALOY PEREZ</t>
  </si>
  <si>
    <t>RAMON MARIA TORIBIO</t>
  </si>
  <si>
    <t>PEDRO LUIS ALMONTE ALMONTE</t>
  </si>
  <si>
    <t>GERARDO JOSE POLANCO PARRA</t>
  </si>
  <si>
    <t>ENMANUEL ANTONIO ESTEVEZ PAYANO</t>
  </si>
  <si>
    <t>STALIN TEOFILO RIVAS FERNANDEZ</t>
  </si>
  <si>
    <t>MARIO CARMELO EFRAIN HENRIQUEZ</t>
  </si>
  <si>
    <t>LUIS GERALDO CABRERA SALOMON</t>
  </si>
  <si>
    <t>HECTOR HERNANDEZ</t>
  </si>
  <si>
    <t>JOSE FRANCISCO GARCIA</t>
  </si>
  <si>
    <t>JUAN ROBERTO GARCIA LANTIGUA</t>
  </si>
  <si>
    <t>AMADO GARCIA BELTRE</t>
  </si>
  <si>
    <t>ARAMIS GILBERTO PEREZ MEDINA</t>
  </si>
  <si>
    <t>JUAN CARLOS PERALTA</t>
  </si>
  <si>
    <t>MARIANO DE JESUS PEREZ LANA</t>
  </si>
  <si>
    <t>RUBEN MANUEL ROSADO MEDINA</t>
  </si>
  <si>
    <t>FERMINA REYNOSO</t>
  </si>
  <si>
    <t>ANALISTA DE RECURSOS HUMANOS</t>
  </si>
  <si>
    <t>TECNICO DE ARCHIVO</t>
  </si>
  <si>
    <t>ANALISTA LEGAL</t>
  </si>
  <si>
    <t>TECNICO DE COMUNICACIONES</t>
  </si>
  <si>
    <t>CAMAROGRAFO</t>
  </si>
  <si>
    <t>ARQUITECTO (A)</t>
  </si>
  <si>
    <t>INGENIERO</t>
  </si>
  <si>
    <t>ANALISTA PROGRAMADOR</t>
  </si>
  <si>
    <t>GESTOR CULTURAL</t>
  </si>
  <si>
    <t>DIRECCION DE COMUNICACIONES</t>
  </si>
  <si>
    <t xml:space="preserve">Empleado SFS (3.04%)             </t>
  </si>
  <si>
    <t>MASCULINO</t>
  </si>
  <si>
    <t>FEMENINO</t>
  </si>
  <si>
    <t>EMIL JOSE MARTINEZ DE JESUS</t>
  </si>
  <si>
    <t>YERLIN SEVERINO CASILLA</t>
  </si>
  <si>
    <t>NOBLE ARNALDO LUNA MARMOLEJOS</t>
  </si>
  <si>
    <t>JENNIFFER SYLVANA MEJIA</t>
  </si>
  <si>
    <t>GISSEL DE LOS ANGELES RODRIGUEZ GOM</t>
  </si>
  <si>
    <t>LILIANA PAULINA TEJADA DE LA CRUZ</t>
  </si>
  <si>
    <t>GLENYS IVELISSE GUTIERREZ LOPEZ</t>
  </si>
  <si>
    <t>CARLOS MANUEL JEAN CONCEPCION</t>
  </si>
  <si>
    <t>JOSE JUSTO FELIZ TERRERO</t>
  </si>
  <si>
    <t>RAQUEL INMACULADA RODRIGUEZ CASTRO</t>
  </si>
  <si>
    <t>JOSE JAIRO VALENZUELA LUNA</t>
  </si>
  <si>
    <t>EVELYN MASSIEL NUÑEZ RODRIGUEZ</t>
  </si>
  <si>
    <t>KALIA CESARINA ESPINAL BODRE</t>
  </si>
  <si>
    <t>EDGAR JOEL LIMA MONTERO</t>
  </si>
  <si>
    <t>BRAYAN RAFAEL GUZMAN JIMENEZ</t>
  </si>
  <si>
    <t>JARLEN MANUEL HICIANO VALLEJO</t>
  </si>
  <si>
    <t>ROSANNA GARCIA SANCHEZ</t>
  </si>
  <si>
    <t>ANYELINA CASTILLO BISONO</t>
  </si>
  <si>
    <t>RANDY ESMERYS FIGUEREO MONTERO</t>
  </si>
  <si>
    <t>NOEMI ANTONIA SANTOS JIMENEZ</t>
  </si>
  <si>
    <t>MILAGROS EMPERATRIZ VERAS BOERSEN</t>
  </si>
  <si>
    <t>EMMANUEL CONTRERAS GUABA</t>
  </si>
  <si>
    <t>MELVYN BELEN NUÑEZ</t>
  </si>
  <si>
    <t>ELIZABETH CONTRERAS MENDEZ</t>
  </si>
  <si>
    <t>ARACELIS MENDEZ DE LOS SANTOS</t>
  </si>
  <si>
    <t>KAROLY DANISA PUJOLS MARTINEZ</t>
  </si>
  <si>
    <t>KARIN ALICIA REYES LIZARDO</t>
  </si>
  <si>
    <t>EDWIN DE JESUS MORA CASTRO</t>
  </si>
  <si>
    <t>JOSE AMAURY DE JESUS PEREZ</t>
  </si>
  <si>
    <t>CESARINA YUBERKY RAMIREZ MATOS</t>
  </si>
  <si>
    <t>JOEL EMILIO POLANCO PEÑA</t>
  </si>
  <si>
    <t>CALVIN ALEXANDER DIAZ SANTANA</t>
  </si>
  <si>
    <t>EMILIS CESARINA ALMONTE OVALLE</t>
  </si>
  <si>
    <t>CLARA ESTHER DURAN ESPINAL</t>
  </si>
  <si>
    <t>YULEISY HEREDIA SANTANA</t>
  </si>
  <si>
    <t>SORANLLI MERCADO MARTINEZ</t>
  </si>
  <si>
    <t>ROSANNA JIMENEZ SANCHEZ</t>
  </si>
  <si>
    <t>ELVIRA IVELISSE SEVERINO GOMEZ</t>
  </si>
  <si>
    <t>ELIZABETH DEL CARMEN CID PERALTA</t>
  </si>
  <si>
    <t>JUAN BAUTISTA GARCIA PEREZ</t>
  </si>
  <si>
    <t>JACINTO VASQUEZ AMADOR</t>
  </si>
  <si>
    <t>ROBINSON JOSE LORA RODRIGUEZ</t>
  </si>
  <si>
    <t>CRISTIN DELFIN HERASME MONTERO</t>
  </si>
  <si>
    <t>AMADA AGUSTINA SOLANO DE LA CRUZ DE</t>
  </si>
  <si>
    <t>JASSON BAUTISTA GARCIA MATIAS</t>
  </si>
  <si>
    <t>SANTIAGO RAMON CONTRERAS CERDA</t>
  </si>
  <si>
    <t>WARLENY ESTEFANI GUZMAN CARO</t>
  </si>
  <si>
    <t>DANERYS ELINA VANDERHORST PAREDES</t>
  </si>
  <si>
    <t>JORGE AMADO UREÑA PEÑA</t>
  </si>
  <si>
    <t>RUBEN DAVID CACERES MONTES DE OCA</t>
  </si>
  <si>
    <t>ANNTONY JETZEL MERCEDES ROSARIO</t>
  </si>
  <si>
    <t>MARIA BELEN SOLANO SANCHEZ</t>
  </si>
  <si>
    <t>ANA JULIA PEREZ VARGAS</t>
  </si>
  <si>
    <t>RICARDO VANDERHORST HILTON</t>
  </si>
  <si>
    <t>ELSA ANTONIA REYES</t>
  </si>
  <si>
    <t>GREGORY DIONICIO RODRIGUEZ SANTIAGO</t>
  </si>
  <si>
    <t>ROSA MARINA MALDONADO ARIAS</t>
  </si>
  <si>
    <t>ERNESTO HERNANDEZ ESTEVEZ</t>
  </si>
  <si>
    <t>JORDANY ANTONIA GONZALEZ TAVAREZ</t>
  </si>
  <si>
    <t>AMPARO AURELINA TRONCOSO MARTINEZ</t>
  </si>
  <si>
    <t>NICOLAS EVANGELISTA MENDOZA</t>
  </si>
  <si>
    <t>ARACELIS ALTAGRACIA VARGAS BLANCO</t>
  </si>
  <si>
    <t>MANUEL DE JESUS HERNANDEZ DIAZ</t>
  </si>
  <si>
    <t>GUSTAVO ENRIQUE ESCANIO MONTILLA</t>
  </si>
  <si>
    <t>RUFRANNI RAMONA FELIZ PEREZ</t>
  </si>
  <si>
    <t>ANTONIO OSORIA DE LA CRUZ</t>
  </si>
  <si>
    <t>DANNY TAVAREZ PEÑA</t>
  </si>
  <si>
    <t>JUAN CARLOS ABREU DIAZ</t>
  </si>
  <si>
    <t>ISRAEL SARDAÑA RAMON</t>
  </si>
  <si>
    <t>WIRKIN PLACENCIO SANTIAGO</t>
  </si>
  <si>
    <t>RAMON   ALEXIS MARTINEZ GONZALEZ</t>
  </si>
  <si>
    <t>WILKINS MARTINEZ FERRERAS</t>
  </si>
  <si>
    <t>DOMINGO ADALBERTO JIMENEZ THOMAS</t>
  </si>
  <si>
    <t>MAXIMILIANO JIMENEZ SOLER</t>
  </si>
  <si>
    <t>LUIS ALBERTO ALVAREZ ESTEVEZ</t>
  </si>
  <si>
    <t>JENNIFER YOSELIN ACOSTA MONTERO</t>
  </si>
  <si>
    <t>JOSE ARTURO CRUZ VASQUEZ</t>
  </si>
  <si>
    <t>RAFAEL FELIZ FERRERAS</t>
  </si>
  <si>
    <t>FELIX LEONICO MATOS DE OLEO</t>
  </si>
  <si>
    <t>JUAN DE DIOS LIRANZO TAVERAS</t>
  </si>
  <si>
    <t>CRISTOBAL RAMOS BETANCES</t>
  </si>
  <si>
    <t>SOMALY DIPRE PAULINO</t>
  </si>
  <si>
    <t>ANDRES HERNANDEZ QUIROZ</t>
  </si>
  <si>
    <t>SALVADOR DELGADO LAGARES</t>
  </si>
  <si>
    <t>NICOLAS RODRIGUEZ</t>
  </si>
  <si>
    <t>AUGUSTO PEREZ DE LA ROSA</t>
  </si>
  <si>
    <t>MIGUEL AUGUSTO VENTURA BONILLA</t>
  </si>
  <si>
    <t>MOISES VALDEZ MARMOLEJOS</t>
  </si>
  <si>
    <t>GUARIONEX JULIAN PEREZ</t>
  </si>
  <si>
    <t>ANDREIS JOSELYN CHALAS PEREZ</t>
  </si>
  <si>
    <t>FAUSTO CALDERON DE LA ROSA</t>
  </si>
  <si>
    <t>JOSE LUIS RAMIREZ CONCEPCION</t>
  </si>
  <si>
    <t>ANGEL GUARIONEX NUÑEZ UCETA</t>
  </si>
  <si>
    <t>ROBERTO CORDERO VILLEGAS</t>
  </si>
  <si>
    <t>WILLIAM FLORENTINO DOTTEL</t>
  </si>
  <si>
    <t>GUMERSINDO MARTINEZ HEREDIA</t>
  </si>
  <si>
    <t>AMBIORIX VILLAR DEL JESUS</t>
  </si>
  <si>
    <t>RAFAEL ENCARNACION</t>
  </si>
  <si>
    <t>JOSE MIGUEL ANGEL ROSARIO BEATO</t>
  </si>
  <si>
    <t>SANTIAGO ANTONIO ALVAREZ RODRIGUEZ</t>
  </si>
  <si>
    <t>MARIELIZA SEVERINO DE LA GUARDA</t>
  </si>
  <si>
    <t>PEDRO AGUSTIN CASTILLO CERDA</t>
  </si>
  <si>
    <t>FERNANDO MEDINA</t>
  </si>
  <si>
    <t>LUISA ANNETTE RODRIGUEZ NUÑEZ</t>
  </si>
  <si>
    <t>ELVIS ALCIBIADES MARTE BUENO</t>
  </si>
  <si>
    <t>CARLOS DAVID ALBA RODRIGUEZ</t>
  </si>
  <si>
    <t>ROSALBA TORIBIO JAVIER</t>
  </si>
  <si>
    <t>EDWARD MANUEL DOTEL PEREZ</t>
  </si>
  <si>
    <t>DEPARTAMENTO DE RELACIONES PUBLICAS</t>
  </si>
  <si>
    <t>DEPARTAMENTO ARCHIVO CENTRAL</t>
  </si>
  <si>
    <t>VICEMINISTERIO DE CONTROL Y REGULACION DE ARMAS Y MUNICIONES</t>
  </si>
  <si>
    <t>ENCARGADA DE RELACIONES PUBLI</t>
  </si>
  <si>
    <t>ADMINISTRADOR (A)</t>
  </si>
  <si>
    <t>ANALISTA DE DATOS ESTADISTICO</t>
  </si>
  <si>
    <t>CONTADORA</t>
  </si>
  <si>
    <t>ANALISTA DE PLANIFIC. Y DES.</t>
  </si>
  <si>
    <t>GESTOR (A)</t>
  </si>
  <si>
    <t>EDUCADOR (A)</t>
  </si>
  <si>
    <t>ANALISTA DE INVESTIGACION</t>
  </si>
  <si>
    <t>ANALISTA DE INCIDENTES DE SIS</t>
  </si>
  <si>
    <t>TRABAJADOR SOCIAL</t>
  </si>
  <si>
    <t>COORD. DESARROLLO DE PROYECTO</t>
  </si>
  <si>
    <t>TECNICO ADMINISTRATIVO</t>
  </si>
  <si>
    <t>ELVIS RAFAEL CAMILO HILARIO</t>
  </si>
  <si>
    <t>YARITZA MORENO PICHARDO</t>
  </si>
  <si>
    <t>CANDIDO SANTOS LORA</t>
  </si>
  <si>
    <t>LEOPOLDO ERNESTO LANTIGUA PEREZ</t>
  </si>
  <si>
    <t>WILLIAN ALBERTO COLON ESTEVEZ</t>
  </si>
  <si>
    <t>VICTOR ANTONIO DE JESUS ALMONTE ROD</t>
  </si>
  <si>
    <t>RAMON SOSA MEDINA</t>
  </si>
  <si>
    <t>DAMIANA RAMIREZ SANTANA</t>
  </si>
  <si>
    <t>JOSE ERNESTO DENNIS</t>
  </si>
  <si>
    <t>PEDRO GENUIS RIVERA SILVESTRE</t>
  </si>
  <si>
    <t>ROBERTO MARTE CABRAL</t>
  </si>
  <si>
    <t>DULCE MARIA SANTOS CRUZ</t>
  </si>
  <si>
    <t>INGENIERO CIVIL I</t>
  </si>
  <si>
    <t>BRACELLI BRITANY ANDUJAR REYES</t>
  </si>
  <si>
    <t>AYENDY SORIANO CASTILLO</t>
  </si>
  <si>
    <t>JUAN HICHEZ MARTE</t>
  </si>
  <si>
    <t>CARLOS JULIO CIPRIAN BRITO</t>
  </si>
  <si>
    <t>YOEL PEÑA PEÑA</t>
  </si>
  <si>
    <t>BARBARA JULISSA ROLLINS SEPULVEDA</t>
  </si>
  <si>
    <t>ROQUE MARIA ESTEVEZ REYNOSO</t>
  </si>
  <si>
    <t>RAILE RAFAEL PEREZ PEREZ</t>
  </si>
  <si>
    <t>MARCIA MEDINA CUEVAS DE MENDEZ</t>
  </si>
  <si>
    <t>GESTOR DE PROTOCOLO</t>
  </si>
  <si>
    <t xml:space="preserve">ISR   (Ley 1192)     </t>
  </si>
  <si>
    <t>Riesgos Laborales (1.3%)</t>
  </si>
  <si>
    <t>Genero</t>
  </si>
  <si>
    <t>JOEL EVARISTO BLANCO ROSARIO</t>
  </si>
  <si>
    <t>ANALISTA DE EXPEDIENTES</t>
  </si>
  <si>
    <t>ANDRES NUÑEZ</t>
  </si>
  <si>
    <t>CRISTIAN RAFAEL MANCEBO JOAQUIN</t>
  </si>
  <si>
    <t>EDWIN JOSE MIGUEL LOPEZ NOVAS</t>
  </si>
  <si>
    <t>ELBA MIGUELINA MERCEDES CASTILLO</t>
  </si>
  <si>
    <t>ELSA ROSANDY ADAMES SEGURA</t>
  </si>
  <si>
    <t>GIOVANNY RAVEL DE PAULA CASTILLO</t>
  </si>
  <si>
    <t>INOEL ANTONIO COLLADO CRUZ</t>
  </si>
  <si>
    <t>JOAN MIGUEL PEREZ DE LA ROSA</t>
  </si>
  <si>
    <t>JOSE ANIBAL TORIBIO SOLANO</t>
  </si>
  <si>
    <t>JUAN EVANGELISTA DURAN GARCIA</t>
  </si>
  <si>
    <t>MARTIN ALEJANDRO RAMOS</t>
  </si>
  <si>
    <t>NIKAEL ENCARNACION MONTERO</t>
  </si>
  <si>
    <t>PEDRO MANUEL CASTRO ROBAINA</t>
  </si>
  <si>
    <t>RAMON ANTONIO MERCEDES REYES</t>
  </si>
  <si>
    <t>RAMON ISELSO LIRIANO HINACIO</t>
  </si>
  <si>
    <t>ROBIN NOEL RAMIREZ CUBILETE</t>
  </si>
  <si>
    <t>SUNLLY CRISMEL ROBLES PEÑA</t>
  </si>
  <si>
    <t>TEOFILO OGANDO PEREZ</t>
  </si>
  <si>
    <t>WENSESLAO MEDINA DE LEON</t>
  </si>
  <si>
    <t>YERFRI EMILIA VILLALONA FLORES</t>
  </si>
  <si>
    <t>YOSMAR LISSETT TIBURCIO ARRIETA</t>
  </si>
  <si>
    <t>PROGRAMADOR COMPUTADORAS</t>
  </si>
  <si>
    <t>SUPERVISORA</t>
  </si>
  <si>
    <t>ANALISTA DE ESTADISTICA</t>
  </si>
  <si>
    <t>ALCIBIADES CALDERON BURGOS</t>
  </si>
  <si>
    <t>FRANCISCO JAVIER SANTOS RODRIGUEZ</t>
  </si>
  <si>
    <t>JHANCEL MIGUEL MOTA CASTRO</t>
  </si>
  <si>
    <t>JULIO RIQUERME PERALTA ENCARNACION</t>
  </si>
  <si>
    <t>ADMINISTRADOR REDES Y COMUNIC</t>
  </si>
  <si>
    <t>PEDRO JOSE YSRAEL MONTAS REYES</t>
  </si>
  <si>
    <t>TRINIDAD ALTAGRACIA ROSARIO MOLINA</t>
  </si>
  <si>
    <t>CARMEN ALTAGRACIA CASTILLO PEREZ</t>
  </si>
  <si>
    <t>MIGUEL ANGEL ANTONIO HERRERA</t>
  </si>
  <si>
    <t>MIGUEL ANTONIO SANTANA SEVERINO</t>
  </si>
  <si>
    <t>PETRA ALEXANDRA SAVIÑON FERRERAS</t>
  </si>
  <si>
    <t>ANALISTA DE COMPRAS Y CONTRAT</t>
  </si>
  <si>
    <t>SOPORTE HELP DESK</t>
  </si>
  <si>
    <t>DEPARTAMENTO DE RELACIONES LABORALES Y SOCIALES</t>
  </si>
  <si>
    <t>CARIDAD LORENZO MARTINEZ</t>
  </si>
  <si>
    <t>CESARINA GOMEZ TERRERO</t>
  </si>
  <si>
    <t>DANNY RINCON CARABALLO</t>
  </si>
  <si>
    <t>DIANA CAROLINA GOMEZ MORALES</t>
  </si>
  <si>
    <t>EDUAR TEJEDA QUEZADA</t>
  </si>
  <si>
    <t>ESPERANZA RODRIGUEZ HENRIQUEZ</t>
  </si>
  <si>
    <t>FRANCISCO RODRIGUEZ DE LOS SANTOS</t>
  </si>
  <si>
    <t>GABRIEL DE JESUS BRITO TIFA</t>
  </si>
  <si>
    <t>JOSE AQUILES MONEGRO BERGES</t>
  </si>
  <si>
    <t>JOSE LUIS FLORES</t>
  </si>
  <si>
    <t>MARCOS ESTEBAN MEDINA GONEL</t>
  </si>
  <si>
    <t>ROCIO DEL ALBA ROSARIO DEL ORBE</t>
  </si>
  <si>
    <t>SANDRA MICHELLE MENDOZA BAUTISTA</t>
  </si>
  <si>
    <t>TUSIDIDES LEONARDO PEREZ PEREZ</t>
  </si>
  <si>
    <t>VICTOR MANUEL MENDEZ SANCHEZ</t>
  </si>
  <si>
    <t>ADRIAN ISAAC SILVERIO GOMEZ</t>
  </si>
  <si>
    <t>ALEXI MARTINEZ POLANCO</t>
  </si>
  <si>
    <t>ANA KATHERIN PEGUERO GARCIA</t>
  </si>
  <si>
    <t>ANGEL TEJADA PEREZ</t>
  </si>
  <si>
    <t>CANTALICIO ALMONTE GONZALEZ</t>
  </si>
  <si>
    <t>CARLOS NUÑEZ</t>
  </si>
  <si>
    <t>CARMEN BREA HERNANDEZ</t>
  </si>
  <si>
    <t>ERMINIA ARACELIS RODRIGUEZ DE FIGUE</t>
  </si>
  <si>
    <t>JOSE NICOLAS CABRERA MARTE</t>
  </si>
  <si>
    <t>MARIA DEYANIRA REYES VALERIO</t>
  </si>
  <si>
    <t>MARTIN ARCADIO MEDINA SANCHEZ</t>
  </si>
  <si>
    <t>ONEL ENCARNACION</t>
  </si>
  <si>
    <t>REMIGIO DE JESUS SOSA PEÑA</t>
  </si>
  <si>
    <t>ROXANNA DEL CARMEN GOMEZ VERAS</t>
  </si>
  <si>
    <t>SAMUEL BRITO CRUZ</t>
  </si>
  <si>
    <t>TOMAS STEVEN PEÑA</t>
  </si>
  <si>
    <t>VALENIE ALTAGRACIA FERNANDEZ MARTE</t>
  </si>
  <si>
    <t>YURIEL PAYAMPS CEPEDA</t>
  </si>
  <si>
    <t>ANALISTA DE REDES SOCIALES</t>
  </si>
  <si>
    <t>BERTA RUIZ PEREZ</t>
  </si>
  <si>
    <t>CESAR ULLOA MENA</t>
  </si>
  <si>
    <t>DALIA MARIA DE JESUS ESPIRITUSANTO</t>
  </si>
  <si>
    <t>DARLENNY SUGEIDY SOTO SOTO</t>
  </si>
  <si>
    <t>DELYS ALMONTE MARTINEZ</t>
  </si>
  <si>
    <t>DOLORES DEL CARMEN MENA VASQUEZ</t>
  </si>
  <si>
    <t>EDWARD GONZALEZ MERCEDES</t>
  </si>
  <si>
    <t>EDWARD MARC SOSA MORAN</t>
  </si>
  <si>
    <t>ELIZABETH FERRERAS ENCARNACION</t>
  </si>
  <si>
    <t>ELVIS ANTONIO ROJAS UREÑA</t>
  </si>
  <si>
    <t>ERNESTO JIMENEZ NOVA</t>
  </si>
  <si>
    <t>JORGE SALAS GARCIA</t>
  </si>
  <si>
    <t>LUIS MANUEL TORIBIO RODRIGUEZ</t>
  </si>
  <si>
    <t>MANUEL EMILIO PLACIDO SANTANA</t>
  </si>
  <si>
    <t>MARCELINO SILVERIO MENDEZ</t>
  </si>
  <si>
    <t>MARIA MACIEL MARTINEZ QUEZADA</t>
  </si>
  <si>
    <t>MILENNY GIL NUÑEZ</t>
  </si>
  <si>
    <t>NANCY QUISQUEYA PAULINO GOMEZ</t>
  </si>
  <si>
    <t>ORNELLY LANTIGUA SANCHEZ</t>
  </si>
  <si>
    <t>RAFAEL VARGAS GONZALEZ</t>
  </si>
  <si>
    <t>TOMAS LISANDRO DE JESUS PEREZ</t>
  </si>
  <si>
    <t>WAGNER CESARIN FELIZ ENCARNACION</t>
  </si>
  <si>
    <t>WILQUIN JOSE PEREZ CASTILLO</t>
  </si>
  <si>
    <t>ANALISTA COMP. Y BENEFICIOS</t>
  </si>
  <si>
    <t>MEDIADOR</t>
  </si>
  <si>
    <t>ANALISTA SISTEMAS INFORMATICO</t>
  </si>
  <si>
    <t>DEPARTAMENTO ORGANIZACION DEL TRABAJO Y COMPENSACION</t>
  </si>
  <si>
    <t>PROYECTO CASA DE PREVENCION DE SEGURIDAD</t>
  </si>
  <si>
    <t>Arelis Estévez Ramírez</t>
  </si>
  <si>
    <t>ANGEL MANUEL BAEZ COSS</t>
  </si>
  <si>
    <t>FREMY ALBERTO CASTILLO CASTILLO</t>
  </si>
  <si>
    <t>HAROL DE LOS SANTOS BAEZ</t>
  </si>
  <si>
    <t>JUAN ANTONIO BARETT DE JESUS</t>
  </si>
  <si>
    <t>JUAN ANTONIO FERNANDEZ PAREDES</t>
  </si>
  <si>
    <t>RAMON ARCENIO AZA CIPRIAN</t>
  </si>
  <si>
    <t>ROMERIS ALZEQUIE MARTINEZ</t>
  </si>
  <si>
    <t>CAROLIN CORNELIO ABREU</t>
  </si>
  <si>
    <t>ALEXANDER DEL VILLAR HERRERA</t>
  </si>
  <si>
    <t>ALEXIS LEDESMA JOSE</t>
  </si>
  <si>
    <t>MIRIAN DE LOS ANGELES CALDERON VENT</t>
  </si>
  <si>
    <t>SANTA RAMONA BREA GUERRERO</t>
  </si>
  <si>
    <t>VICTORIANO NUÑEZ GERMAN</t>
  </si>
  <si>
    <t>DEPARTAMENTO EVALUACION DEL DESEMPEÑO Y CAPACITACION</t>
  </si>
  <si>
    <t>MEDICO</t>
  </si>
  <si>
    <t>INGENIERO CIVIL</t>
  </si>
  <si>
    <t>TECNICO ARCHIVISTA</t>
  </si>
  <si>
    <t>TECNICO ATENCION AL CIUDADANO</t>
  </si>
  <si>
    <t>ANTHONY RAFAEL CARVAJAL REYNOSO</t>
  </si>
  <si>
    <t>CARLOS RAFAEL RODRIGUEZ GIL</t>
  </si>
  <si>
    <t>DENNIS RAFAEL FIORENTINO VANDERTHOS</t>
  </si>
  <si>
    <t>DISNEY AMADOR MERAN</t>
  </si>
  <si>
    <t>EDUARDO ESTEBAN GUZMAN GARCIA</t>
  </si>
  <si>
    <t>FRANKLIN CUEVAS FELIZ</t>
  </si>
  <si>
    <t>GIACOMO CUCCO</t>
  </si>
  <si>
    <t>JOSE GABRIEL RUBIO</t>
  </si>
  <si>
    <t>JUAN FRANCISCO CORDERO PAYAN</t>
  </si>
  <si>
    <t>RAFAEL ALEXANDER ESPINOSA ACOSTA</t>
  </si>
  <si>
    <t>CHOFER</t>
  </si>
  <si>
    <t>ENCARGADO (A) DIVISION MANTEN</t>
  </si>
  <si>
    <t>TECNICO DE COMPRAS</t>
  </si>
  <si>
    <t>ALEIDA MARIA DE LA CRUZ DURAN</t>
  </si>
  <si>
    <t>BARTOLO MARTE COMPRES</t>
  </si>
  <si>
    <t>BRAIDY JOSE TINEO</t>
  </si>
  <si>
    <t>DANIEL ANTONIO GENAO JUMELLES</t>
  </si>
  <si>
    <t>DELVIN ALEXANDER BELLO MONCION</t>
  </si>
  <si>
    <t>ERICK ALBERTO FIGUEROA MONTERO</t>
  </si>
  <si>
    <t>JAIME RAMON VASQUEZ RODRIGUEZ</t>
  </si>
  <si>
    <t>JHONATTAN ERICK SILVERIO DURAN</t>
  </si>
  <si>
    <t>JUAN DIEGO DE CASTRO</t>
  </si>
  <si>
    <t>LEUDY ALEMAN CORDERO</t>
  </si>
  <si>
    <t>LEVIS YANINA MENDEZ ARIAS</t>
  </si>
  <si>
    <t>NORBERTO ABEL RODRIGUEZ SOSA</t>
  </si>
  <si>
    <t>PERLA PORTORREAL REYNOSO</t>
  </si>
  <si>
    <t>TOMAS DE LA CRUZ TAVERAS</t>
  </si>
  <si>
    <t>VICTOR MANUEL BONILLA ARIAS</t>
  </si>
  <si>
    <t>WATNER JOSUE RIVERA APONTE</t>
  </si>
  <si>
    <t>WENDY DE JESUS REYES CRUZ</t>
  </si>
  <si>
    <t>ANA KARINA CASTRO</t>
  </si>
  <si>
    <t>ELIBEL DE JESUS CARRASCO NUÑEZ</t>
  </si>
  <si>
    <t>FABIO DE JESUS ORTIZ DE LA CRUZ</t>
  </si>
  <si>
    <t>JOCELITO ANTONIO SANTOS PEREZ</t>
  </si>
  <si>
    <t>JUDITH RAFAELINA LAUREANO SANTELISE</t>
  </si>
  <si>
    <t>COORD. DE RECURSOS HUMANOS</t>
  </si>
  <si>
    <t>BERNARDO ROMERO MORILLO</t>
  </si>
  <si>
    <t>DELFIA CONSUELO CASTRO RAMIREZ</t>
  </si>
  <si>
    <t>JUAN ANTONIO CONTRERAS CONTRERAS</t>
  </si>
  <si>
    <t>JULIO ALFREDO TAVAREZ</t>
  </si>
  <si>
    <t>JUNIOR JACINTO DECENA SALAS</t>
  </si>
  <si>
    <t>KEILA YMALAI VALDEZ FULGENCIO</t>
  </si>
  <si>
    <t>MARIA LUISA RAMIREZ CUELLO</t>
  </si>
  <si>
    <t>OBISPO ANTONIO LAGARES SOLIS</t>
  </si>
  <si>
    <t>DIRECCION NATURALIZACION</t>
  </si>
  <si>
    <t>DIGITADOR</t>
  </si>
  <si>
    <t>CLAUDIA MILAGROS ARIAS REYES</t>
  </si>
  <si>
    <t>FELIX ROSARIO ADAMES</t>
  </si>
  <si>
    <t>SOPORTE USUARIO</t>
  </si>
  <si>
    <t>HENRY OGANDO GERMAN</t>
  </si>
  <si>
    <t>JONATHAN MARCO ROMAN ACEVEDO</t>
  </si>
  <si>
    <t>DEPARTAMENTO TRAMITES DE INFRACCIONES Y SANCIONES</t>
  </si>
  <si>
    <t>LUIS EMILIO NOVA</t>
  </si>
  <si>
    <t>ROBERTO GREGORIO PASCUAL PEÑA</t>
  </si>
  <si>
    <t>RONALG ANTONIO TEJADA DE LOS SANTOS</t>
  </si>
  <si>
    <t>ANGELA XIOMARA CALDERON GARCIA</t>
  </si>
  <si>
    <t>CAMILA JOSEFINA PEREZ CALCAÑO</t>
  </si>
  <si>
    <t>CARLOS LENYN MATEO MEJIA</t>
  </si>
  <si>
    <t>CATALINA DE PEÑA DE ABAD</t>
  </si>
  <si>
    <t>CESAR ESTENIO CHALAS MEJIA</t>
  </si>
  <si>
    <t xml:space="preserve">CLARITZA DEIRDRE AMPARO JIMENEZ DE </t>
  </si>
  <si>
    <t>FRANCISCO ALBERTO ROLLINS SEPULVEDA</t>
  </si>
  <si>
    <t>FREILYN ABREU BAUTISTA</t>
  </si>
  <si>
    <t>GABRIEL ALBERTO GOMEZ OLIVO</t>
  </si>
  <si>
    <t>JAEL FRANCISCO ORTIZ ARIAS</t>
  </si>
  <si>
    <t>JARIEL MARTINEZ AMPARO</t>
  </si>
  <si>
    <t>JESUS ERNESTO RIVERA MORALES</t>
  </si>
  <si>
    <t>JOHANNA CARLINA HERRERA GIMON</t>
  </si>
  <si>
    <t>JOSE ERNESTO REYES SOLANO</t>
  </si>
  <si>
    <t>JUAN JOSE PERALTA DE LA CRUZ</t>
  </si>
  <si>
    <t>JUAN RAMIREZ ENCARNACION</t>
  </si>
  <si>
    <t>JULIO CESAR RIVERA GUZMAN</t>
  </si>
  <si>
    <t>LUIS MANUEL MENDOZA NUÑEZ</t>
  </si>
  <si>
    <t>MARIAN LISSET DE LA ROSA MARTE</t>
  </si>
  <si>
    <t>MARLENE MARGARITA GOMEZ HERRERA</t>
  </si>
  <si>
    <t>MICHAEL ALBERTO PEÑA MATEO</t>
  </si>
  <si>
    <t>NOELIA ALEXANDRA ABAD POLANCO</t>
  </si>
  <si>
    <t>ORIADES PEREZ REYES</t>
  </si>
  <si>
    <t>RAFAEL LEONARDO LOPEZ REYES</t>
  </si>
  <si>
    <t>RIGOBERTO RINCON MOJICA</t>
  </si>
  <si>
    <t>TEOFILO MEJIA VALDEZ</t>
  </si>
  <si>
    <t>SOPORTE INFORMATICO</t>
  </si>
  <si>
    <t>SUPERVISOR PROYECTO</t>
  </si>
  <si>
    <t>FREYA DENISS GONZALEZ MARTINEZ</t>
  </si>
  <si>
    <t>ANA FRANCISCA MARCHENA DIAZ</t>
  </si>
  <si>
    <t>BAYRON ANTONIO CASTILLO GARCIA</t>
  </si>
  <si>
    <t>BELTRAN NICOLAS ORTIZ RIVERA</t>
  </si>
  <si>
    <t>CRUCITO DE LA ROSA GRULLART</t>
  </si>
  <si>
    <t>DANIEL JESUS VARGAS MATEO</t>
  </si>
  <si>
    <t>ESTEFANY LORENZO</t>
  </si>
  <si>
    <t>IRSI ESTRELLA TAVAREZ</t>
  </si>
  <si>
    <t>JENNIFER CAROLINA DE JESUS HERNANDE</t>
  </si>
  <si>
    <t>JULIO CESAR MEJIA SANCHEZ</t>
  </si>
  <si>
    <t>LUIS JOSE GARCIA UREÑA</t>
  </si>
  <si>
    <t>VICTOR ESMIRLIN VARGAS DE LOS SANTO</t>
  </si>
  <si>
    <t>ANGEL LUIS CUELLO CABRERA</t>
  </si>
  <si>
    <t>TECNICO DE NOMINAS</t>
  </si>
  <si>
    <t>CARLOS MIGUEL DIPRE SEPULVEDA</t>
  </si>
  <si>
    <t>CAROLINA SOSA BRITO</t>
  </si>
  <si>
    <t>DOMINGA PAMELA MARTINEZ DE MEJIA</t>
  </si>
  <si>
    <t>ELVIS JAVIER HERNANDEZ ENCARNACION</t>
  </si>
  <si>
    <t>ENGELS JOSUE NOLASCO RODRIGUEZ</t>
  </si>
  <si>
    <t>FELIX FRANCISCO LOPEZ ROSARIO</t>
  </si>
  <si>
    <t>FERTO ANTONIO VENTURA MARIZAN</t>
  </si>
  <si>
    <t>HENRY DAVID DE JESUS ARAUJO</t>
  </si>
  <si>
    <t>JOEL MILCIADES DIAZ LARA</t>
  </si>
  <si>
    <t>JONATHAN DE JESUS AYALA HERNANDEZ</t>
  </si>
  <si>
    <t>JOSE MIGUEL GIL GOMEZ</t>
  </si>
  <si>
    <t>JUAN JULIAN RAMIREZ RAMOS</t>
  </si>
  <si>
    <t>JULIAN ALFREDO DE LA CRUZ RIJO</t>
  </si>
  <si>
    <t>MARIA EVANGELISTA HERNANDEZ EVANGEL</t>
  </si>
  <si>
    <t>MARITZA CABRAL CORCINO</t>
  </si>
  <si>
    <t>MIGUEL ALEXIS TAVAREZ TAVERAS</t>
  </si>
  <si>
    <t>MIGUEL ANGEL ENRIQUE ONEILL SILVEST</t>
  </si>
  <si>
    <t>OLGA YRIS CUELLO NIETO</t>
  </si>
  <si>
    <t>PABLO JOSE ANTONIO ROSARIO</t>
  </si>
  <si>
    <t>PAOLA RODRIGUEZ BENAVIDES</t>
  </si>
  <si>
    <t>RICARDO ANTONIO RODRIGUEZ ACEVEDO</t>
  </si>
  <si>
    <t>ROSSI ANYELIN MORENO HERRERA</t>
  </si>
  <si>
    <t>SANTA PATRICIA SOTO JIMENEZ</t>
  </si>
  <si>
    <t>DIRECCION COORDINACION  GOBERNACIONES PROVINCIALES</t>
  </si>
  <si>
    <t>SAUL ALVAREZ GARCIA</t>
  </si>
  <si>
    <t>COORDINADOR FINANCIERO</t>
  </si>
  <si>
    <t>YOBELKIS DEL ORBE FRIAS</t>
  </si>
  <si>
    <t>AFP (2.87%)</t>
  </si>
  <si>
    <t>PABLO MEDINA SENA</t>
  </si>
  <si>
    <t>JORGE BAEZ</t>
  </si>
  <si>
    <t>ROBERTO FELIZ FELIZ</t>
  </si>
  <si>
    <t>RAMON LEON SOTO</t>
  </si>
  <si>
    <t>MAYRA DIAZ MORETA</t>
  </si>
  <si>
    <t>RAFAEL CASTAÑOS REYES</t>
  </si>
  <si>
    <t>YUDELKY BETHANIA HERNANDEZ CAMILO</t>
  </si>
  <si>
    <t>CORPUS MIGUEL ANGEL PEREZ ORTIZ</t>
  </si>
  <si>
    <t>NICOLE MOREL CHECO</t>
  </si>
  <si>
    <t>WELLINGTON MORILLO CASTILLO</t>
  </si>
  <si>
    <t>ELIZABETH CRISPIN PI¥A</t>
  </si>
  <si>
    <t>RAFAEL ANTONIO DIAZ GONZALEZ</t>
  </si>
  <si>
    <t>EVELIN ASHAYRA CORPORAN MEDINA</t>
  </si>
  <si>
    <t>PERLA MASIEL MELLA VIERA</t>
  </si>
  <si>
    <t>JOSE NICOLAS SILFA</t>
  </si>
  <si>
    <t>WILLIAM HERIBERTO PEREZ VARGAS</t>
  </si>
  <si>
    <t>NESTOR DE JESUS ORTEGA GRULLON</t>
  </si>
  <si>
    <t>ELIGIO ANTONIO SANTOS ALMONTE</t>
  </si>
  <si>
    <t>KATHERINE YANILSA MADERA ALMONTE</t>
  </si>
  <si>
    <t>ENEDINA INES VARGAS</t>
  </si>
  <si>
    <t>RICHARD JOSE MARTINEZ CRUZ</t>
  </si>
  <si>
    <t>MONNA WAGDE MEDINA DïOLEO DE PE¥A</t>
  </si>
  <si>
    <t>RAFAEL REYES EVANGELISTA</t>
  </si>
  <si>
    <t>YESSICA MARISOL BATISTA BAEZ</t>
  </si>
  <si>
    <t>NIEVES MERCEDES PEREZ PEÑA</t>
  </si>
  <si>
    <t>RANNIELA GONZALEZ MEJIA</t>
  </si>
  <si>
    <t>DANIELA DE JESUS ENCARNACION</t>
  </si>
  <si>
    <t>CESAR AUGUSTO ROA MERAN</t>
  </si>
  <si>
    <t>FRANCHESCA VICTORIANO BATISTA</t>
  </si>
  <si>
    <t>ANGELA LINNET LUGO SANTANA</t>
  </si>
  <si>
    <t>JUANA JULIA VARGAS</t>
  </si>
  <si>
    <t>LUCIANO ENEMENCIO DOCIL</t>
  </si>
  <si>
    <t>TECNICO DE PRESUPUESTO</t>
  </si>
  <si>
    <t>ANALISTA PROYECTOS</t>
  </si>
  <si>
    <t>COMMUNITY MANAGER</t>
  </si>
  <si>
    <t>ANALISTA COOPERACION INTERNAC</t>
  </si>
  <si>
    <t>ANIMADOR CULTURAL</t>
  </si>
  <si>
    <t>ANALISTA PRESUPUESTO</t>
  </si>
  <si>
    <t>INVESTIGADORA</t>
  </si>
  <si>
    <t>PERSONAL DE CARACTER EVENTUAL</t>
  </si>
  <si>
    <t>RUDY BLEUDIS FELIX SIERRA</t>
  </si>
  <si>
    <t>ANA MARIA DIAZ DE LA CRUZ</t>
  </si>
  <si>
    <t>LUZ YANIRA VASQUEZ VASQUEZ</t>
  </si>
  <si>
    <t>NEREIDA ALTAGRACIA TORRES ESPINAL</t>
  </si>
  <si>
    <t>NELSON ALBERTO TIBURCIO RIVAS</t>
  </si>
  <si>
    <t>CARMEN LEONELIS JOSE ROSA</t>
  </si>
  <si>
    <t>MARIANO DE LA ROSA ROSA</t>
  </si>
  <si>
    <t>KARLA ALEJANDRA LORENZO PEREZ</t>
  </si>
  <si>
    <t>ADALBERTO ANTONIO QUEZADA DE LOS SA</t>
  </si>
  <si>
    <t>JESUS MARIA CACERES GARCIA</t>
  </si>
  <si>
    <t>LIBANESSA JACQUELINE GUERRERO GUZMA</t>
  </si>
  <si>
    <t>STHEISSY MARIEL GUZMAN MORFA</t>
  </si>
  <si>
    <t>ENC. DPTO. ELABORACION DOCUME</t>
  </si>
  <si>
    <t>DEPARTAMENTO EJECUCION PRESUPUESTARIA</t>
  </si>
  <si>
    <t>ADERLIX ADAMES REYES</t>
  </si>
  <si>
    <t>ALDI PALODI JIMENEZ MANZUETA</t>
  </si>
  <si>
    <t>ALEXIS RAMIREZ PINEDA</t>
  </si>
  <si>
    <t>ALICIA YOMAIRA JIMENEZ VALENZUELA</t>
  </si>
  <si>
    <t>ALTAGRACIA GARCIA RIVAS</t>
  </si>
  <si>
    <t>ALVYN SAMUEL ORTIZ MINAYA</t>
  </si>
  <si>
    <t>ANGEL GONZALEZ ABAD</t>
  </si>
  <si>
    <t>ANGELA AMADA TEJEDA PIÑA</t>
  </si>
  <si>
    <t>ANIBAL MARIELO PEÑA MONTERO</t>
  </si>
  <si>
    <t>ANTONIO ROJAS CLASE</t>
  </si>
  <si>
    <t>ARAMIS MEDRANO DE JESUS</t>
  </si>
  <si>
    <t>AURY DEL CARMEN DE LA CRUZ CRUZ</t>
  </si>
  <si>
    <t>BASILIO AQUILES GUERRA</t>
  </si>
  <si>
    <t>CARLA INDHIRA RAMOS DE JESUS</t>
  </si>
  <si>
    <t>CARLOS ALMANZAR SOSA</t>
  </si>
  <si>
    <t>CAROLINA EMPERATRIZ CEPEDA AQUINO</t>
  </si>
  <si>
    <t>CATALINA PAREDES POLANCO</t>
  </si>
  <si>
    <t>CHEILA NORA ROSARIO DEL ORBE</t>
  </si>
  <si>
    <t>CHRISTOPHER BENIEL ESTEVEZ UREÑA</t>
  </si>
  <si>
    <t>CRISTIAN ISMAEL JIMENEZ ROSARIO</t>
  </si>
  <si>
    <t>CRISTIAN RONIEL SALAZAR ORTEGA</t>
  </si>
  <si>
    <t>DANESA BELEN BELTRE</t>
  </si>
  <si>
    <t>DANIEL ALEXANDER VICENTE MORENO</t>
  </si>
  <si>
    <t>DANIEL ONESIMO REYES FELIZ</t>
  </si>
  <si>
    <t>DAURY ANTONIO SAVIÑON MARTINEZ</t>
  </si>
  <si>
    <t>DAVID DE SENA SALAZAR</t>
  </si>
  <si>
    <t>DAVID PERDOMO HERNANDEZ</t>
  </si>
  <si>
    <t>DIONICIO PAULINO CRUZ</t>
  </si>
  <si>
    <t>EDDY NOMAR CORDERO LUGO</t>
  </si>
  <si>
    <t>EDICTO PEÑA TORRES</t>
  </si>
  <si>
    <t>EDUARDO GONZALEZ GUZMAN</t>
  </si>
  <si>
    <t>ELIZABETH GERVACIO DE MALDONADO</t>
  </si>
  <si>
    <t>ELVIN AMPARO PEREZ DOMINGUEZ</t>
  </si>
  <si>
    <t>ELVIN UBIERA MERCEDES</t>
  </si>
  <si>
    <t>ESTAUNIS OGANDO DE LA ROSA</t>
  </si>
  <si>
    <t>EVA MARIA DEL ORBE TAVAREZ</t>
  </si>
  <si>
    <t>FERNANDO SUERO DURAN</t>
  </si>
  <si>
    <t>FRAISI MANUEL PEREZ FELIZ</t>
  </si>
  <si>
    <t>FRANCIS MANUEL MEJIA ESCOLASTICO</t>
  </si>
  <si>
    <t>FRANCISCO GUZMAN PEÑA</t>
  </si>
  <si>
    <t>GABRIEL MARTINEZ SURIEL</t>
  </si>
  <si>
    <t>GENARO DIAZ RIVAS</t>
  </si>
  <si>
    <t>GLENYS MERCEDES SANTOS MACHUCA</t>
  </si>
  <si>
    <t>GRISELDA MARIA ALMONTE UREÑA</t>
  </si>
  <si>
    <t>GUILLERMINA CEDEÑO SANTANA</t>
  </si>
  <si>
    <t>HILDA LESLIE CUEVAS PENSON</t>
  </si>
  <si>
    <t>IGNACIO CABRERA BONILLA</t>
  </si>
  <si>
    <t>JEANNE MARIE PERDOMO MAMBRU</t>
  </si>
  <si>
    <t>JONATAN ALBERTO PAREDES REYES</t>
  </si>
  <si>
    <t>JONATAN CEPEDA MOREL</t>
  </si>
  <si>
    <t>JOSE ANGEL TAVARES VALDEZ</t>
  </si>
  <si>
    <t>JOSE BIERD PERALTA</t>
  </si>
  <si>
    <t>JOSE JULIAN ALMONTE RAMIREZ</t>
  </si>
  <si>
    <t>JOSE MIGUEL MEJIA CORREA</t>
  </si>
  <si>
    <t>JOSE RAMON ESPINAL MEZON</t>
  </si>
  <si>
    <t>JUAN VARGAS MEDINA</t>
  </si>
  <si>
    <t>JUBIEL ANTONIO LORENZO NIVAR</t>
  </si>
  <si>
    <t>KATHERINE ALCANTARA SUAZO</t>
  </si>
  <si>
    <t>LEONELA ALFONSA NUÑEZ ACEVEDO</t>
  </si>
  <si>
    <t>LUIS GABRIEL MARTINEZ MARTINEZ</t>
  </si>
  <si>
    <t>LUIS NELL GIL MENDEZ</t>
  </si>
  <si>
    <t>MANUEL ALVAREZ GARCIA</t>
  </si>
  <si>
    <t>MANUEL DE JESUS RAMIREZ CONTRERAS</t>
  </si>
  <si>
    <t>MANUEL EMILIO GOMEZ</t>
  </si>
  <si>
    <t>MARCIA PAMELA MARIÑEZ DE LA CRUZ</t>
  </si>
  <si>
    <t>MARGARITA BALBUENA LOPEZ</t>
  </si>
  <si>
    <t>MARIA CRISTINA JIMENEZ TORRES</t>
  </si>
  <si>
    <t>MARIA VALDEZ MARTINEZ DE SUSANA</t>
  </si>
  <si>
    <t>MIGUEL ANGEL SUERO JIMENEZ</t>
  </si>
  <si>
    <t>MIGUEL ANTONIO MARTES CUEVAS</t>
  </si>
  <si>
    <t>MIGUEL EMILIO ENCARNACION DE LOS SA</t>
  </si>
  <si>
    <t>MILTON MEDINA SENA</t>
  </si>
  <si>
    <t>NELSON VERAS MARTINEZ</t>
  </si>
  <si>
    <t>PEDRO ANTONIO MATEO AMANCIO</t>
  </si>
  <si>
    <t>PEDRO FRANCISCO MEJIA GONZALEZ</t>
  </si>
  <si>
    <t>PEDRO LUIS PANIAGUA GUZMAN</t>
  </si>
  <si>
    <t>PENELOPE CRUZ</t>
  </si>
  <si>
    <t>PERKINS YOGERNY REYES CIPRIAN</t>
  </si>
  <si>
    <t>RAFAEL ANTONIO URIBE EMETERIO</t>
  </si>
  <si>
    <t>RAFAEL GUZMAN MERCEDES</t>
  </si>
  <si>
    <t>RAFAEL MEDINA FELIZ</t>
  </si>
  <si>
    <t>RAFAEL RENE ARIAS MINAYA</t>
  </si>
  <si>
    <t>RAMON EMILIO DIAZ MERETE</t>
  </si>
  <si>
    <t>RAMON ROSARIO SANCHEZ</t>
  </si>
  <si>
    <t>RIGOBERTO REINA ALVAREZ</t>
  </si>
  <si>
    <t>ROMERLIN JOSE GARCIA BAUTISTA</t>
  </si>
  <si>
    <t>RUBY ALEXIS ORTEGA</t>
  </si>
  <si>
    <t>SAMUEL BIERD HERNANDEZ</t>
  </si>
  <si>
    <t>SANTA ALEXANDRA FERMIN MATEO</t>
  </si>
  <si>
    <t>SEBASTIAN REYES MILIANO</t>
  </si>
  <si>
    <t>TEODORO VENTURA VARGAS</t>
  </si>
  <si>
    <t>TORIBIO HERNANDEZ MARTINEZ</t>
  </si>
  <si>
    <t>VICTOR ANTONIO OZUNA FELIZ</t>
  </si>
  <si>
    <t>WANER DE LA ROSA SANCHEZ</t>
  </si>
  <si>
    <t>WILBER SALVADOR RAMIREZ ORTIZ</t>
  </si>
  <si>
    <t>WILMY SAMUEL SANCHEZ JAQUEZ</t>
  </si>
  <si>
    <t>YIRCANIA UREÑA VENTURA</t>
  </si>
  <si>
    <t>YOEL ANTONIO MINAYA RODRIGUEZ</t>
  </si>
  <si>
    <t>YOENDY ESLANDI ORTIZ</t>
  </si>
  <si>
    <t>YONELA MARIA HERNANDEZ LOPEZ</t>
  </si>
  <si>
    <t>INSTRUCTOR (A)</t>
  </si>
  <si>
    <t>JARDINERO (A)</t>
  </si>
  <si>
    <t>ASISTENTE</t>
  </si>
  <si>
    <t>MECANICO</t>
  </si>
  <si>
    <t>PLOMERO</t>
  </si>
  <si>
    <t>CARLOS CARELA CABRERA</t>
  </si>
  <si>
    <t>EMILIO FAJARDO GARCIA</t>
  </si>
  <si>
    <t>GLORIA BONILLA MEJIA</t>
  </si>
  <si>
    <t>ILIANA BONILLA CORSINO</t>
  </si>
  <si>
    <t>INGRIS ALCEQUIEZ VARGAS</t>
  </si>
  <si>
    <t>JOSE ARNALDO ROQUE</t>
  </si>
  <si>
    <t>JUAN CARLOS SOSA BRITO</t>
  </si>
  <si>
    <t>JULIANA MAGDALENA BONILLA GUZMAN</t>
  </si>
  <si>
    <t>LUISA VIRGINIA ABREU GARCIA</t>
  </si>
  <si>
    <t>NICOLAS GERMOCEN</t>
  </si>
  <si>
    <t>OVISPO CUELLO RAMIREZ</t>
  </si>
  <si>
    <t>PEDRO JOSE MARTINEZ PERALTA</t>
  </si>
  <si>
    <t>ROSA IRIS TRINIDAD GARCIA</t>
  </si>
  <si>
    <t>YASMIN BONILLA ADAMES</t>
  </si>
  <si>
    <t>YSABEL CLASE</t>
  </si>
  <si>
    <t>DEPARTAMENTO DESARROLLO E IMPLEMENTACION DE SISTEMAS</t>
  </si>
  <si>
    <t>DEPARTAMENTO ADMINISTRACION SERVICIOS TIC</t>
  </si>
  <si>
    <t>ANGLE PAULINO ROBLES</t>
  </si>
  <si>
    <t>ANIBAL RAFAEL ALBA SANCHEZ</t>
  </si>
  <si>
    <t>CRUSITO MIGUEL TORIBIO</t>
  </si>
  <si>
    <t>DARIO CABRERA ACEVEDO</t>
  </si>
  <si>
    <t>DAVID NUÑEZ GARCIA</t>
  </si>
  <si>
    <t>DOMINGO NUÑEZ DE LA CRUZ</t>
  </si>
  <si>
    <t>ELADIO FERRERAS RAMIREZ</t>
  </si>
  <si>
    <t>ESTHER MERCEDES MIRANDA RUIZ</t>
  </si>
  <si>
    <t>GERTRUDIS ALTAGRACIA FERREYRA ROSSI</t>
  </si>
  <si>
    <t>HECTOR ANTONIO GARCIA HERNANDEZ</t>
  </si>
  <si>
    <t>JAN CARLOS RAFAEL GOMEZ PIMENTEL</t>
  </si>
  <si>
    <t>JHON MICHAELL VENTURA PEÑA</t>
  </si>
  <si>
    <t>JISSEL OMAIRYS CASTILLO CONCEPCION</t>
  </si>
  <si>
    <t>JOHANNA CECILIA MARTINEZ JIMENEZ</t>
  </si>
  <si>
    <t>JOSE DISLA CABRERA</t>
  </si>
  <si>
    <t>JUNIOR RAFAEL BAUTISTA RODRIGUEZ</t>
  </si>
  <si>
    <t>LAURA RAQUEL SANCHEZ GARCIA</t>
  </si>
  <si>
    <t>LEIDY ELIZABETH PAULINO RODRIGUEZ</t>
  </si>
  <si>
    <t>MART ANTONI DE LEON NUÑEZ</t>
  </si>
  <si>
    <t>MICHAEL MIGUEL RUBIERA GOMEZ</t>
  </si>
  <si>
    <t>PAOLA MICHELLE CUEVAS POLANCO</t>
  </si>
  <si>
    <t>PETRONILA MOTA GONZALEZ</t>
  </si>
  <si>
    <t>WAMIRYS PIERINA EDUARD VICENTE</t>
  </si>
  <si>
    <t>YESSENIA MARIA MATOS DE LOS SANTOS</t>
  </si>
  <si>
    <t>YISSUS TAVERAS UREÑA</t>
  </si>
  <si>
    <t>YOKASTA MATOS CUEVAS</t>
  </si>
  <si>
    <t>DIRECTOR REGIONAL</t>
  </si>
  <si>
    <t>MAESTRO CEREMONIA</t>
  </si>
  <si>
    <t>ARELIS PEREZ MENDEZ</t>
  </si>
  <si>
    <t>ESTEBAN VARGAS ROSARIO</t>
  </si>
  <si>
    <t>GLORIA ALTAGRACIA SANCHEZ VILLAR</t>
  </si>
  <si>
    <t>ISABEL CRISTINA GUERRERO CORDERO</t>
  </si>
  <si>
    <t>JOSE DIEGO MOQUETE ESCANIO</t>
  </si>
  <si>
    <t>LUCY MARGARITA DONASTORG GONZALEZ</t>
  </si>
  <si>
    <t>MARIA ROSAURA PAREDES</t>
  </si>
  <si>
    <t>MARIELA ANTONIA THEN ANTIGUA</t>
  </si>
  <si>
    <t>MAYA LUISA PERALTA NUÑEZ</t>
  </si>
  <si>
    <t>MERY LEIDY SEPULVEDA MONTERO</t>
  </si>
  <si>
    <t>MIGUEL ANTONIO JOSE GUERRERO</t>
  </si>
  <si>
    <t>MODELIZ DE JESUS VENTURA RIVAS</t>
  </si>
  <si>
    <t>RUTH ESTHER DE LA ROSA GONZALEZ</t>
  </si>
  <si>
    <t xml:space="preserve">ENCARGADO (A) DEPTO. ALMACEN </t>
  </si>
  <si>
    <t>ANFI GREGORIO JORGE DELGADO</t>
  </si>
  <si>
    <t>CESAR AUGUSTO JACOBO TRONCOSO</t>
  </si>
  <si>
    <t>CHRISTOPHER ARTURO DEL VILLAR GOMEZ</t>
  </si>
  <si>
    <t>EUDES FREDY MEDINA REYES</t>
  </si>
  <si>
    <t>ISSAAC GUIDO RAFAEL SULSONA HERNAND</t>
  </si>
  <si>
    <t>LEONELA GREGORINA LORENZO</t>
  </si>
  <si>
    <t>NIEVE MARIA DURAN DIAZ</t>
  </si>
  <si>
    <t>SIMON BOLIVAR VALENZUELA ROMERO</t>
  </si>
  <si>
    <t>YRIS MARIA GUZMAN EDWARDS</t>
  </si>
  <si>
    <t>ANDY YINETT VARGAS SEGURA</t>
  </si>
  <si>
    <t>GINA CLARITZA ALMONTE MENDEZ</t>
  </si>
  <si>
    <t>MARIA VICTORIA MARMOLEJOS SANTANA</t>
  </si>
  <si>
    <t>YOCASTA ALEXANDRA RODRIGUEZ</t>
  </si>
  <si>
    <t>DEPARTAMENTO FORMULACION, MONITOREO Y EVALUACION D PPP</t>
  </si>
  <si>
    <t>AMELIA ESPINOSA MICHEL</t>
  </si>
  <si>
    <t>AMMARY KATIUSCA JIMENEZ SOSA</t>
  </si>
  <si>
    <t>ANA CRISTINA MANZUETA</t>
  </si>
  <si>
    <t>ANA CRISTINA SANCHEZ MONTERO</t>
  </si>
  <si>
    <t>ANA MARIA POLANCO MONTERO</t>
  </si>
  <si>
    <t>ANA MELISA ROSARIO CALLETANO</t>
  </si>
  <si>
    <t>ANDERLIN MARTE PEREZ</t>
  </si>
  <si>
    <t>ANDREA RAFAELA MEDINA PEREZ</t>
  </si>
  <si>
    <t>AWILDA MEJIA CUEVAS</t>
  </si>
  <si>
    <t>BERENICE MARTE GARCIA</t>
  </si>
  <si>
    <t>BLANCA STEPHANIA DIAZ DIAZ</t>
  </si>
  <si>
    <t>BRAINELY SEVERINO HEREDIA</t>
  </si>
  <si>
    <t>BRAYELIN SEVERINO HEREDIA</t>
  </si>
  <si>
    <t>CAROLIN ESTEISI SEVERINO HEREDIA</t>
  </si>
  <si>
    <t>CRISPERLA DE PAULA HEREDIA</t>
  </si>
  <si>
    <t>CRISTINA LAZA</t>
  </si>
  <si>
    <t>DAISI JOSEFINA ESPINOSA CABRAL</t>
  </si>
  <si>
    <t>DANIELA EVANGELISTA VICIOSO</t>
  </si>
  <si>
    <t>DILENIA HEREDIA SEPULVEDA</t>
  </si>
  <si>
    <t>DISMEILYN KAIDE GUILLEN</t>
  </si>
  <si>
    <t>DULCE MARIA DE LA CRUZ DIAZ</t>
  </si>
  <si>
    <t>EDIANNI BENUA BELEN</t>
  </si>
  <si>
    <t>EIMY YESLA ALCANTARA</t>
  </si>
  <si>
    <t>ENMANUEL MATEO VILORIA</t>
  </si>
  <si>
    <t>ESTEISY FAJARDO MANZUETA</t>
  </si>
  <si>
    <t>FRANCISCA MARRERO</t>
  </si>
  <si>
    <t>HEIDY MARCILINO MARIANO</t>
  </si>
  <si>
    <t>JENNIFFER BRITO PEÑA</t>
  </si>
  <si>
    <t>JOANA DEL ROSARIO LEBRON</t>
  </si>
  <si>
    <t>JORDANI SANTIAGO MARTINEZ MARTINEZ</t>
  </si>
  <si>
    <t>JOSE LUIS DIAZ JIMENEZ</t>
  </si>
  <si>
    <t>JOSELINA LEDESM AMARTE</t>
  </si>
  <si>
    <t>KATHERINE GRISMELYS SANTANA PERELLO</t>
  </si>
  <si>
    <t>KIARA SORIBEL CABRERA NIN</t>
  </si>
  <si>
    <t>LAURA MARTINEZ</t>
  </si>
  <si>
    <t>LENCY NICAURYS AMARANTE HERNANDEZ</t>
  </si>
  <si>
    <t>LISMERY BERROA</t>
  </si>
  <si>
    <t>LUISA FELIZ CABRAL</t>
  </si>
  <si>
    <t>LUISA MARIA DE JESUS PERDOMO</t>
  </si>
  <si>
    <t>MARGARITA FRIAS SIMPIE</t>
  </si>
  <si>
    <t>MARIA JOSEFA REYES ALMONTE</t>
  </si>
  <si>
    <t>MARIA MERCEDES GONZALEZ ESPIRITU</t>
  </si>
  <si>
    <t>MARIANA RAMIREZ JUAN</t>
  </si>
  <si>
    <t>MARILEMNI CUEVAS PEREZ</t>
  </si>
  <si>
    <t>MARY CRUZ GUZMAN COLAS</t>
  </si>
  <si>
    <t>MERILIN BATISTA FELIZ</t>
  </si>
  <si>
    <t>MICHEL MIGUELINA MORENO</t>
  </si>
  <si>
    <t>MICHEL RODRIGUEZ ARAUJO</t>
  </si>
  <si>
    <t>MIGUELINA BRAZOBAN</t>
  </si>
  <si>
    <t>NATHALIA MORENO DE LOS SANTOS</t>
  </si>
  <si>
    <t>NAYELI ADON REDUCENDO</t>
  </si>
  <si>
    <t>NAYELIS RAMIREZ DE LOS SANTOS</t>
  </si>
  <si>
    <t>NICOLAS DIVARIS SANTOS ALMANZAR</t>
  </si>
  <si>
    <t>PAOLA NUÑEZ</t>
  </si>
  <si>
    <t>PATRICIA SORIANO DE PAULA</t>
  </si>
  <si>
    <t>RAFAELINA TAVAREZ HEREDIA</t>
  </si>
  <si>
    <t>RAINELYS RODRIGUEZ BATISTA</t>
  </si>
  <si>
    <t>RAMON CHERY CHERI</t>
  </si>
  <si>
    <t>RAYSA DE LEON EVANGELISTA</t>
  </si>
  <si>
    <t>ROSA ANGELICA FIGUEROA VIZCAINO</t>
  </si>
  <si>
    <t>ROSA MARIA DEL ROSARIO QUEZADA</t>
  </si>
  <si>
    <t>ROSALINA SEVERINO MOREL</t>
  </si>
  <si>
    <t>RUTH ESTHER FELIZ FELIZ</t>
  </si>
  <si>
    <t>VALERY MACIEL PASCUAL SANCHEZ</t>
  </si>
  <si>
    <t>VERGICA MARIANO ORTIZ</t>
  </si>
  <si>
    <t>WILLY SMITH DE LOS SANTOS</t>
  </si>
  <si>
    <t>YADIRA BELTRAN BELLO</t>
  </si>
  <si>
    <t>YANERI GUZMAN SALAS</t>
  </si>
  <si>
    <t>YANILKA SUAREZ DE LEON</t>
  </si>
  <si>
    <t>YARILEYDI SEVERINO FIGUEROA</t>
  </si>
  <si>
    <t>YARINA ANILIS VALDEZ</t>
  </si>
  <si>
    <t>YEIMY VANESSA RAMIREZ MOREL</t>
  </si>
  <si>
    <t>YOHISELI BELTRE PAULINO</t>
  </si>
  <si>
    <t>YOMEIKIS MATEO VIZCAINO</t>
  </si>
  <si>
    <t>YUDELKA FELIZ CABRAL</t>
  </si>
  <si>
    <t>POLICIA AUXILIAR</t>
  </si>
  <si>
    <t>PROGRAMA FORMACION POLICIAS AUXILIAR</t>
  </si>
  <si>
    <t>ADRIAN MARINO RAMOS PARRA</t>
  </si>
  <si>
    <t>ANTERO ARIAS ROSARIO</t>
  </si>
  <si>
    <t>BEETHOVEN N MEDINA CONTRERAS</t>
  </si>
  <si>
    <t>CARLOS MANUEL MOREL BATISTA</t>
  </si>
  <si>
    <t>CARLOS YOVARI CORNIELLE BATISTA</t>
  </si>
  <si>
    <t>DANIEL DISLA VALDEZ</t>
  </si>
  <si>
    <t>EDWIN SEVERINO MERCEDES</t>
  </si>
  <si>
    <t>FENIX ANTONIO LORENZO PEGUERO</t>
  </si>
  <si>
    <t>FREDERICK CRUZ PAULINO</t>
  </si>
  <si>
    <t>JORDANO ALEXANDER ADAMES DIAZ</t>
  </si>
  <si>
    <t>JOSE MIGUEL DE LOS SANTOS PEREZ</t>
  </si>
  <si>
    <t>JOSE RAMON SUAREZ POLANCO</t>
  </si>
  <si>
    <t>JUAN FRANCISCO CASTILLO</t>
  </si>
  <si>
    <t>JUAN MANUEL ARIAS MESA</t>
  </si>
  <si>
    <t>JUNIOR RAFAEL HERNANDEZ</t>
  </si>
  <si>
    <t>LEANDRO ANTONIO CASTILLO BASORA</t>
  </si>
  <si>
    <t>LEURYS SAUL TORRES RAMIREZ</t>
  </si>
  <si>
    <t>LISANDRO YAMILL SANTANA PEÑA</t>
  </si>
  <si>
    <t>LUIS ARMANDO RAMOS PINEDA</t>
  </si>
  <si>
    <t>MADELIN MARTINEZ</t>
  </si>
  <si>
    <t>MAIKY MICHAEL FERRERAS FELIZ</t>
  </si>
  <si>
    <t>MARYS ISABEL MATEO GALVAN</t>
  </si>
  <si>
    <t>MICHAEL ISRAEL BALDERA SOTO</t>
  </si>
  <si>
    <t>MIGUEL ANGEL SANCHEZ DE LEON</t>
  </si>
  <si>
    <t>NELSON VIDAL BAEZ TAVERAS</t>
  </si>
  <si>
    <t>ORLANDO RAMIREZ SANTANA</t>
  </si>
  <si>
    <t>OSCAR MANUEL SOLIS RIVAS</t>
  </si>
  <si>
    <t>PURO SEVERINO FAJARDO TEJADA</t>
  </si>
  <si>
    <t>RAFAEL EDUARDO ALCANTARA PIÑA</t>
  </si>
  <si>
    <t>RAUNELLY SARITE PEREZ</t>
  </si>
  <si>
    <t>RUBEIRYS ANASTAFER CUEVAS ACOSTA</t>
  </si>
  <si>
    <t>SANTA ISABEL GARCIA LEONARDO</t>
  </si>
  <si>
    <t>SONIA DEL CARMEN ESPEJO RODRIGUEZ</t>
  </si>
  <si>
    <t>TERESA CRISTINA HICIANO MELLA</t>
  </si>
  <si>
    <t>VICTOR ALFONSO DE LOS SANTOS TOLEDO</t>
  </si>
  <si>
    <t>DOCENTE</t>
  </si>
  <si>
    <t xml:space="preserve">Laura M. Ortiz
Directora Recursos Humanos
</t>
  </si>
  <si>
    <t>Directora de Recursos Humanos</t>
  </si>
  <si>
    <t xml:space="preserve">                                      Director Financiero                                </t>
  </si>
  <si>
    <t xml:space="preserve">    Milton Ysmael Mena Jackson</t>
  </si>
  <si>
    <t>ABRAYNI JOSE VARGAS FRANCISCO</t>
  </si>
  <si>
    <t>ADAMILKA TAVAREZ SANTELISES</t>
  </si>
  <si>
    <t>ANDRES ARIAS DE VARGAS</t>
  </si>
  <si>
    <t>ANGEL FRANCISCO SALVADOR ALBA DAUHA</t>
  </si>
  <si>
    <t>ANNY MASSIEL RESTITUYO VALERIO</t>
  </si>
  <si>
    <t>ARIEL GARCIA JIMENEZ</t>
  </si>
  <si>
    <t>AUDREY ALEJANDRA GUZMAN LEHOUX</t>
  </si>
  <si>
    <t>CARLOS JOSE ALCANTARA CASTILLO</t>
  </si>
  <si>
    <t>CRISTIAN RAFAEL JOSE ORTEGA</t>
  </si>
  <si>
    <t>DANIELA ESTEPHANY BAEZ AQUINO</t>
  </si>
  <si>
    <t>DAYANA MERCEDES DIAZ VARGAS</t>
  </si>
  <si>
    <t>DIOSITO GARCIA QUEZADA</t>
  </si>
  <si>
    <t>EDGAR ISACC MANZUETA HEREDIA</t>
  </si>
  <si>
    <t>FERMIN RAFAEL DOMINGUEZ DE JESUS</t>
  </si>
  <si>
    <t>GEMA PATRICIA VARGAS HIDALGO</t>
  </si>
  <si>
    <t>GUSTAVO ADOLFO MOSQUEA SOÑE</t>
  </si>
  <si>
    <t>HECTOR STANLY PEREZ CASTANO</t>
  </si>
  <si>
    <t>HIDEKI ARTURO SHIGUETOME RODRIGUEZ</t>
  </si>
  <si>
    <t>JANIREE DEL CARMEN PEREZ MIR DE GUE</t>
  </si>
  <si>
    <t>JEREMI JOSE MARRERO PUENTE</t>
  </si>
  <si>
    <t>JESUS POLANCO PEREZ</t>
  </si>
  <si>
    <t>JOAQUIN MANUEL PANIAGUA ROSARIO</t>
  </si>
  <si>
    <t>JORGE MANUEL GONZALEZ ALVAREZ</t>
  </si>
  <si>
    <t>JUAN ANTONIO FERRAND PUJALS</t>
  </si>
  <si>
    <t>JUAN LORENZO FLORES EUSEBIO</t>
  </si>
  <si>
    <t>JUDELKA JOSEFINA PAYKERT RODRIGUEZ</t>
  </si>
  <si>
    <t>JULIO SAMUEL VARGAS CASTILLO</t>
  </si>
  <si>
    <t>KIANY MAYTTE CREALES PEÑALO</t>
  </si>
  <si>
    <t>KIARA ISABELLA FORASTIERI MARRA</t>
  </si>
  <si>
    <t>LAURA MARIA ORTIZ MARTE</t>
  </si>
  <si>
    <t>LORENA AURORA HERRERA GOMEZ</t>
  </si>
  <si>
    <t>LUIS ERNESTO ZOQUIER PANIAGUA</t>
  </si>
  <si>
    <t>LUIS MARTIN PORFIRIO NANITA VASQUEZ</t>
  </si>
  <si>
    <t>LUIS MIGUEL ABREU LOPEZ</t>
  </si>
  <si>
    <t>MARCELLE MILADY DEL ROSARIO CABALLE</t>
  </si>
  <si>
    <t>MARIBEL VIÑAS ESCOLASTICO</t>
  </si>
  <si>
    <t>MARIEL SANTELISES OLIVARES</t>
  </si>
  <si>
    <t>MARVIN JOSE OLIVO</t>
  </si>
  <si>
    <t>MARY ESTHER PUELLO TURBIDES</t>
  </si>
  <si>
    <t>MILTON YSMAEL MENA JACKSON</t>
  </si>
  <si>
    <t>MIRIAM MERCEDES GOTSCH PERALTA</t>
  </si>
  <si>
    <t>NELLY MARIELLE AQUINO CALDERON</t>
  </si>
  <si>
    <t>NERSON ROMERO QUEZADA</t>
  </si>
  <si>
    <t>OMAR ALEJANDRO PEREZ RUBIERA</t>
  </si>
  <si>
    <t>PETRA PENELOPE CUEVAS SURSONA</t>
  </si>
  <si>
    <t>RAMON ANTONIO PERALTA FLETE</t>
  </si>
  <si>
    <t>RAMON IGNACIO JIMENEZ PEÑA</t>
  </si>
  <si>
    <t>RAUL EDUARDO PORTELA GARCIA</t>
  </si>
  <si>
    <t>ROSA MARGARITA AYBAR BRITO</t>
  </si>
  <si>
    <t>SELENNY MARCIEL SANTANA SANCHEZ</t>
  </si>
  <si>
    <t>TOMAS JULIANO PICHARDO CASTRO</t>
  </si>
  <si>
    <t>WINDY OVIEDO AQUINO</t>
  </si>
  <si>
    <t>YEINI ROSARIO AYBAR</t>
  </si>
  <si>
    <t xml:space="preserve">DIRECTOR (A) PLANIFICACION Y </t>
  </si>
  <si>
    <t>PUBLICISTA</t>
  </si>
  <si>
    <t>ANALISTA DE SISTEMA INFOR</t>
  </si>
  <si>
    <t>ANALISTA PLANIFICACION</t>
  </si>
  <si>
    <t>ANALISTA DE DOCUMENTACION</t>
  </si>
  <si>
    <t>AGUSTIN OBISPO MATEO FERRERAS</t>
  </si>
  <si>
    <t>ALLYSON FRANCISCA ESPINAL HOSKING</t>
  </si>
  <si>
    <t>AMAURIS LANTIGUA REINOSO</t>
  </si>
  <si>
    <t>ANEURI ARISTER PEÑA CUEVAS</t>
  </si>
  <si>
    <t>ANGEL GENARO PEREZ CRUZ</t>
  </si>
  <si>
    <t>ARACEIDY RAMOS BOCIO</t>
  </si>
  <si>
    <t>BARBARA NOEMI DAVID MEJIA</t>
  </si>
  <si>
    <t>BERNARDO RAFAEL ROMERO CABRAL</t>
  </si>
  <si>
    <t>BLANCA ELENA RODRIGUEZ ACOSTA</t>
  </si>
  <si>
    <t>CARLOS AMILCAR GERMAN GUERRERO</t>
  </si>
  <si>
    <t>CINTHIA FERNANDA GUERRERO BRITO</t>
  </si>
  <si>
    <t>CRISTIAN RAFAEL ORTIZ ROSARIO</t>
  </si>
  <si>
    <t>DANIEL DE LA ROSA ALCANTARA</t>
  </si>
  <si>
    <t>DOLCA ESTHER LLUBERES SANTOS</t>
  </si>
  <si>
    <t>DOMINGO ANTONIO CARABALLO CARABALLO</t>
  </si>
  <si>
    <t>ELVIS PUELLO PAULINO</t>
  </si>
  <si>
    <t>ESQUERLIN RAFAEL CARRASCO FORTUNA</t>
  </si>
  <si>
    <t>FAUSTO JULIAN SUERO BUENO</t>
  </si>
  <si>
    <t>FELIX MANUEL LUCET</t>
  </si>
  <si>
    <t>FRANCIS ENMANUEL BAEZ METZ</t>
  </si>
  <si>
    <t>FRANCISCO ALEXIS CAMILO JAVIER</t>
  </si>
  <si>
    <t>HECTOR BIENVENIDO CALDERON GUZMAN</t>
  </si>
  <si>
    <t>HECTOR MANUEL CAPELLAN TAVERAS</t>
  </si>
  <si>
    <t>HENLIS ANABEL DE LEON BATISTA</t>
  </si>
  <si>
    <t>HENRY COPLIN ORTEGA</t>
  </si>
  <si>
    <t>HIMILCE ANNERIS MORALES SOSA</t>
  </si>
  <si>
    <t>HOLANYER TOLEDO DE JESUS</t>
  </si>
  <si>
    <t>ISORIS MARGARITA BRETON ESPINAL</t>
  </si>
  <si>
    <t>IVANOVA GRATEREAUX ALVARADO</t>
  </si>
  <si>
    <t>JENNYFFER ROJAS ACOSTA</t>
  </si>
  <si>
    <t>JESSI JAVIER NINA JOURDAIN</t>
  </si>
  <si>
    <t>JESUS IASSAC VENTURA CASTILLO</t>
  </si>
  <si>
    <t>JOSE ISRAEL PAULINO GUZMAN</t>
  </si>
  <si>
    <t>JOSE MIGUEL REYES BASTARDO</t>
  </si>
  <si>
    <t>JOSEIDY ESTHEFANY ABREU GARCIA</t>
  </si>
  <si>
    <t>JOSELINE BARRERA</t>
  </si>
  <si>
    <t>JUAN CARLOS CHEVALIER BARCELO</t>
  </si>
  <si>
    <t>JULIO BALMIN GARCIA SEGURA</t>
  </si>
  <si>
    <t>LUIS FELIPE BELLO FLETE</t>
  </si>
  <si>
    <t>MANUEL DE JESUS HERNANDEZ ALCANTARA</t>
  </si>
  <si>
    <t>MARIA ALEXANDRA POLANCO VALDEZ</t>
  </si>
  <si>
    <t>MARIA ANTONIA RAMOS</t>
  </si>
  <si>
    <t>MARIANNY YUDERKI PIÑA ROSARIO</t>
  </si>
  <si>
    <t>MIGUELINA RAMIREZ VASQUEZ</t>
  </si>
  <si>
    <t>NATHALIE MILQUEYA JEREZ ESCROGIN</t>
  </si>
  <si>
    <t>NICAURIS ELIZABETH MONTERO DE LOS S</t>
  </si>
  <si>
    <t>OBLANYER SMILT DIAZ GOMEZ</t>
  </si>
  <si>
    <t>OSCAR EDUARDO ACOSTA MEJIA</t>
  </si>
  <si>
    <t>PABLO JAVIER UREÑA DISLA</t>
  </si>
  <si>
    <t>REMIS DAVID MARTINEZ LUIS</t>
  </si>
  <si>
    <t>RODOLFO ANDRES ESPINAL RIVERA</t>
  </si>
  <si>
    <t>ROMMEL GAUTREAUX GIL</t>
  </si>
  <si>
    <t>RUDY REYNOSO</t>
  </si>
  <si>
    <t>SABRINA ALTAGRACIA CRUZ RODRIGUEZ</t>
  </si>
  <si>
    <t>SARAI CABRERA SURIEL</t>
  </si>
  <si>
    <t>TEOFILO RAFAEL GARCIA MATIAS</t>
  </si>
  <si>
    <t>YASSEL LEAFAR MONTERO DE LA ROSA</t>
  </si>
  <si>
    <t>YONAL DIAZ AMADOR</t>
  </si>
  <si>
    <t>COORDINADOR DE DEPORTE Y CULT</t>
  </si>
  <si>
    <t>TECNICO DE DOCUMENTACION</t>
  </si>
  <si>
    <t>ANALISTA COMPRAS</t>
  </si>
  <si>
    <t>SUPERVISOR REGIONAL</t>
  </si>
  <si>
    <t>VICEMINISTERIO SEGURIDAD INTERIOR</t>
  </si>
  <si>
    <t>DIRECCION CONTROL DE COMERCIALIZACION DE ARMAS Y MUNICIONES</t>
  </si>
  <si>
    <t>ABIGAIL DE LOS SANTOS DEL ROSARIO</t>
  </si>
  <si>
    <t>ADALBERTO ANTONIO TAPIA ALONZO</t>
  </si>
  <si>
    <t>ALEXANDRA GARCIA DIAZ</t>
  </si>
  <si>
    <t>ALVARE FORTUNA UBRI</t>
  </si>
  <si>
    <t>ANA MARIA FLORES DE LA ROSA</t>
  </si>
  <si>
    <t>ANA MARIA VIZCAINO</t>
  </si>
  <si>
    <t>ANA MICEL JEAN BAUTISTA</t>
  </si>
  <si>
    <t>ANA ROSA DE LEON DE LEON</t>
  </si>
  <si>
    <t>ANASTACIA OZUNA MAÑON</t>
  </si>
  <si>
    <t>ANDRES DE LA ROSA SEGURA</t>
  </si>
  <si>
    <t>ARANTXA NAYETTE VILLABRILLE CASTRO</t>
  </si>
  <si>
    <t>ARCENIA GARCIA POLANCO</t>
  </si>
  <si>
    <t>ARIAN ALBERTO MIRABAL</t>
  </si>
  <si>
    <t>ARIANNA MARIA FRIAS RAMIREZ</t>
  </si>
  <si>
    <t>ASLIN LISBETH MARTINEZ MARTINEZ</t>
  </si>
  <si>
    <t>BERNARDO ZABALA MATEO</t>
  </si>
  <si>
    <t>BRUNILDO ANTONIO GUZMAN MORILLO</t>
  </si>
  <si>
    <t>CARLA ALTAGRACIA PICHARDO MOJICA</t>
  </si>
  <si>
    <t>CARLOS MIGUEL CEDEÑO MONTILLA</t>
  </si>
  <si>
    <t>CECILIO YGNACIO BERROA RECIO</t>
  </si>
  <si>
    <t>CLAUDIA BEATRIZ SOSA GOMEZ</t>
  </si>
  <si>
    <t>CRISNELY MORA AQUINO</t>
  </si>
  <si>
    <t>DANIEL JOSE BELLO GARCIA</t>
  </si>
  <si>
    <t>DANIEL SANCHEZ MORETA</t>
  </si>
  <si>
    <t>DANNE MARISOL PAULINO GERMAN</t>
  </si>
  <si>
    <t>DANYFER MOTA CONTRERAS</t>
  </si>
  <si>
    <t>DARLENY REYES MARTINEZ</t>
  </si>
  <si>
    <t>DENIA SORIANO</t>
  </si>
  <si>
    <t>DIANNY CLAIRETTE RAMOS SANCHEZ</t>
  </si>
  <si>
    <t>DILCIA VILMANIA VALERA DE LEON</t>
  </si>
  <si>
    <t>DOUGLAS LEONTE BERNARD SANTANA</t>
  </si>
  <si>
    <t>ELBA YADIRA FERRERAS SENA</t>
  </si>
  <si>
    <t>ELENA ENRIQUETA DEL P BAEZ POLANCO</t>
  </si>
  <si>
    <t>ERIDANIA BELTRAN SEVERINO</t>
  </si>
  <si>
    <t>ESCARLIN MAHOLY NAVARRO URBANO</t>
  </si>
  <si>
    <t>ESMEILIN HEREDIA SEVERINO</t>
  </si>
  <si>
    <t>FELIX GARCIA MATOS</t>
  </si>
  <si>
    <t>FLORENTINO RODRIGUEZ MONCION</t>
  </si>
  <si>
    <t>FRAIMY FRANCISCO FELIZ</t>
  </si>
  <si>
    <t>FRANCELIS ESTER DE LA CRUZ ANTIGUA</t>
  </si>
  <si>
    <t>FRANK ENMANUEL GIL JIMENEZ</t>
  </si>
  <si>
    <t>GEIMI ALICIA DE LA ROSA PROVIDAD</t>
  </si>
  <si>
    <t>GILBERTO ANTONIO ROJAS JIMENEZ</t>
  </si>
  <si>
    <t>GUARIONEX MONTERO MONTERO</t>
  </si>
  <si>
    <t>IRVING OMAR RIVAS GRULLON</t>
  </si>
  <si>
    <t>JANEXY ESFACEILY TEJADA MENA</t>
  </si>
  <si>
    <t>JEAN MICHAEL ROJAS ROBLES</t>
  </si>
  <si>
    <t>JEANNY DE LA ROSA MARTINEZ</t>
  </si>
  <si>
    <t>JEFREE ANDROVER PEREZ DIAZ</t>
  </si>
  <si>
    <t>JENIFER CUEVAS CORDERO</t>
  </si>
  <si>
    <t>JENISE FROMETA CAMPAÑA</t>
  </si>
  <si>
    <t>JERENNY CIPRIAN</t>
  </si>
  <si>
    <t>JESUS JAVIER DOMINGUEZ NUÑEZ</t>
  </si>
  <si>
    <t>JHAFREISY DEL ROSARIO MORENO</t>
  </si>
  <si>
    <t>JOHANNA DAYANARA BERIGUETE SANCHEZ</t>
  </si>
  <si>
    <t>JOHANNY RODRIGUEZ BERAS</t>
  </si>
  <si>
    <t>JORGE DAKAR SELMAN BELTRE</t>
  </si>
  <si>
    <t>JORGE ELIAS HILARION MICHELEN RAMIR</t>
  </si>
  <si>
    <t>JOSE ALEXANDER BALBUENA</t>
  </si>
  <si>
    <t>JOSE DANIEL PEÑA TAVERAS</t>
  </si>
  <si>
    <t>JOSE RAFAEL BAUTISTA MUÑOZ</t>
  </si>
  <si>
    <t>JUAN CARLOS DOMINGUEZ CAMPUSANO</t>
  </si>
  <si>
    <t>JUAN DAVID GUERRIER PAYANO</t>
  </si>
  <si>
    <t>JUAN GENAO FRIAS</t>
  </si>
  <si>
    <t>KAINA MABEL CARRASCO MATOS</t>
  </si>
  <si>
    <t>KARINA DEL ROSARIO FERRAND</t>
  </si>
  <si>
    <t>KARONLAY SHANEL NIN ACOSTA</t>
  </si>
  <si>
    <t>KATHERINE ALINA FRIAS TORRES</t>
  </si>
  <si>
    <t>KATHERINE YARINA ROSARIO RIVERAS</t>
  </si>
  <si>
    <t>LAURA MARIE FIGUEROA GOMEZ</t>
  </si>
  <si>
    <t>LENNY MARTINEZ SANTANA DE ESTEVEZ</t>
  </si>
  <si>
    <t>LISSELOTT BRITO PEÑA</t>
  </si>
  <si>
    <t>LOREN PRISCILA RAMIREZ</t>
  </si>
  <si>
    <t>LOYDA PEREZ</t>
  </si>
  <si>
    <t>LUIS ENRIQUE GUERRERO GARCIA</t>
  </si>
  <si>
    <t>LUIS RAFAEL TEJEDA MARTINEZ</t>
  </si>
  <si>
    <t>LUZ JHOANNY BERSON MAMBRU</t>
  </si>
  <si>
    <t>MABEL ELIZABETH RODRIGUEZ PEREZ</t>
  </si>
  <si>
    <t>MADELIN BATISTA DE PAULA</t>
  </si>
  <si>
    <t>MADELIN DE JESUS FRIAS</t>
  </si>
  <si>
    <t>MADELIN TEJERA CARABALLO</t>
  </si>
  <si>
    <t>MADELYN ACEVEDO REYES</t>
  </si>
  <si>
    <t>MAIRELIS BILLILON ADON</t>
  </si>
  <si>
    <t>MANUEL EMILIO ZABALA RIVERA</t>
  </si>
  <si>
    <t>MARCEL HERRERA MATEO</t>
  </si>
  <si>
    <t>MARIA ANGELICA DE LOS SANTOS SANTAN</t>
  </si>
  <si>
    <t>MARIA DALIA CUEVAS SANCHEZ</t>
  </si>
  <si>
    <t>MARIA DORICEL DE LA ROSA DE JESUS</t>
  </si>
  <si>
    <t>MARIA ESTELA MEJIA NUÑEZ</t>
  </si>
  <si>
    <t>MARIA ESTHER ENCARNACION COLON</t>
  </si>
  <si>
    <t>MARIED VERIOSKA PEREZ OLIVIER</t>
  </si>
  <si>
    <t>MARILUZ BONILLA DIAZ</t>
  </si>
  <si>
    <t>MARINA PIET</t>
  </si>
  <si>
    <t>MAURICIO JIMENEZ INIRIO</t>
  </si>
  <si>
    <t>MERVIN OSVALDO CASTILLO VASQUEZ</t>
  </si>
  <si>
    <t>MIGUEL ANIBAL LOPEZ GARCIA</t>
  </si>
  <si>
    <t>MIGUEL ANTONIO VILORIO</t>
  </si>
  <si>
    <t>MILAGROS ALTAGRACIA CORDERO REYES</t>
  </si>
  <si>
    <t>MILDRED ELIZABETH DOMINGUEZ ALMONTE</t>
  </si>
  <si>
    <t>MUNIR SALVADOR FERNANDEZ KURY</t>
  </si>
  <si>
    <t>NAIDHELYN LOREYMI MOTA FELIZ</t>
  </si>
  <si>
    <t>NATALI JOSE</t>
  </si>
  <si>
    <t>NOEMI MEJIA DE LOS SANTOS</t>
  </si>
  <si>
    <t>NOEMI SEVERINO</t>
  </si>
  <si>
    <t>NOMAR MARTE REYNOSO</t>
  </si>
  <si>
    <t>OLGA LIDIA DE PAULA BERROA</t>
  </si>
  <si>
    <t>PABLO ANTONIO MATEO MORILLO</t>
  </si>
  <si>
    <t>PAMELA FRANCISCA PEREZ REYES</t>
  </si>
  <si>
    <t>PAOLA MICHELL JOSE MUÑOZ</t>
  </si>
  <si>
    <t>PATRICIA ACHIL SANTOS</t>
  </si>
  <si>
    <t>PATRICIA MASSIEL HEREDIA MEJIA</t>
  </si>
  <si>
    <t>PAULINA CORREA</t>
  </si>
  <si>
    <t>PAULINA TEJEDA DE LA CRUZ</t>
  </si>
  <si>
    <t>PEDRO JUAN FERNANDEZ JOSE</t>
  </si>
  <si>
    <t>PEDRO ROBINSON GENAO RODRIGUEZ</t>
  </si>
  <si>
    <t>RASHEL RODRIGUEZ GIRON</t>
  </si>
  <si>
    <t>RAYSA MERCEDES PEÑA</t>
  </si>
  <si>
    <t>REINI TAVERAS SEVERINO</t>
  </si>
  <si>
    <t>RICARD EUGENIO CALDERON TOLENTINO</t>
  </si>
  <si>
    <t>RODRIGO MIGUEL DA SILVA LOPES</t>
  </si>
  <si>
    <t>ROLANDO CARABALLO</t>
  </si>
  <si>
    <t>ROLANDO ROCHE CASTRO</t>
  </si>
  <si>
    <t>ROMINA FELIZ CHARLE</t>
  </si>
  <si>
    <t>ROSA MERCEDES CARVAJAL PALMERO</t>
  </si>
  <si>
    <t>ROSALINA DE LOS SANTOS ALMONTE</t>
  </si>
  <si>
    <t>ROSAYDI FERRAND GONZALEZ</t>
  </si>
  <si>
    <t>SALVADOR PEREZ SUAREZ</t>
  </si>
  <si>
    <t>SAMUEL JESUS GUERRERO RAMIREZ</t>
  </si>
  <si>
    <t>SCARLE SANCHEZ MOTA</t>
  </si>
  <si>
    <t>SORY YAMILE DE LA ROSA BELTRE</t>
  </si>
  <si>
    <t>STIVEN RAFAEL SOTO</t>
  </si>
  <si>
    <t>VIASLY MORENO DE LA CRUZ</t>
  </si>
  <si>
    <t>VICTOR BERROA</t>
  </si>
  <si>
    <t>VICTOR MANUEL MELLA BATISTA</t>
  </si>
  <si>
    <t>WANDER MARIANO SOSA MORLA</t>
  </si>
  <si>
    <t>WANDERS JANCER DE JESUS NUÑEZ</t>
  </si>
  <si>
    <t>WARLY MANUEL SANTO SANTIAGO</t>
  </si>
  <si>
    <t>YAISA ALTAGRACIA BAEZ ROQUE</t>
  </si>
  <si>
    <t>YARELIS VIRGINIA FRAGOSO DE LOS SAN</t>
  </si>
  <si>
    <t>YASMIN BELEN ESPINAL</t>
  </si>
  <si>
    <t>YEIMY MENDEZ</t>
  </si>
  <si>
    <t>YENIFER MEDINA</t>
  </si>
  <si>
    <t>YESICA PRISCILA VALDEZ PIÑA</t>
  </si>
  <si>
    <t>YOLAINI CRISTAL FRIAS GOMEZ</t>
  </si>
  <si>
    <t>YOLANDA FIGUEREO POLINIS</t>
  </si>
  <si>
    <t>YSRAEL RODRIGUEZ</t>
  </si>
  <si>
    <t>YUNELIS ROSARIO FORTINE</t>
  </si>
  <si>
    <t>COORDINADOR DE EVENTOS Y PROT</t>
  </si>
  <si>
    <t>COORDINADOR ADMINISTRATIVO</t>
  </si>
  <si>
    <t>INGENIERO CIVIL ESTRUCTURALIS</t>
  </si>
  <si>
    <t>DEPARTAMENTO DE DESARROLLO INSTITUCIONAL</t>
  </si>
  <si>
    <t>ABISMAEL MONTAÑO JIMENEZ</t>
  </si>
  <si>
    <t>ADALINDA YERGELINA NOVAS DOTEL</t>
  </si>
  <si>
    <t>ADRIANA SEVERINO REYNOSO</t>
  </si>
  <si>
    <t>ALEXANDER PILIER MENDEZ</t>
  </si>
  <si>
    <t>ALFAINA MARIA MEDINA DE LOS SANTOS</t>
  </si>
  <si>
    <t>AMANDA MIESES ADON</t>
  </si>
  <si>
    <t>ANA SKARLY ESTEVEZ SANTANA</t>
  </si>
  <si>
    <t>ANAYELIS RODRIGUEZ MELENDEZ</t>
  </si>
  <si>
    <t>ANDREINA MIESES COLON</t>
  </si>
  <si>
    <t>ANDREINA MILAGROS JOGA GARO</t>
  </si>
  <si>
    <t>ANGEL MANUEL MOTA JIMENEZ</t>
  </si>
  <si>
    <t>ANGELICA MARIA ROJAS NUÑEZ</t>
  </si>
  <si>
    <t>ANYELA MARIA PEREZ JIMENEZ</t>
  </si>
  <si>
    <t>ANYI CAROLINA RODRIGUEZ DEL ROSARIO</t>
  </si>
  <si>
    <t>ARIDELI MELO VALLEJO</t>
  </si>
  <si>
    <t>ARIELIZA TAPIA CHARLES</t>
  </si>
  <si>
    <t>ASHLEY LISBETH HERNANDEZ ARNAUD</t>
  </si>
  <si>
    <t>BRENDDY BELEN ESPINAL</t>
  </si>
  <si>
    <t>CARLENY ORTIZ URBAN</t>
  </si>
  <si>
    <t>CARLOS FELIPE MORALES SANCHEZ</t>
  </si>
  <si>
    <t>CAROLINA RODRIGUEZ RAMIREZ</t>
  </si>
  <si>
    <t>CAROLYN LIZ</t>
  </si>
  <si>
    <t>CINTHIA MARIA LORENZO FRIAS</t>
  </si>
  <si>
    <t>CLARIBEL MOREL GONZALEZ</t>
  </si>
  <si>
    <t>CRISTAL NOVO SURIEL</t>
  </si>
  <si>
    <t>DAMARYS PEREZ PIERRE</t>
  </si>
  <si>
    <t>DANIEL FERNANDO FELIZ PEREZ</t>
  </si>
  <si>
    <t>DANIELA PEREZ CABRERA</t>
  </si>
  <si>
    <t>DANILSA MERCEDES VIDAL VIDAL</t>
  </si>
  <si>
    <t>DANNA PAOLA VICTORINO PASCUAL</t>
  </si>
  <si>
    <t>DAYELI DE LEON RODRIGUEZ</t>
  </si>
  <si>
    <t>DAYHANA SUAREZ DE LOS SANTOS</t>
  </si>
  <si>
    <t>DAYSI FORTUNATO</t>
  </si>
  <si>
    <t>DILENNY FIGUEROA VIZCAINO</t>
  </si>
  <si>
    <t>DISNEY YOCAIRY DE LA CRUZ ORTIZ</t>
  </si>
  <si>
    <t>EDUARDA BIDO PUELLO</t>
  </si>
  <si>
    <t>ELIBANESSA SANTANA</t>
  </si>
  <si>
    <t>EMILY MERCEDES DE LOS SANTOS RODRIG</t>
  </si>
  <si>
    <t>ENMANUEL AZCONA MOTA</t>
  </si>
  <si>
    <t>ESMERLY SAHORY LANTIGUA BETANCES</t>
  </si>
  <si>
    <t>ESPERANZA NOVAS DE LA PAZ</t>
  </si>
  <si>
    <t>ESTEFANY BAUTISTA LAURENCIO</t>
  </si>
  <si>
    <t>EZEQUIEL ESTRELLA FRANCO</t>
  </si>
  <si>
    <t>FELIX ENMANUEL DOÑE REYES</t>
  </si>
  <si>
    <t>FERNANDO ANTONIO ARIAS PUJOLS</t>
  </si>
  <si>
    <t>FRAILYN ZAYAS HERNANDEZ</t>
  </si>
  <si>
    <t>FRANKLIN GUZMAN SARITA</t>
  </si>
  <si>
    <t>FRANNERIS ORTIZ QUEZADA</t>
  </si>
  <si>
    <t>GABRIEL JOSE CAPELLAN DIAZ</t>
  </si>
  <si>
    <t>GABRIELA MICHELL FERMIN DE LA CRUZ</t>
  </si>
  <si>
    <t>GERALD CABRAL</t>
  </si>
  <si>
    <t>GILDANIA MABEL PEÑA ESPINOSA</t>
  </si>
  <si>
    <t>GLORIA ALEIDA YGNACIO MOTA</t>
  </si>
  <si>
    <t>HELEN JHONANNA CERDA</t>
  </si>
  <si>
    <t>HENDRY MANUEL AMADOR</t>
  </si>
  <si>
    <t>IRANNYS GARCIA DE LA ROSA</t>
  </si>
  <si>
    <t>JAILENY MEJIA LEONARDO</t>
  </si>
  <si>
    <t>JEFERSON ALFREDO NOVAS DOTEL</t>
  </si>
  <si>
    <t>JENIFER DOLORES ESTEVEZ GOMEZ</t>
  </si>
  <si>
    <t>JERYFER CHAVEZ MORA</t>
  </si>
  <si>
    <t>JEURY MENA DIAZ</t>
  </si>
  <si>
    <t>JHON REYMON TORIBIO TAVAREZ</t>
  </si>
  <si>
    <t>JOHANNA MEDINA VIDAL</t>
  </si>
  <si>
    <t>JOSE BOCIO CASTILLO</t>
  </si>
  <si>
    <t>JOSE EDUARDO BRITO SANCHEZ</t>
  </si>
  <si>
    <t>JUAN ANGEL LOPEZ CASTILLO</t>
  </si>
  <si>
    <t>KARY LEISY RODRIGUEZ UREÑA</t>
  </si>
  <si>
    <t>KATHERINE JIMENEZ LUIS</t>
  </si>
  <si>
    <t>LAURA ALEXANDRA DE LA CRUZ FLEBLES</t>
  </si>
  <si>
    <t>LEONELA SEVERINO DE PAULA</t>
  </si>
  <si>
    <t>LESLIE YARITZA ROJAS MUÑOZ</t>
  </si>
  <si>
    <t>LIRIAM MARLE SANTANA RODRIGUEZ</t>
  </si>
  <si>
    <t>MADELIN MARIA MEJIA FANTASIA</t>
  </si>
  <si>
    <t>MAIRENI SANTY MERCEDES</t>
  </si>
  <si>
    <t>MARIA NATHALIA GONZALEZ GONZALEZ</t>
  </si>
  <si>
    <t>MARIA PAULA CEPEDA</t>
  </si>
  <si>
    <t>MARIA VIRGINIA SANO GARCIA</t>
  </si>
  <si>
    <t>MARIANELIS BELLO BERROA</t>
  </si>
  <si>
    <t>MARIEL SOTOS LINARES</t>
  </si>
  <si>
    <t>MARIELYS TINEO DURAN</t>
  </si>
  <si>
    <t>MELISSA ARNAUD GARCIA</t>
  </si>
  <si>
    <t>MELISSA JOSE</t>
  </si>
  <si>
    <t>NAYELY CEDEÑO QUEZADA</t>
  </si>
  <si>
    <t>NOELIA VASQUEZ MARTINEZ</t>
  </si>
  <si>
    <t>NOEMI DE LA CRUZ MERAN</t>
  </si>
  <si>
    <t>PAOLA COLON SOSA</t>
  </si>
  <si>
    <t>PASCUAL YOJANNER MERCEDES PEREZ</t>
  </si>
  <si>
    <t>QUEREN YARILE REYES DURAN</t>
  </si>
  <si>
    <t>RAFELINA MUÑOZ MONTERO</t>
  </si>
  <si>
    <t>RAMONA JORGE JOSE</t>
  </si>
  <si>
    <t>REYNALDO RAFAEL DE JESUS</t>
  </si>
  <si>
    <t>ROCIO ESTHER CLASE VALERIO</t>
  </si>
  <si>
    <t>ROSALIA JORGE SENA</t>
  </si>
  <si>
    <t>ROSANNA ROSARIO ROSARIO SANTOS</t>
  </si>
  <si>
    <t>ROSAURA RODRIGUEZ FIGUEROA</t>
  </si>
  <si>
    <t>ROSAURA SEVERINO LAURENCIO</t>
  </si>
  <si>
    <t>ROSSY DARISBEL CORNIEL NOVA</t>
  </si>
  <si>
    <t>ROSY BERY JOSE COLON</t>
  </si>
  <si>
    <t>RUBY JIMENEZ</t>
  </si>
  <si>
    <t>RUTH ESTHER CASTILLO AVARUA</t>
  </si>
  <si>
    <t>SADE CONTRERAS PUELLO</t>
  </si>
  <si>
    <t>SAMELY STECY LANTIGUA BETANCES</t>
  </si>
  <si>
    <t>SEILA NOVAS BIDO</t>
  </si>
  <si>
    <t>SELEANNIS YUKEISY NOVAS MEDINA</t>
  </si>
  <si>
    <t>SELINE ENCARNACION RAMIREZ</t>
  </si>
  <si>
    <t>SHEILY MICHELL TORRES AGUILERA</t>
  </si>
  <si>
    <t>STEPHANIE POLANCO DE LOS SANTOS</t>
  </si>
  <si>
    <t>STEPHANIE SUERO SANTOS</t>
  </si>
  <si>
    <t>SULEIKA RAMON RAMON</t>
  </si>
  <si>
    <t>TERESA MARIA GUZMAN</t>
  </si>
  <si>
    <t>WENDY CAROLINA MORENO AMANCIO</t>
  </si>
  <si>
    <t>WILMARY RODRIGUEZ JIMENEZ</t>
  </si>
  <si>
    <t>YAILIS OSCARINA DE LEON</t>
  </si>
  <si>
    <t>YAISLIN ANDREINA PICHARDO JIMENEZ</t>
  </si>
  <si>
    <t>YEIMY ESTEFANY FRIAS DE JESUS</t>
  </si>
  <si>
    <t>YERALDIN GUABA RODRIGUEZ</t>
  </si>
  <si>
    <t>YERALFI COLOME DIMAS</t>
  </si>
  <si>
    <t>YERLINA YDALI FRANCO TEJERA</t>
  </si>
  <si>
    <t>YESSICA MURRAY MARTINEZ</t>
  </si>
  <si>
    <t>YIBELY ESTHER MESA LEYBA</t>
  </si>
  <si>
    <t>YOELISA MERCEDES CUEVAS FLORIAN</t>
  </si>
  <si>
    <t>YOELVIN FORTUNATO</t>
  </si>
  <si>
    <t>YOKASTI GARCIA</t>
  </si>
  <si>
    <t>YUDERKIS SANTANA</t>
  </si>
  <si>
    <t>YUSMEYRI GUZMAN DE LA CRUZ</t>
  </si>
  <si>
    <t>ACENED KARLENY AVILA CEDANO</t>
  </si>
  <si>
    <t>AIRON MANUEL PANIAGUA DELGADO</t>
  </si>
  <si>
    <t>ALEJANDRO VLADIMIR SANTANA ALMONTE</t>
  </si>
  <si>
    <t>ALEXANDER RICHARD NIN PEÑA</t>
  </si>
  <si>
    <t>ALVARO NICOLAS FLORES ANDUJAR</t>
  </si>
  <si>
    <t>AMAURI MEZQUITA CONSUEGRA</t>
  </si>
  <si>
    <t>AMBAR LEIA DEL ROSARIO RAMIREZ</t>
  </si>
  <si>
    <t>ANA JESSICA VALENZUELA</t>
  </si>
  <si>
    <t>ANGEL EMILIO MEJIA</t>
  </si>
  <si>
    <t>ANTHONY LORENZO BERROA</t>
  </si>
  <si>
    <t>ARIANNA MARTINEZ SORIANO</t>
  </si>
  <si>
    <t>CARLOS DANIEL POLANCO CAPELLAN</t>
  </si>
  <si>
    <t>CARLOS JOSE MIESES BAEZ</t>
  </si>
  <si>
    <t>CAROLINA LIBETH DIAZ GARCIA</t>
  </si>
  <si>
    <t>CHRISTOPHER JOAN DE LOS SANTOS BERM</t>
  </si>
  <si>
    <t>CLAUDIA AYMEE MORA RIVAS</t>
  </si>
  <si>
    <t>CLAUDIO GONZALEZ MORETA</t>
  </si>
  <si>
    <t>CLAUDIO JACOBO SIMON MONZON</t>
  </si>
  <si>
    <t>CRISMERI BRITO</t>
  </si>
  <si>
    <t>CRISTIAN NOLASCO CANDELARIO</t>
  </si>
  <si>
    <t>DANIELA CASTILLO AVARUA</t>
  </si>
  <si>
    <t>DARLIN BERENICE TEJADA MEJIA</t>
  </si>
  <si>
    <t>DENY AMARILIS POZO GARCIA</t>
  </si>
  <si>
    <t>DIANET ALTAGRACIA MANRIQUE BRITO</t>
  </si>
  <si>
    <t>EDWIN ALBERTO ANDUJAR CORPORAN</t>
  </si>
  <si>
    <t>ENAEL ALEXANDER SOTO CALDERON</t>
  </si>
  <si>
    <t>ESCARLIN ISABEL FELIZ RODRIGUEZ</t>
  </si>
  <si>
    <t>FARAH MARIA COMAS RIVERA</t>
  </si>
  <si>
    <t>FATIMA ERLIN TAPIA BARIAS</t>
  </si>
  <si>
    <t>FERMIN MARTINEZ CHARLES</t>
  </si>
  <si>
    <t>FERNANDO ALBERTO BERROA AQUINO</t>
  </si>
  <si>
    <t>FERNANDO MAIREINI SANCHEZ ANDRICKSO</t>
  </si>
  <si>
    <t>FLOR ESMIRNA BATISTA POLO</t>
  </si>
  <si>
    <t>FRANCIS FELIZ MATEO</t>
  </si>
  <si>
    <t>FRANCISCO ALBERTO FORTUNA FABIAN</t>
  </si>
  <si>
    <t>FRANCISCO REINA SEVERINO</t>
  </si>
  <si>
    <t>FREDDY ALBERTO DE LA CRUZ SANTANA</t>
  </si>
  <si>
    <t>GERSON DANIEL SANCHEZ SANTANA</t>
  </si>
  <si>
    <t>GILDA ROQUES PAULINO</t>
  </si>
  <si>
    <t>HANOI ALTAGRACIA ZAPATA DEL ROSARIO</t>
  </si>
  <si>
    <t>INDHIRA JARONIN MOREL LEBRON</t>
  </si>
  <si>
    <t>JANDITO FELIZ DESIR</t>
  </si>
  <si>
    <t>JEAN LUIS RODRIGUEZ ROSARIO</t>
  </si>
  <si>
    <t>JEROHAM MILANES IGLESIAS</t>
  </si>
  <si>
    <t>JHANDREDY YESSEL JOHNSON MANZUETA</t>
  </si>
  <si>
    <t>JHONATTAN ANTONIO NUÑEZ ORTEGA</t>
  </si>
  <si>
    <t>JONATAN AGLISBERTO CABRERA PEGUERO</t>
  </si>
  <si>
    <t>JORGE DOUGLAS VASQUEZ SENA</t>
  </si>
  <si>
    <t>JOSE ANTONIO NOVAS CUEVAS</t>
  </si>
  <si>
    <t>JOSE INOCENCIO ARIAS</t>
  </si>
  <si>
    <t>JUAN MONTERO SANCHEZ</t>
  </si>
  <si>
    <t>JUNIOR EDUARDO GARCIA CARRASCO</t>
  </si>
  <si>
    <t>KLAUSNER ANTONIO HERNANDEZ RAMIREZ</t>
  </si>
  <si>
    <t>LEINI PAOLA PEÑA DIAZ</t>
  </si>
  <si>
    <t>LUIS ALBERTO TAVERAS ASTACIO</t>
  </si>
  <si>
    <t>LUIS EDUARDO PEÑA DIAZ</t>
  </si>
  <si>
    <t>MANUEL ESTEBAN SISA MENDEZ</t>
  </si>
  <si>
    <t>MARCOS ANTONIO PAULINO HENRIQUEZ</t>
  </si>
  <si>
    <t>MARIA LORENZA HERNANDEZ TIBURCIO</t>
  </si>
  <si>
    <t>MARISOL ARIAS ZAPATA</t>
  </si>
  <si>
    <t>MICHAEL CABRAL HERRERA</t>
  </si>
  <si>
    <t>MIGUEL ANGEL DE LEON</t>
  </si>
  <si>
    <t>MIGUEL ANGEL PEÑA FELIZ</t>
  </si>
  <si>
    <t>MIGUEL LORENZO ACOSTA MARTE</t>
  </si>
  <si>
    <t>MIGUEL RAFAEL BENITEZ DIAZ</t>
  </si>
  <si>
    <t>NANCY MERAN DE LOS SANTOS</t>
  </si>
  <si>
    <t>NICOLE FERRERAS MORILLO</t>
  </si>
  <si>
    <t>OMAR ALEXANDER ARIAS CASADO</t>
  </si>
  <si>
    <t>PABLO OGANDO ALCANTARA</t>
  </si>
  <si>
    <t>PASCUAL GARCIA VALDEZ</t>
  </si>
  <si>
    <t>PEDRO ANTONIO LAUREANO GUERRERO</t>
  </si>
  <si>
    <t>RAFAEL ANTONIO CRUZ BERAS</t>
  </si>
  <si>
    <t>RAUL BATISTA FELIZ</t>
  </si>
  <si>
    <t>RAUL CABA JIMENEZ</t>
  </si>
  <si>
    <t>RICARDO FAMILIA SENSION</t>
  </si>
  <si>
    <t>ROBINSON RAINIEL RAMOS HERNANDEZ</t>
  </si>
  <si>
    <t>ROSY NICOLE NUÑEZ PION</t>
  </si>
  <si>
    <t>SADIBEL LUNA MATEO</t>
  </si>
  <si>
    <t>SANTA LISSETTE FRIAS ALVAREZ</t>
  </si>
  <si>
    <t>SILVIA LETICIA SIMON SANTOS</t>
  </si>
  <si>
    <t>SOLANGE VANESSA TORIBIO JAVIER</t>
  </si>
  <si>
    <t>VENCHY YANELISSA JIMENEZ SANTOS</t>
  </si>
  <si>
    <t>WADYS RAMSES LARA FELIZ</t>
  </si>
  <si>
    <t>WANDY DANIELA ALMONTE RODRIGUEZ</t>
  </si>
  <si>
    <t>YAMILA YEILINE DE LA CRUZ MEDINA</t>
  </si>
  <si>
    <t>YESICA ALBUEZ PAEZ</t>
  </si>
  <si>
    <t>YOJELIS MALDONADO TEJEDA</t>
  </si>
  <si>
    <t>YULEIKA CASILLA PEREZ</t>
  </si>
  <si>
    <t>YULIBERY ROSEL PEGUERO ESPINAL</t>
  </si>
  <si>
    <t>GESTOR SOCIAL</t>
  </si>
  <si>
    <t>INSPECTOR REGIONAL</t>
  </si>
  <si>
    <t>ENCARGADO DE RECLUTAMIENTO, S</t>
  </si>
  <si>
    <t>DEPARTAMENTO RECLUTAMIENTO Y SELECCION</t>
  </si>
  <si>
    <t>ENC. DE ALMACEN Y SUMINISTRO</t>
  </si>
  <si>
    <t>DEPARTAMENTO DE ALMACEN Y SUMINISTRO</t>
  </si>
  <si>
    <t>ADOLFO OSCAR CARABALLO MERINO</t>
  </si>
  <si>
    <t>ADRIAN JOSE VENTURA ABREU</t>
  </si>
  <si>
    <t>AIDE MOTA PACHECO</t>
  </si>
  <si>
    <t>ALBERSA DE LA CRUZ TAVERAS</t>
  </si>
  <si>
    <t>ALEXA MARIE OSORIA OSORIA</t>
  </si>
  <si>
    <t>ALEXA NOVAS ESPINOSA</t>
  </si>
  <si>
    <t>ALEXANDER MEJIA PERALTA</t>
  </si>
  <si>
    <t>ALEXIS ABAD LAURENCIO</t>
  </si>
  <si>
    <t>ALFONSO YANELL DELGADO SUAZO</t>
  </si>
  <si>
    <t>ALGENIS ENCARNACION PEREZ</t>
  </si>
  <si>
    <t>ALONDRA RAFAEL MORILLO</t>
  </si>
  <si>
    <t>AMAURY JOSE SANCHEZ BRITO</t>
  </si>
  <si>
    <t>ANA IRIS VILLA MONTES DE OCA</t>
  </si>
  <si>
    <t>ANA ISADORA MENDEZ DISLA</t>
  </si>
  <si>
    <t>ANA LISSELOT VASQUEZ FELIZ DE CARVA</t>
  </si>
  <si>
    <t>ANA LUCIA PEREZ TERRERO</t>
  </si>
  <si>
    <t>ANDERSON ALEXANDER PEREZ LUNA</t>
  </si>
  <si>
    <t>ANGEL OLIRIC SURIEL MEDINA</t>
  </si>
  <si>
    <t>ANGEL RAFAEL RUIZ THEN</t>
  </si>
  <si>
    <t>ANGELAS CUEVAS CABRERA</t>
  </si>
  <si>
    <t>ARACELIS ALTAGRACIA LOPEZ ARIAS</t>
  </si>
  <si>
    <t>ARGENIS SAVIEL LOPEZ UREÑA</t>
  </si>
  <si>
    <t>BEINLLER JAVIER BELTRE NUÑEZ</t>
  </si>
  <si>
    <t>BELKIS ELIZABETH MERAN FAMILIA</t>
  </si>
  <si>
    <t>BERNI RAMON DE LA CRUZ SABINO</t>
  </si>
  <si>
    <t>CAMICHE ARISLEYDIS MONTERO</t>
  </si>
  <si>
    <t>CANDIDA SUERO BOCIO</t>
  </si>
  <si>
    <t>CARLOS ADONIS CARRASCO MARTINEZ</t>
  </si>
  <si>
    <t>CARLOS ALBERTO LORENZO TAPIA</t>
  </si>
  <si>
    <t>CARLOS ANTONIO FRIAS CRUZ</t>
  </si>
  <si>
    <t>CARLOS MANUEL ROMAN CABRERA</t>
  </si>
  <si>
    <t>CARLOS MIROKYS THEN DIAZ</t>
  </si>
  <si>
    <t>CARMEN ALBELINA MARTINEZ</t>
  </si>
  <si>
    <t>CARMEN DOLORES GONZALEZ MARTINEZ</t>
  </si>
  <si>
    <t>CARMEN NEMIA MATOS ACEVEDO</t>
  </si>
  <si>
    <t>CAROLINA FRANCESCA OZUNA PEÑA</t>
  </si>
  <si>
    <t>CAROLINE ISABEL BRITO GARCIA</t>
  </si>
  <si>
    <t>CESAR EUCLIDES NUÑEZ CASTILLO</t>
  </si>
  <si>
    <t>CHARITO NOLASCO MOTA</t>
  </si>
  <si>
    <t>CHAYLEEN MICHELLE GARCIA ADAMES</t>
  </si>
  <si>
    <t>CLARA YNES DE LEON FRANCO</t>
  </si>
  <si>
    <t>CLAUDIA MELISSA SALDAÑA JAVIER</t>
  </si>
  <si>
    <t>DAGME JOSEINA SANTOS MARTINEZ</t>
  </si>
  <si>
    <t>DAIANA DE LOS SANTOS REYES</t>
  </si>
  <si>
    <t>DAMIANA BRAND TEJADA</t>
  </si>
  <si>
    <t>DANILO LARA VILLALONA</t>
  </si>
  <si>
    <t>DARWIN DANILO ESTEVEZ CASTILLO</t>
  </si>
  <si>
    <t>DAYANA MIESES MORENO</t>
  </si>
  <si>
    <t>DENNY FAMILIA PEREZ</t>
  </si>
  <si>
    <t>DIANA ALEXANDRA PAYANO FULGENCIO</t>
  </si>
  <si>
    <t>DIANA CAROLINA ASENCIO CONTRERAS</t>
  </si>
  <si>
    <t>DIANA KATHERINE RIVAS REYES</t>
  </si>
  <si>
    <t>DORALIS PAMELA RODRIGUEZ PERALTA</t>
  </si>
  <si>
    <t>EDERLY SILIVETH DE AZA MENA</t>
  </si>
  <si>
    <t>EDUARDO GUZMAN</t>
  </si>
  <si>
    <t>EDUARDO MICHEL UPIA</t>
  </si>
  <si>
    <t>EDYLI SOSA ROSARIO</t>
  </si>
  <si>
    <t>ELIANDRY LOPEZ CANARIO</t>
  </si>
  <si>
    <t>ELINSON MANUEL REYES TEJEDA</t>
  </si>
  <si>
    <t>ELISA CAROLINA TAVAREZ TEJEDA</t>
  </si>
  <si>
    <t>ELIZABEL RODRIGUEZ DE OLEO</t>
  </si>
  <si>
    <t>ELIZABETH CASTILLO REYES</t>
  </si>
  <si>
    <t>ELIZABETH MONTERO DE LOS SANTOS</t>
  </si>
  <si>
    <t>EMELY SANCHEZ JIMENEZ</t>
  </si>
  <si>
    <t>EMILSY YILEN NIVAR</t>
  </si>
  <si>
    <t>EMMANUEL MOREL DE LA ROSA</t>
  </si>
  <si>
    <t>ERIKA ALTAGRACIA ALMONTE ESTEVEZ</t>
  </si>
  <si>
    <t>ESMERALDA CANDELARIO DE LOS SANTOS</t>
  </si>
  <si>
    <t>ESMERLY NATHANAEL OVIEDO OTAÑO</t>
  </si>
  <si>
    <t>ESTARLYN PAOCO VARGAS MEJIA</t>
  </si>
  <si>
    <t>ESTEFANY TAVERAS FRIAS</t>
  </si>
  <si>
    <t>EVANGELINA FAMILIA FAMILIA</t>
  </si>
  <si>
    <t>FABEL ANTONIO FILPO LEMOS</t>
  </si>
  <si>
    <t>FELIX MANUEL DE JESUS DE MORLA</t>
  </si>
  <si>
    <t>FERNANDO JOSE RINCON GOMEZ</t>
  </si>
  <si>
    <t>FERNANDO MEJIA AMPARO</t>
  </si>
  <si>
    <t>FLORIDANIA ALMANZAR ORTIZ</t>
  </si>
  <si>
    <t>FRANCISCO NATANAEL GARCIA RAMOS</t>
  </si>
  <si>
    <t>FRAULIN STIVEN MARTE OZORIA</t>
  </si>
  <si>
    <t>FULGENCIO DEL ROSARIO ESPINOSA</t>
  </si>
  <si>
    <t>GARDHELY ISCHEL MERCEDES ORTIZ</t>
  </si>
  <si>
    <t>GENESIS GUZMAN MARTINEZ</t>
  </si>
  <si>
    <t>GENESIS POLANCO LUNA</t>
  </si>
  <si>
    <t>GERBACIA CONCEPCION DE LA CRUZ</t>
  </si>
  <si>
    <t>GISSELLE HICIANO GARCIA</t>
  </si>
  <si>
    <t>GREITER YORYINA CUPETE MORETA</t>
  </si>
  <si>
    <t>HEYDI MORIS PERALTA</t>
  </si>
  <si>
    <t>IGNACIA DE LA CRUZ RINCON</t>
  </si>
  <si>
    <t>IGOR RODRIGUEZ</t>
  </si>
  <si>
    <t>INDHIRA ILENCY ALVAREZ GARCIA</t>
  </si>
  <si>
    <t>ISMAYLIN ROSANNY JAVIER GARCIA</t>
  </si>
  <si>
    <t>ISMELDY DANIEL ROMAN DIAZ</t>
  </si>
  <si>
    <t>JACK ANDRINSON BUENO FELIZ</t>
  </si>
  <si>
    <t>JAVIER ESTRELLA ESCALANTE</t>
  </si>
  <si>
    <t>JESENIA MINERVA ALCANTARA FAMILIA</t>
  </si>
  <si>
    <t>JHONDRY RAMON FERRERAS VARGAS</t>
  </si>
  <si>
    <t>JOHAN MANUEL MORILLO RAMIREZ</t>
  </si>
  <si>
    <t>JONATHAN UZIEL JIMENEZ CARVAJAL</t>
  </si>
  <si>
    <t>JOSE ANGEL JIMENEZ DIAZ</t>
  </si>
  <si>
    <t>JOSE GUILLERMO ESPINAL MARTE</t>
  </si>
  <si>
    <t>JOSE MANUEL ROSARIO ALBERTO</t>
  </si>
  <si>
    <t>JOSE MIGUEL CAMILO</t>
  </si>
  <si>
    <t>JOSSENY DE LEON ROSARIO</t>
  </si>
  <si>
    <t>JUAN CARLOS SANCHEZ ROSARIO</t>
  </si>
  <si>
    <t>JUAN MANAURYS RUIZ MARTE</t>
  </si>
  <si>
    <t>JUANNY SANTANA FELIZ</t>
  </si>
  <si>
    <t>JULIAN ORLANDO CAMACHO REYES</t>
  </si>
  <si>
    <t>JULY LOPEZ</t>
  </si>
  <si>
    <t>JUNIOR RAFAEL DIAZ ENCARNACION</t>
  </si>
  <si>
    <t>KENDIA MARGARITA ROSARIO ABREU</t>
  </si>
  <si>
    <t>KEVIN MEDRANO BASTARDO</t>
  </si>
  <si>
    <t>KORALAIN CLESENCIO DOMINGUEZ</t>
  </si>
  <si>
    <t>LAURA ELIZABETH MENDEZ PEREZ</t>
  </si>
  <si>
    <t>LAURA HERRERA ALVAREZ</t>
  </si>
  <si>
    <t>LENNY JAVIER GUERRERO REYES</t>
  </si>
  <si>
    <t>LENY BERROA DE PAULA</t>
  </si>
  <si>
    <t>LEOMARIS PEREZ</t>
  </si>
  <si>
    <t>LIZ MARGARET PAEZ PERALTA</t>
  </si>
  <si>
    <t>LORENA GIRON</t>
  </si>
  <si>
    <t>LUCIANO RAMIREZ JIMENEZ</t>
  </si>
  <si>
    <t>LUGRYD GOMEZ PADILLA</t>
  </si>
  <si>
    <t>LUIS ANGEL DE LOS SANTOS VALENZUELA</t>
  </si>
  <si>
    <t>LUIS ERNESTO HERNANDEZ</t>
  </si>
  <si>
    <t>LUIS RAMON MERCEDES MONTERO</t>
  </si>
  <si>
    <t>MANAURIS DE PAULA DE JESUS</t>
  </si>
  <si>
    <t>MANUEL ALBERTO BLANCO</t>
  </si>
  <si>
    <t>MARIA DEL CIELO ENCARNACION GUILLEN</t>
  </si>
  <si>
    <t>MARIA FERNANDA SANCHEZ IZQUIERDO</t>
  </si>
  <si>
    <t>MARIA ISABEL DOTEL DIAZ</t>
  </si>
  <si>
    <t>MARISOL FIGUEROA DE LA ROSA</t>
  </si>
  <si>
    <t>MASSIEL RODRIGUEZ DE HERNADEZ</t>
  </si>
  <si>
    <t>MAVELIN NADIWISKA RAMIREZ MATOS</t>
  </si>
  <si>
    <t>MELISA MERCEDES CARRASCO MARTINEZ</t>
  </si>
  <si>
    <t>MELISSA DE LOS SANTOS DE LA CRUZ</t>
  </si>
  <si>
    <t>MIDALMA ELIANA MONTALVO</t>
  </si>
  <si>
    <t>MIGDALIA MARCELINA SOLER PEREZ</t>
  </si>
  <si>
    <t>MIGUEL AUGUSTO VARGAS GONZALEZ</t>
  </si>
  <si>
    <t xml:space="preserve">MIGUELINA DARINELDA CRESPO DIAZ DE </t>
  </si>
  <si>
    <t>MIGUELINA DIAZ MORILLO</t>
  </si>
  <si>
    <t>NATHALY ENCARNACION MARIANO</t>
  </si>
  <si>
    <t>NAYROVI ANADELIA ASTACIO PEREZ</t>
  </si>
  <si>
    <t>NICOLE BENAVIDES MARIA</t>
  </si>
  <si>
    <t>NISANDRY CAYETANO PAYANO VALDEZ</t>
  </si>
  <si>
    <t>OLGA LIDIA FELIZ VARGAS</t>
  </si>
  <si>
    <t>OLIVER NASSIM RODRIGUEZ RICHARDSON</t>
  </si>
  <si>
    <t>PABLO ANTONIO RODRIGUEZ PERALTA</t>
  </si>
  <si>
    <t>PATRICIA ALEJANDRA RODRIGUEZ FELIZ</t>
  </si>
  <si>
    <t>PERLA LIMA MEDRANO</t>
  </si>
  <si>
    <t>PRISCILA MARIA DE LA ROSA MATEO</t>
  </si>
  <si>
    <t>PRISCILA SANTOS JIMENEZ</t>
  </si>
  <si>
    <t>RAFAEL ISAAC BELLO FERNANDEZ</t>
  </si>
  <si>
    <t>RAFALOWSKY CESPEDES FAMILIA</t>
  </si>
  <si>
    <t>RAIMA NAZARENA TEJEDA RAMIREZ</t>
  </si>
  <si>
    <t>RAMEISY MORIS PERALTA</t>
  </si>
  <si>
    <t>RASHELL VICTORIA GERMOSEN MEJIA</t>
  </si>
  <si>
    <t>RAVEL ARTURO RUBIO ESPAILLAT</t>
  </si>
  <si>
    <t>RAWEL DE LA ROSA VASQUEZ</t>
  </si>
  <si>
    <t>RICARDO JOSE ESTRELLA VARGAS</t>
  </si>
  <si>
    <t>RIGOBERTO BAUTISTA SANTIAGO</t>
  </si>
  <si>
    <t>RITA NATALIA VALDEZ VARGAS</t>
  </si>
  <si>
    <t>RODOLFO CABRERA QUEZADA</t>
  </si>
  <si>
    <t>RODRIGO ANTONIO MINYETY MEJIA</t>
  </si>
  <si>
    <t>RONALD ARIALDY CANELA FERREIRAS</t>
  </si>
  <si>
    <t>ROSA ANGELA ARAUJO ROMAN</t>
  </si>
  <si>
    <t>ROSA MARIA NOVA MEDRANO</t>
  </si>
  <si>
    <t>ROSA MINOLI URIBE MENDOZA</t>
  </si>
  <si>
    <t>ROSAURA MAVEL REYNOSO PEREZ</t>
  </si>
  <si>
    <t>ROSELIO NOVA PEREZ</t>
  </si>
  <si>
    <t>RUDDY RAFAEL RUIZ GARCIA</t>
  </si>
  <si>
    <t>RUTH PATRICIA DURAN ARIAS</t>
  </si>
  <si>
    <t>SCARLET LISBETH VALDEZ OVALLE</t>
  </si>
  <si>
    <t>SHEILA ESTHER UREÑA FAMILIA</t>
  </si>
  <si>
    <t>STANLEY JAVIER POLANCO RODRIGUEZ</t>
  </si>
  <si>
    <t>SUHABRAIDY CARLOTA FELIZ FELIZ</t>
  </si>
  <si>
    <t>SUSAN DE LOS SANTOS HEREDIA</t>
  </si>
  <si>
    <t>TEODOSIO PELAGIO VALERIO SANCHEZ</t>
  </si>
  <si>
    <t>TREICY DALECSY QUEVEDO MONTERO</t>
  </si>
  <si>
    <t>VERONICA MARIA BLANCO SANTANA</t>
  </si>
  <si>
    <t>VICTOR ALFONSO MEJIA RAMIREZ</t>
  </si>
  <si>
    <t>VIDERKYS ROSALINA TRINIDAD ALCEQUIE</t>
  </si>
  <si>
    <t>WHINIPHER HERNANDEZ MADE</t>
  </si>
  <si>
    <t>WILMA TORRES TORRES</t>
  </si>
  <si>
    <t>XIOMARA MERCEDES POLANCO SANTIAGO</t>
  </si>
  <si>
    <t>YANELY DE LOS SANTOS DE LA CRUZ</t>
  </si>
  <si>
    <t>YANIRES RODRIGUEZ DE OLEO</t>
  </si>
  <si>
    <t>YASCAL RAFAEL RAMIREZ MORETA</t>
  </si>
  <si>
    <t>YEANY PUELLO ABAD</t>
  </si>
  <si>
    <t>YEISI MARIELIS SANCHEZ SOVET</t>
  </si>
  <si>
    <t>YENNI GRISELDA SOTO TEJEDA</t>
  </si>
  <si>
    <t>YENNY TASSARY ALVAREZ MARTINEZ</t>
  </si>
  <si>
    <t>YINET ALEXANDRA MERCEDES DE PAULA</t>
  </si>
  <si>
    <t>YNDIANA MARIA MELENDEZ PEREZ</t>
  </si>
  <si>
    <t>YOKONDA CRISTINA PEREZ LOPEZ</t>
  </si>
  <si>
    <t>YOLANDA MARIA MOTA RODRIGUEZ</t>
  </si>
  <si>
    <t>YOLANDA SOLIS</t>
  </si>
  <si>
    <t>YORDANIA MAGALLANES DE JESUS</t>
  </si>
  <si>
    <t>YORDI DAVID GARCIA GARABITO</t>
  </si>
  <si>
    <t>YOSELINA DE JESUS</t>
  </si>
  <si>
    <t>YUDAISY ROSANNA MENDEZ</t>
  </si>
  <si>
    <t>YULENNI CUPETE MORETA</t>
  </si>
  <si>
    <t>YURIBEL MONTERO ENCARNACION</t>
  </si>
  <si>
    <t>ZOLANLLY ABREU RODRIGUEZ</t>
  </si>
  <si>
    <t>SOPORTE TECNICO</t>
  </si>
  <si>
    <t>DEPARTAMENTO DOCUMENTO LEGALES</t>
  </si>
  <si>
    <t>ANALISTA I</t>
  </si>
  <si>
    <t>ANALISTA NOMINAS</t>
  </si>
  <si>
    <t>DIRECCION VENTANILLA UNICA INSTITUCIONAL -MIP</t>
  </si>
  <si>
    <t>GOBERNACION CIVIL DE MONTE PLATA-MIP</t>
  </si>
  <si>
    <t>COBA DAJABON-MIP</t>
  </si>
  <si>
    <t>PROGRAMAS ESPECIALES -MIP</t>
  </si>
  <si>
    <t>DIRECCION REGIONAL CIBAO NORTE-SANTIAGO DE LOS CABALLEROS -MIP</t>
  </si>
  <si>
    <t>DEPARTAMENTO PREVENCION COMUNITARIA -MIP</t>
  </si>
  <si>
    <t>DEFA SANTO DOMINGO-MIP</t>
  </si>
  <si>
    <t>COBA SAN FRANCISCO DE MACORIS-MIP</t>
  </si>
  <si>
    <t>PROGRAMA COMUNIDAD SEGURA -MIP</t>
  </si>
  <si>
    <t>GOBERNACION CIVIL DE SANCHEZ RAMIREZ-MIP</t>
  </si>
  <si>
    <t>COBA SANTO DOMINGO-MIP</t>
  </si>
  <si>
    <t>COBA PUERTO PLATA-MIP</t>
  </si>
  <si>
    <t>DEFA MONTECRISTI-MIP</t>
  </si>
  <si>
    <t>COBA AZUA DE COMPOSTELA-MIP</t>
  </si>
  <si>
    <t>DEPARTAMENTO EDUCACION, CONVIVENCIA Y SEGURIDAD CIUDADANA -MIP</t>
  </si>
  <si>
    <t>GOBERNACION CIVIL DE HERMANAS MIRABAL-MIP</t>
  </si>
  <si>
    <t>COBA PERAVIA-MIP</t>
  </si>
  <si>
    <t>GOBERNACION CIVIL DE PEDERNALES-MIP</t>
  </si>
  <si>
    <t>DIRECCION REGIONAL YUMA-LA ROMANA- MIP</t>
  </si>
  <si>
    <t>GOBERNACION CIVIL DE SANTO DOMINGO-MIP</t>
  </si>
  <si>
    <t>GOBERNACION CIVIL DE LA ALTAGRACIA-MIP</t>
  </si>
  <si>
    <t>COBA LA VEGA-MIP</t>
  </si>
  <si>
    <t>DIRECCION CONTROL Y REGULACION  DE PRODUCTOS  QUIMICOS Y PIROTECNICOS  -MIP</t>
  </si>
  <si>
    <t>GOBERNACION CIVIL DE LA VEGA-MIP</t>
  </si>
  <si>
    <t>DEPARTAMENTO DE RECOLECCION Y REGISTRO DE DATOS -MIP</t>
  </si>
  <si>
    <t>COBA MONTECRISTI-MIP</t>
  </si>
  <si>
    <t>COBA SANTIAGO RODRIGUEZ-MIP</t>
  </si>
  <si>
    <t>DIRECCION RECEPCION Y SEGUIMIENTO DE DENUNCIAS CIUDADANAS -MIP</t>
  </si>
  <si>
    <t>COBA SAN CRISTOBAL-MIP</t>
  </si>
  <si>
    <t>GOBERNACION CIVIL DE SAN PEDRO DE MACORIS-MIP</t>
  </si>
  <si>
    <t>COBA HERMANAS MIRABAL-MIP</t>
  </si>
  <si>
    <t>DIRECCION DE ASUNTOS  INTERNOS -MIP</t>
  </si>
  <si>
    <t>DEFA LA ROMANA-MIP</t>
  </si>
  <si>
    <t>COBA INDEPENDENCIA-MIP</t>
  </si>
  <si>
    <t>GOBERNACION CIVIL DE ESPAILLAT-MIP</t>
  </si>
  <si>
    <t>GOBERNACION CIVIL DE BARAHONA-MIP</t>
  </si>
  <si>
    <t>COBA MARIA TRINIDAD SANCHEZ-MIP</t>
  </si>
  <si>
    <t>GOBERNACION CIVIL DE SANTIAGO DE LOS CABALLEROS-MIP</t>
  </si>
  <si>
    <t>GOBERNACION CIVIL DE AZUA DE COMPOSTELA- MIP</t>
  </si>
  <si>
    <t>DEFA EL SEIBO-MIP</t>
  </si>
  <si>
    <t>GOBERNACION CIVIL DE ELIAS PIÑA-MIP</t>
  </si>
  <si>
    <t>COBA SANTIAGO DE LOS CABALLEROS-MIP</t>
  </si>
  <si>
    <t>GOBERNACION CIVIL DE SAN JUAN DE LA MAGUANA-MIP</t>
  </si>
  <si>
    <t>GOBERNACION CIVIL DE HATO MAYOR-MIP</t>
  </si>
  <si>
    <t>DEFA MARIA TRINIDAD SANCHEZ-MIP</t>
  </si>
  <si>
    <t>COBA SANCHEZ RAMIREZ-MIP</t>
  </si>
  <si>
    <t>GOBERNACION CIVIL DE EL SEIBO-MIP</t>
  </si>
  <si>
    <t>DEFA SANCHEZ RAMIREZ-MIP</t>
  </si>
  <si>
    <t>DEPARTAMENTO LICENCIAS DE TENENCIA Y PORTE DE ARMAS -MIP</t>
  </si>
  <si>
    <t>COBA LA ALTAGRACIA-MIP</t>
  </si>
  <si>
    <t>GOBERNACION CIVIL DE MONTECRISTI-MIP</t>
  </si>
  <si>
    <t>COBA EL SEIBO-MIP</t>
  </si>
  <si>
    <t>DEPARTAMENTO PUBLICITARIO -MIP</t>
  </si>
  <si>
    <t>GOBERNACION CIVIL DE DAJABON-MIP</t>
  </si>
  <si>
    <t>GOBERNACION CIVIL DE MARIA TRINIDAD SANCHEZ-MIP</t>
  </si>
  <si>
    <t>GOBERNACION CIVIL DE SAN CRISTOBAL-MIP</t>
  </si>
  <si>
    <t>GOBERNACION CIVIL DE SANTIAGO RODRIGUEZ-MIP</t>
  </si>
  <si>
    <t>DEPARTAMENTO ASUNTOS INTERNACIONALES INTERNACIONALES  DE SEGURIDAD INTERIOR -MIP</t>
  </si>
  <si>
    <t>DEPARTAMENTO REGISTRO Y CONTROL DE EXPEDIENTES DE NATURALIZACION -MIP</t>
  </si>
  <si>
    <t>COBA LA ROMANA-MIP</t>
  </si>
  <si>
    <t>DEFA SAMANA-MIP</t>
  </si>
  <si>
    <t>DEFA LA ALTAGRACIA-MIP</t>
  </si>
  <si>
    <t>DEFA ESPAILLAT-MIP</t>
  </si>
  <si>
    <t>DEFA PERAVIA-MIP</t>
  </si>
  <si>
    <t>GOBERNACION CIVIL DE SAN FRANCISCO DE MACORIS-MIP</t>
  </si>
  <si>
    <t>DIRECCION CONVIVENCIA Y CULTURA PACIFICA-MIP</t>
  </si>
  <si>
    <t>GOBERNACION CIVIL DE VALVERDE MAO-MIP</t>
  </si>
  <si>
    <t>DIRECCION COORDINACION DE LOS CUERPOS DE BOMBREROS -MIP</t>
  </si>
  <si>
    <t>GOBERNACION CIVIL DE BAHORUCO-MIP</t>
  </si>
  <si>
    <t>DEFA PUERTO PLATA-MIP</t>
  </si>
  <si>
    <t>COBA SAN JUAN DE LA MAGUANA-MIP</t>
  </si>
  <si>
    <t>DEFA LA VEGA-MIP</t>
  </si>
  <si>
    <t>COBA ESPAILLAT-MIP</t>
  </si>
  <si>
    <t>COBA MONSEÑOR NOUEL-MIP</t>
  </si>
  <si>
    <t>DEFA MONTE PLATA-MIP</t>
  </si>
  <si>
    <t>COBA SAMANA-MIP</t>
  </si>
  <si>
    <t>DEPARTAMENTO REGISTRO E INSPECCION DE NEGOCIOS DE ARMAS Y MUNICIONES -MIP</t>
  </si>
  <si>
    <t>LABORATORIO BALISTICO Y BIOMETRICO -MIP</t>
  </si>
  <si>
    <t>COBA MONTE PLATA-MIP</t>
  </si>
  <si>
    <t>COBA BAHORUCO-MIP</t>
  </si>
  <si>
    <t>DEFA SANTIAGO DE LOS CABALLEROS-MIP</t>
  </si>
  <si>
    <t>COBA ELIAS PIÑA-MIP</t>
  </si>
  <si>
    <t>DEFA INDEPENDENCIA-MIP</t>
  </si>
  <si>
    <t>COBA BARAHONA-MIP</t>
  </si>
  <si>
    <t>CENTRO NACIONAL DE ANALISIS DE DATOS DE SEGURIDAD CIUDADANA -MIP</t>
  </si>
  <si>
    <t>DEPARTAMENTO REGISTRO DE INMUEBLES DE EXTRANJEROS -MIP</t>
  </si>
  <si>
    <t>GOBERNACION CIVIL DE MONSEÑOR NOUEL-MIP</t>
  </si>
  <si>
    <t>DIRECCION TECNICA DE EJECUCION DE DESARME -MIP</t>
  </si>
  <si>
    <t>DEPARTAMENTO ANALISIS Y RESPUESTA A DENUNCIAS CIUDADANAS -MIP</t>
  </si>
  <si>
    <t>DEFA HERMANAS MIRABAL-MIP</t>
  </si>
  <si>
    <t>COBA SAN PEDRO DE MACORIS-MIP</t>
  </si>
  <si>
    <t>DEFA SAN CRISTOBAL-MIP</t>
  </si>
  <si>
    <t>DEPARTAMENTO DE COOPERACION INTERNACIONAL -MIP</t>
  </si>
  <si>
    <t>DEPARTAMENTO DE ANALISIS Y PROCESAMIENTO DE DATOS -MIP</t>
  </si>
  <si>
    <t>GOBERNACION CIVIL DE PERAVIA-MIP</t>
  </si>
  <si>
    <t>COBA HATO MAYOR-MIP</t>
  </si>
  <si>
    <t>GOBERNACION CIVIL DE SAN JOSE DE OCOA-MIP</t>
  </si>
  <si>
    <t>GOBERNACION CIVIL DE PUERTO PLATA-MIP</t>
  </si>
  <si>
    <t>DIVISION ARCHIVO DE EXPEDIENTES DE ARMAS -MIP</t>
  </si>
  <si>
    <t>DEPARTAMENTO IGUALDAD DE GENERO-MIP</t>
  </si>
  <si>
    <t>DEFA SAN JOSE DE OCOA-MIP</t>
  </si>
  <si>
    <t>GOBERNACION CIVIL DE LA ROMANA-MIP</t>
  </si>
  <si>
    <t>COBA SAN JOSE DE OCOA-MIP</t>
  </si>
  <si>
    <t>GOBERNACION CIVIL DE INDEPENDENCIA-MIP</t>
  </si>
  <si>
    <t>DEFA DAJABON-MIP</t>
  </si>
  <si>
    <t>COBA PEDERNALES-MIP</t>
  </si>
  <si>
    <t>DEPARTAMENTO MONITOREO Y EVALUACION DE LA IMPLEMENTACION DE LAS POLITICAS DE SEGURIDAD CIUDADANA -MIP</t>
  </si>
  <si>
    <t>DEPARTAMENTO REDES SOCIALES -MIP</t>
  </si>
  <si>
    <t>DEFA SAN JUAN DE LA MAGUANA-MIP</t>
  </si>
  <si>
    <t>DEFA VALVERDE MAO-MIP</t>
  </si>
  <si>
    <t>ADAN ALBERTO LIRANZO LORENZO</t>
  </si>
  <si>
    <t>ALBERT TORRES CABASSA</t>
  </si>
  <si>
    <t>ALEXA ABIGAIL MEDINA CRUZ</t>
  </si>
  <si>
    <t>AMANDA REYES MEJIA</t>
  </si>
  <si>
    <t>AMBAR LINETTE ROSARIO NEPOMUCENO</t>
  </si>
  <si>
    <t>AMBRIORIX DE LA CRUZ</t>
  </si>
  <si>
    <t>ANA CRISTINA VASQUEZ DE LA CRUZ</t>
  </si>
  <si>
    <t>ANA FERNANDA TRINIDAD DIAZ</t>
  </si>
  <si>
    <t>ANA LAYESVKA SORIANO PEÑA</t>
  </si>
  <si>
    <t>ANA LUISA SEVERINO DE JESUS</t>
  </si>
  <si>
    <t>ANGEL GABRIEL LACHAPELLE GONZALEZ</t>
  </si>
  <si>
    <t>ANGEL ODONEL ROSARIO MENDEZ</t>
  </si>
  <si>
    <t>ANGELICA MARIA BAUTISTA BAEZ</t>
  </si>
  <si>
    <t>ANGELICA PINALES</t>
  </si>
  <si>
    <t>ANGRY REYNOSO MEDRANO</t>
  </si>
  <si>
    <t>ANYIFEL PAMELA DE LOS SANTOS DEL RO</t>
  </si>
  <si>
    <t>ARIANNY BONIFACIO RAMOS</t>
  </si>
  <si>
    <t>ASHILY NICOLE JIMENEZ REYES</t>
  </si>
  <si>
    <t>ASHLEY ALEXANDRA LUCIANO NIN</t>
  </si>
  <si>
    <t>ASHLEY DILENNI BAUTISTA DE LOS SANT</t>
  </si>
  <si>
    <t>BENJAMIN MORALES ROSA</t>
  </si>
  <si>
    <t>BISMEL SOLER VALDEZ</t>
  </si>
  <si>
    <t>BREINY DE JESUS HERRERA</t>
  </si>
  <si>
    <t>BRENDA MERCEDES MARTINEZ MARTINEZ</t>
  </si>
  <si>
    <t>BRENSKY MIGUEL GARCIA JOSE</t>
  </si>
  <si>
    <t>CAMILA MIREYA GOMEZ DE LEON</t>
  </si>
  <si>
    <t>CARLOS DANIEL ALFONSECA ESCOLASTICO</t>
  </si>
  <si>
    <t>CARLOS RAMON PILARTE VIDAL</t>
  </si>
  <si>
    <t>CAROLINA MUÑOZ MORILLO</t>
  </si>
  <si>
    <t>CELESTE ELVIRA DE LEON</t>
  </si>
  <si>
    <t>CESAR DAVID SOTO LANTIGUA</t>
  </si>
  <si>
    <t>CHARLIN ACOSTA SANCHEZ</t>
  </si>
  <si>
    <t>CHERLY NICOL FELIZ PEREZ</t>
  </si>
  <si>
    <t>CLARA RODRIGUEZ MESA</t>
  </si>
  <si>
    <t>CRISTAL ADAMES SANTOS</t>
  </si>
  <si>
    <t>DANEYLIS LORENZO SOLANO</t>
  </si>
  <si>
    <t>DANILEISY WILIAMO DE JESUS</t>
  </si>
  <si>
    <t>DARIANA ANDUJAR MARTINEZ</t>
  </si>
  <si>
    <t>DARIELA OVIEDO UCETA</t>
  </si>
  <si>
    <t>DARLIN EMMANUEL TORRES VENTURA</t>
  </si>
  <si>
    <t>DARLIN MARTINEZ SOTO</t>
  </si>
  <si>
    <t>DAYANA ANDUJAR MARTINEZ</t>
  </si>
  <si>
    <t>DENIA CASTILLO VASQUEZ</t>
  </si>
  <si>
    <t>DIEGO DE LEON GOMEZ</t>
  </si>
  <si>
    <t>DIEGO RAFAEL GUZMAN TAPIA</t>
  </si>
  <si>
    <t>DILEIBI VIZCAINO</t>
  </si>
  <si>
    <t>DINO RAFAEL MARRANZINI PUIG</t>
  </si>
  <si>
    <t>DOMINGO JUSTO FULGENCIO SANTANA</t>
  </si>
  <si>
    <t>EDISON ALEXANDER MORENO CHIVILLI</t>
  </si>
  <si>
    <t>ELERSO ANTONIO ORTEGA BRAZOBAN</t>
  </si>
  <si>
    <t>ELIA JOHANNES HUBER</t>
  </si>
  <si>
    <t>ELIS ANTONIO PACHECO GUERRERO</t>
  </si>
  <si>
    <t>ERICK RAPHAEL GOMEZ FERNANDEZ</t>
  </si>
  <si>
    <t>FIOLERIS GARCIA CHACON</t>
  </si>
  <si>
    <t>FRANKLIN JOSE CAMILO ALMANZAR</t>
  </si>
  <si>
    <t>GELPIS SERRA</t>
  </si>
  <si>
    <t>GENESIS JOELY MONTE DE OCA MONTERO</t>
  </si>
  <si>
    <t>GREISI DALIZA ROJAS MORENO</t>
  </si>
  <si>
    <t>HECTOR EDUARDO FIGUEREO UREÑA</t>
  </si>
  <si>
    <t>HILARI DE LOS SANTOS VASQUEZ</t>
  </si>
  <si>
    <t>ILEANA ALEXANDRA SANQUINTIN BATISTA</t>
  </si>
  <si>
    <t>INGRID TERESA CAMILO CURIEL</t>
  </si>
  <si>
    <t>ISNERIA JACQUELINE ULLOA CRUZ</t>
  </si>
  <si>
    <t>JACQUELINE CASILLA</t>
  </si>
  <si>
    <t>JAROLIN CABRERA LUNA</t>
  </si>
  <si>
    <t>JAZMIN PEÑA MERCEDES</t>
  </si>
  <si>
    <t>JERSON MANUEL PANIAGUA MESA</t>
  </si>
  <si>
    <t>JOEL NOVAS TEJEDA</t>
  </si>
  <si>
    <t>JOHAN ALEXIS PULINARIO DEL ROSARIO</t>
  </si>
  <si>
    <t>JORGE LINA CRUZ TAPIA</t>
  </si>
  <si>
    <t>JOSEFINA TURBI GUERRERO</t>
  </si>
  <si>
    <t>JOVANCA PAMELA TORRES GUILLERMO</t>
  </si>
  <si>
    <t>JUAN LUIS SORIANO PUELLO</t>
  </si>
  <si>
    <t>KAREN JIMENEZ RODRIGUEZ</t>
  </si>
  <si>
    <t>KATY GIL DOMINGUEZ</t>
  </si>
  <si>
    <t>LEANDRO ALCANTARA PEREZ</t>
  </si>
  <si>
    <t>LEONELA VALDEZ MARTINEZ</t>
  </si>
  <si>
    <t>LISBETH ANDREINA FABIAN VALDEZ</t>
  </si>
  <si>
    <t>LORNA YELISSA CUEVAS PAULINO</t>
  </si>
  <si>
    <t>LUIS JAVIER RIVAS GUZMAN</t>
  </si>
  <si>
    <t>LUIS MANUEL MARTINEZ</t>
  </si>
  <si>
    <t>LUIS MIGUEL MUÑOZ PEREZ</t>
  </si>
  <si>
    <t>LUNA MICHELL VARGAS LORA</t>
  </si>
  <si>
    <t>LUZ CLARA MIESES DE JESUS</t>
  </si>
  <si>
    <t>MACIEL LAINE DEMOSTINE</t>
  </si>
  <si>
    <t>MANUELA YEGUE FELIZ</t>
  </si>
  <si>
    <t>MARIA DE LA CRUZ FERRERAS</t>
  </si>
  <si>
    <t>MARIA DOBLE FLORES</t>
  </si>
  <si>
    <t>MARIA LARISSA CARMONA</t>
  </si>
  <si>
    <t>MARIBEL GUERRERO GARCIA</t>
  </si>
  <si>
    <t>MARIELY JIMENEZ</t>
  </si>
  <si>
    <t>MARIELY RODRIGUEZ JIMENEZ</t>
  </si>
  <si>
    <t>MARILEYDI PATRICIO DE LOS SANTOS</t>
  </si>
  <si>
    <t>MARILUZ VENTURA BELTRE</t>
  </si>
  <si>
    <t>MARIO ENRRIQUEZ CABRERA NUÑEZ</t>
  </si>
  <si>
    <t>MARLENE NICOLE BATISTA BELTRE</t>
  </si>
  <si>
    <t>MARTHA CANDELARIO MANZANILLO</t>
  </si>
  <si>
    <t>MARY LAURA AQUINO</t>
  </si>
  <si>
    <t>MAYLENI CRUZ ALVAREZ</t>
  </si>
  <si>
    <t>MERELIN BAUTISTA DE LEON</t>
  </si>
  <si>
    <t>MILEISY RUIZ PILAR</t>
  </si>
  <si>
    <t>NAYROVIS HERNANDEZ ADAMES</t>
  </si>
  <si>
    <t>NESLIAN ALEXANDRA GARCIA MONTERO</t>
  </si>
  <si>
    <t>NINOSCA DE LOS SANTOS VASQUEZ</t>
  </si>
  <si>
    <t>NOEL ADRIAN ORTIZ SANCHEZ</t>
  </si>
  <si>
    <t>NORMA VIZCAINO NUÑEZ</t>
  </si>
  <si>
    <t>OLGA HAZMIN ROJAS ROSARIO</t>
  </si>
  <si>
    <t>OSBERY CARELA REYES</t>
  </si>
  <si>
    <t>PAULINA HERNANDEZ LOPEZ</t>
  </si>
  <si>
    <t>PENNY MARIA MARTI PEREZ</t>
  </si>
  <si>
    <t>PERLA TATIANY PEREZ SOSA</t>
  </si>
  <si>
    <t>RAFAELA CORTORREAL ACOSTA</t>
  </si>
  <si>
    <t>RAYMER VIDAL PICHARDO ECHAVARRIA</t>
  </si>
  <si>
    <t>REY EDUARDO MERCEDES BASTARDO</t>
  </si>
  <si>
    <t>ROCENIA ALTAGRACIA ABREU PEÑA</t>
  </si>
  <si>
    <t>ROGELIO DE JESUS PEREZ TREMOLS</t>
  </si>
  <si>
    <t>ROSAURA GUTIERREZ GIL</t>
  </si>
  <si>
    <t>ROSAURA MARIS DE LA CRUZ DE LOS SAN</t>
  </si>
  <si>
    <t>ROSIBEL MORA BATISTA</t>
  </si>
  <si>
    <t>ROSMERY CAMPUSANO</t>
  </si>
  <si>
    <t>ROSY ESMEL OZORIA</t>
  </si>
  <si>
    <t>ROSY ESTHEL DIAZ MEDRANO</t>
  </si>
  <si>
    <t>SANTIAGO RAMON CASTRO VALVERDE</t>
  </si>
  <si>
    <t>SARAH YOSMERI MARIA DE LEON</t>
  </si>
  <si>
    <t>SOLERIN SOLER RODRIGUEZ</t>
  </si>
  <si>
    <t>STEFANY PEÑA CHONI</t>
  </si>
  <si>
    <t>TANIA EDIBERT LEYBA</t>
  </si>
  <si>
    <t>TERESA BURET</t>
  </si>
  <si>
    <t>VANESSA ELIZABETH GUZMAN GUERRERO</t>
  </si>
  <si>
    <t>WANDER GABINO ESTEBAN</t>
  </si>
  <si>
    <t>WENDY BOBIER JOHNSON</t>
  </si>
  <si>
    <t>WENDY MASSIEL MORILLO AMADOR</t>
  </si>
  <si>
    <t>YANNEIRY YISEL PEREZ JOSE</t>
  </si>
  <si>
    <t>YARIANNY SANTANA MORA</t>
  </si>
  <si>
    <t>YARY ESTHER BELTRE MARTINEZ</t>
  </si>
  <si>
    <t>YASELIS ADAMES MORENO</t>
  </si>
  <si>
    <t>YEIDY LAURA HEREDIA MARTINEZ</t>
  </si>
  <si>
    <t>YENIFER JASMEY FELIZ DE JESUS</t>
  </si>
  <si>
    <t>YILENY DE LA CRUZ</t>
  </si>
  <si>
    <t>YOBANNY DAMIANA MORENO SORIANO</t>
  </si>
  <si>
    <t>YOCAIRIS ROMERO VARELA</t>
  </si>
  <si>
    <t>YOHARIS VILLAMAN HERNANDEZ</t>
  </si>
  <si>
    <t>YOJANDER ORGUIN CUPETE POLANCO</t>
  </si>
  <si>
    <t>YOKAIRA BERNABE</t>
  </si>
  <si>
    <t>YRIANNY SOLANO MOYA</t>
  </si>
  <si>
    <t>YULEISY ALTAGRACIA LAZALA RODRIGUEZ</t>
  </si>
  <si>
    <t>TECNICO DE DATOS ESTADISTICOS</t>
  </si>
  <si>
    <t>DEPARTAMENTO DE ESTADISTICA</t>
  </si>
  <si>
    <t>DIRECCION ASUNTOS MIGRATORIOS</t>
  </si>
  <si>
    <t>PROGRAMADOR</t>
  </si>
  <si>
    <t>ABEL DEL CARMEN PAULINO NERIS</t>
  </si>
  <si>
    <t>GAUDY ORTIZ</t>
  </si>
  <si>
    <t>HUGO RADHAMES DE LEON PIÑA</t>
  </si>
  <si>
    <t>JORGE ALEJANDRO BAEZ PEGUERO</t>
  </si>
  <si>
    <t>LAURA MARCELLE PERDOMO PUELLO</t>
  </si>
  <si>
    <t>LUIS ALEXANDER GALVAN BATISTA</t>
  </si>
  <si>
    <t>MIGUEL VICTOR LORA CORADIN</t>
  </si>
  <si>
    <t>ODANIS FRANCISCO ORTIZ GOMEZ</t>
  </si>
  <si>
    <t>SEBASTIAN EMIL MERCADO PADILLA</t>
  </si>
  <si>
    <t>VICTORIA RODRIGUEZ SUBERVI</t>
  </si>
  <si>
    <t>WANDER ANTONIO CAPELLAN PADILLA</t>
  </si>
  <si>
    <t>TEMPOREROS</t>
  </si>
  <si>
    <t>30/30/2025</t>
  </si>
  <si>
    <t>SOPORTE TÉCNICO INFORMÁTICO</t>
  </si>
  <si>
    <t>ANALISTA RELACIONES LABORALES</t>
  </si>
  <si>
    <t>DEPARTAMENTO DE REGISTRO Y CONTROL DE MUNICIONES</t>
  </si>
  <si>
    <t>DEFA SANTIAGO RODRIGUEZ-MIP</t>
  </si>
  <si>
    <t>DEPARTAMENTO DE EMISION PERMISOS</t>
  </si>
  <si>
    <t>MIGUEL ANGEL ADAMES EMADY</t>
  </si>
  <si>
    <t>ADELLY ROWALBY ROBLES REYNOSO</t>
  </si>
  <si>
    <t>ADONIS MISAEL GALVEZ DE OLEO</t>
  </si>
  <si>
    <t>ADRIAN PEREZ VITAL</t>
  </si>
  <si>
    <t>ADRIANA ESTER JORGE REYES</t>
  </si>
  <si>
    <t>ADRIANA OZUNA VASQUEZ</t>
  </si>
  <si>
    <t>AISMAL VILORIO SOSA</t>
  </si>
  <si>
    <t>ALEJANDRINA POLANCO TRINIDAD</t>
  </si>
  <si>
    <t>ALEXANDRA GUILLEN VASQUEZ</t>
  </si>
  <si>
    <t>AMANDA CERAFINA SANTANA JIMENEZ</t>
  </si>
  <si>
    <t>AMARLIN MYRIEL MORLAS PEGUERO</t>
  </si>
  <si>
    <t>AMBERLIN GIVELI JABALERA AQUIINO</t>
  </si>
  <si>
    <t>ANA LUCIA BANEOS PEREZ</t>
  </si>
  <si>
    <t>ANABEL DE JESUS ALMONTE</t>
  </si>
  <si>
    <t>ANDRELY CRISTAL BAEZ</t>
  </si>
  <si>
    <t>ANDRY DE LA ROSA SALAS</t>
  </si>
  <si>
    <t>ANGEL IZIDRO JABALERA LOZANO</t>
  </si>
  <si>
    <t>ANGEL LUIS SANTANA DE LA CRUZ</t>
  </si>
  <si>
    <t>ANGELICA JOSE</t>
  </si>
  <si>
    <t>ANGELICA LAHOZ CHARLES</t>
  </si>
  <si>
    <t>ANNI ESTEPHANY FELIPE JOSE</t>
  </si>
  <si>
    <t>ANTONIA DAMASO SOLY</t>
  </si>
  <si>
    <t>ARIANA HENRIQUEZ GARCIA</t>
  </si>
  <si>
    <t>ASLY MACIEL MEDINA MOJICA</t>
  </si>
  <si>
    <t>AWILDA MEJIA</t>
  </si>
  <si>
    <t>AWILDA YOSILENIA MADRIGAL RAMIREZ</t>
  </si>
  <si>
    <t>BERENISE CARRASCO CASTILLO</t>
  </si>
  <si>
    <t>BIELCA YARELIN SOLANO RITA</t>
  </si>
  <si>
    <t>BRANDY JULEISSY MERCEDES</t>
  </si>
  <si>
    <t>BREILY ESTHER ALTAGRACIA DE LA CRUZ</t>
  </si>
  <si>
    <t>BRIANDA GISSEL SANTANA VALDEZ</t>
  </si>
  <si>
    <t>CARLOS ALFREDO ROSARIO RICHARSON</t>
  </si>
  <si>
    <t>CAROLINA MARTES VASQUEZ</t>
  </si>
  <si>
    <t>CHAILENY LUZ ELIAS</t>
  </si>
  <si>
    <t>CLARIBEL CARRASCO CASTILLO</t>
  </si>
  <si>
    <t>CLARIBEL FULGENCIO</t>
  </si>
  <si>
    <t>CRISTAL NOELIA RINCON</t>
  </si>
  <si>
    <t>CRISTOFER GARCIA SABINO</t>
  </si>
  <si>
    <t>DAHIANY VELASQUEZ</t>
  </si>
  <si>
    <t>DAMIRIS ESTEFANY ALBURQUERQUE LUIS</t>
  </si>
  <si>
    <t>DAMERKIS ALEXANDRA RODRIGUEZ</t>
  </si>
  <si>
    <t>DANIELA DIAZ MOTA</t>
  </si>
  <si>
    <t>DANIELA MEDINA POLANCO</t>
  </si>
  <si>
    <t>DARLENIS ORTEGA DE LOS SANTOS</t>
  </si>
  <si>
    <t>EDELIN IRAINE SANTANA JIMENEZ</t>
  </si>
  <si>
    <t>ELAINNY CONCEPCION RONDON</t>
  </si>
  <si>
    <t>ELIUSI ORLENDA MERCEDES GARCIA</t>
  </si>
  <si>
    <t>ELUPINA SANTANA PERDOMO</t>
  </si>
  <si>
    <t>EMELIN ESTHEFANI REYES BALAN</t>
  </si>
  <si>
    <t>ESCARELYN CRUZ CARLES</t>
  </si>
  <si>
    <t>ESMERALDA DESAMORS BENITEZ</t>
  </si>
  <si>
    <t>ESTEFANI CUELLO GARCIA</t>
  </si>
  <si>
    <t>ESTEFANY POLANCO SEVERINO</t>
  </si>
  <si>
    <t>ESTEFANY TEJEDA GUZMAN</t>
  </si>
  <si>
    <t>EVELIN ARREDONDO PAULINO</t>
  </si>
  <si>
    <t>EVELYN RUIZ</t>
  </si>
  <si>
    <t>FRANCIS ESTHER HERNANDEZ PEGUERO</t>
  </si>
  <si>
    <t>FREDDIS ELIAN CARABALLO MERCED</t>
  </si>
  <si>
    <t xml:space="preserve">GRAVIELA ESTEFANI DE LOS SANTOS DE </t>
  </si>
  <si>
    <t>IRENA MARIA PIÑA</t>
  </si>
  <si>
    <t>IRIANNI YOKAREN SOSA GARCIA</t>
  </si>
  <si>
    <t>IRIANYI LISBETH RAMOS</t>
  </si>
  <si>
    <t>IRMA VIRTUDES JOSE LEBRON</t>
  </si>
  <si>
    <t>ISAURA MARIELI KELLY PEGUERO</t>
  </si>
  <si>
    <t>JAHICOL DARIEL MOJICA</t>
  </si>
  <si>
    <t>JAIMELY ANNELYS MOTA VASQUEZ</t>
  </si>
  <si>
    <t>JANIRIS ROSARIO ANELIS</t>
  </si>
  <si>
    <t>JAROLIN MASIEL MARTINEZ</t>
  </si>
  <si>
    <t>JAZMIN ESTHER DE LA CRUZ MONEGRO</t>
  </si>
  <si>
    <t>JENNIFER ENCARNACION</t>
  </si>
  <si>
    <t>JESUS GABRIEL MOTA SIPRIAN</t>
  </si>
  <si>
    <t>JESUS MANUEL GIRON PIERRE</t>
  </si>
  <si>
    <t>JHOSNDRI LEIDY SANTANA RINCON</t>
  </si>
  <si>
    <t>JOHAN LIZ MARTE</t>
  </si>
  <si>
    <t>JO0HANNY REYES REYES</t>
  </si>
  <si>
    <t>JOHAYLIN ISABEL GARCIA</t>
  </si>
  <si>
    <t>JOSE JERIEL CORDERO RIVERA</t>
  </si>
  <si>
    <t>JOSE LUIS TAVAREZ</t>
  </si>
  <si>
    <t>JUANA FULGENCIO RAMBALDE</t>
  </si>
  <si>
    <t>JULIANGEL RODRIGUEZ RODRIGUEZ</t>
  </si>
  <si>
    <t>JULIANNY CHALLENGER PEGUERO</t>
  </si>
  <si>
    <t>JULISSA TAVERAS CESPEDES</t>
  </si>
  <si>
    <t>KARINA PUELLO DE LA ROSA</t>
  </si>
  <si>
    <t>KENIA JAFREYSIS JIMENEZ MORENO</t>
  </si>
  <si>
    <t>LAIRENNY MORENO GARCIA</t>
  </si>
  <si>
    <t>LEIDY ELISABET MATEO ORTIZ</t>
  </si>
  <si>
    <t>LEISI REYES MARTE</t>
  </si>
  <si>
    <t>LEYDI AMADA SPENCER NUÑEZ</t>
  </si>
  <si>
    <t>LILIANA RODRIGUEZ PICHARDO</t>
  </si>
  <si>
    <t>LISBETH CAROLINA SIERRA RODRIGUEZ</t>
  </si>
  <si>
    <t>LISSY ARISLEIDY HEREDIA DESCHAMPS</t>
  </si>
  <si>
    <t>LUIS ALEXANDER ALCALA GARCIA</t>
  </si>
  <si>
    <t>LUZ MERLIN BORSILEA BATISTA</t>
  </si>
  <si>
    <t>MAIRELIS MONTAÑO DE LA CRUZ</t>
  </si>
  <si>
    <t>MALQUIRIS LOPEZ REYES</t>
  </si>
  <si>
    <t>MANUEL JESSUS GIRON PIERRE</t>
  </si>
  <si>
    <t>MANUELA PEREZ SANTOS</t>
  </si>
  <si>
    <t>MANUELA SANTANA MONEYS</t>
  </si>
  <si>
    <t>MARIA TERESA REYES</t>
  </si>
  <si>
    <t>MARIA ELENA BUENO VICENTE</t>
  </si>
  <si>
    <t>MARI ALCANTARA</t>
  </si>
  <si>
    <t>MARIA ALTAGRACIA FULGENCIO</t>
  </si>
  <si>
    <t>MARIA CRISTINA SIMON OCLANO</t>
  </si>
  <si>
    <t>MARIA EUGENIA TIRANA MERCEDES</t>
  </si>
  <si>
    <t>MARIA LUISA VILORIO</t>
  </si>
  <si>
    <t>MARIA NICOL JAVIER</t>
  </si>
  <si>
    <t>MARIA ROSA RINCON</t>
  </si>
  <si>
    <t>MARIA SOLEDAD DESERT FELIX</t>
  </si>
  <si>
    <t>MARIANA CASTRO</t>
  </si>
  <si>
    <t>MARIANGEL GUILLAEARD URBAEZ</t>
  </si>
  <si>
    <t>MARIELA MOISE ANDUJAR</t>
  </si>
  <si>
    <t>MAROELIS ESTTEFANI RAMOS SANTANA</t>
  </si>
  <si>
    <t>MELIANNY ISABEL MERCEDES JIMENEZ</t>
  </si>
  <si>
    <t>MICHEIRYS ISABEL ANGULO ROJAS</t>
  </si>
  <si>
    <t>MICHELI ALEXANDRA BRITO JIMENEZ</t>
  </si>
  <si>
    <t>MIGUELINA PEREZ VITAL</t>
  </si>
  <si>
    <t>MILEIDI ALEJANDRA MC DONALD</t>
  </si>
  <si>
    <t>NASHELINE LORENZO NOLASCO</t>
  </si>
  <si>
    <t>NATALI PEREZ ANTUNA</t>
  </si>
  <si>
    <t>NATHALY ROSAURA CHARLES SABINO</t>
  </si>
  <si>
    <t>NAYELI MARGARITA CONCEPCION BRUJAN</t>
  </si>
  <si>
    <t>NAYELIS FLEURISME BATISTA</t>
  </si>
  <si>
    <t>NAYELIS ROSANGELA MARTINEZ CASTILLO</t>
  </si>
  <si>
    <t>NEIDY ALTAGRACIA DIAZ</t>
  </si>
  <si>
    <t>NERELYN MASIEL PEREZ LEGUISAMON</t>
  </si>
  <si>
    <t>NICAURY CLARIBEL DEL ROSARIO</t>
  </si>
  <si>
    <t>NICOL GREGORIO</t>
  </si>
  <si>
    <t>NICOLE FABIAN LINARES</t>
  </si>
  <si>
    <t>NICY NIKAURY CONCEPCION VARELA</t>
  </si>
  <si>
    <t>NOEMI MAILENI GUERRERO VASQUEZ</t>
  </si>
  <si>
    <t>ORLANDY REYES CARMONA</t>
  </si>
  <si>
    <t>OSBERLYN SANTANA FELIX</t>
  </si>
  <si>
    <t>PAMELA ROMERO LELUS</t>
  </si>
  <si>
    <t>PAULINA REYES FELIZ</t>
  </si>
  <si>
    <t>PEDRO LUIS BAEZ CEDANO</t>
  </si>
  <si>
    <t>PRISCILA ZAPATA</t>
  </si>
  <si>
    <t>RAQUEL LIBER</t>
  </si>
  <si>
    <t>REYNIER CONCEPCION BRUJAN</t>
  </si>
  <si>
    <t>ROCIO| SUERO DE LOS SANTOS</t>
  </si>
  <si>
    <t>RONAILY AZOR DEL ROSARIO</t>
  </si>
  <si>
    <t>ROSA ALEXANDRA SANTANA SABINO</t>
  </si>
  <si>
    <t>ROSA JULIA PETRONILA DE LEON</t>
  </si>
  <si>
    <t>ROSA ORQUIDEA PUENTE</t>
  </si>
  <si>
    <t>ROSANNA DE LA CRUZ VIDAL</t>
  </si>
  <si>
    <t>ROSAURA EUSEBIO</t>
  </si>
  <si>
    <t>ROSMERY REYES</t>
  </si>
  <si>
    <t>RUBEYDI DEYANIRA RODRIGUEZ SATURIA</t>
  </si>
  <si>
    <t>RUBI ALEXANDRA VALENTINE ADAMES</t>
  </si>
  <si>
    <t>RUTH ESTHER PEREZ SIERRA</t>
  </si>
  <si>
    <t>RUTH NEYDY DE LA CRUZ RAMIREZ</t>
  </si>
  <si>
    <t>SANDRA GUERRERO RAMOS</t>
  </si>
  <si>
    <t>SHANEL ANYOLINA SANTANA TRINIDAD</t>
  </si>
  <si>
    <t>SILVANIA CHARLES</t>
  </si>
  <si>
    <t>SINTIA ALEXANDRA VELASQUEZ PAYANO</t>
  </si>
  <si>
    <t>SONIA JOSE SANTANA</t>
  </si>
  <si>
    <t>STEPHANI GARCIA PAYANO</t>
  </si>
  <si>
    <t>YOLANDI STERLING CASTRO</t>
  </si>
  <si>
    <t>SULEINNY TORREZ SANCHEZ</t>
  </si>
  <si>
    <t>SUMAIRIS PAOLA SANTANA SANTANA</t>
  </si>
  <si>
    <t>SUSAN ELIZABETH MADRIGAL GARCIA</t>
  </si>
  <si>
    <t>SUSANA GARCIA FULGENCIO</t>
  </si>
  <si>
    <t>VANESSA NICOL LUIS ENCARNACION</t>
  </si>
  <si>
    <t>VICTOR MANUEL TAVAREZ SOSA</t>
  </si>
  <si>
    <t>WANDA HERNANDEZ VASQUEZ</t>
  </si>
  <si>
    <t>WENDY CRISMEIRY PAYANO RUIZ</t>
  </si>
  <si>
    <t>WNDY NAYELIS CARELA MEJIA</t>
  </si>
  <si>
    <t>WILIAN MORALES</t>
  </si>
  <si>
    <t>WILLY ESTEBAN SILVESTRE</t>
  </si>
  <si>
    <t>WILMEIRI YASSIEL REYES RAMIREZ</t>
  </si>
  <si>
    <t>YAFRERLIN MACIEL MERCEDES</t>
  </si>
  <si>
    <t>YANELIS EUSEBIO POLINICE</t>
  </si>
  <si>
    <t>YANIRI MATEO REYES</t>
  </si>
  <si>
    <t>YARITZA RAMBALDE</t>
  </si>
  <si>
    <t>YAFREISY BERAS</t>
  </si>
  <si>
    <t>YERALDIN TOLENTINO</t>
  </si>
  <si>
    <t>YNELISSE SANTANA ORTIZ</t>
  </si>
  <si>
    <t>YOCASTA VILLA EUSEBIO</t>
  </si>
  <si>
    <t>YOELI ANTONIA MEJIA REYES</t>
  </si>
  <si>
    <t>YSLEINY JAVIER TRINIDAD</t>
  </si>
  <si>
    <t>YUBELIS ACEVEDO MORALES</t>
  </si>
  <si>
    <t>YUDERKY ALBURQUERQUE MEJIA</t>
  </si>
  <si>
    <t>YULEIDY MEDINA MERCEDES</t>
  </si>
  <si>
    <t>YULEINI ESCAIRIN MARTINEZ MIRANDA</t>
  </si>
  <si>
    <t>YULEISI PUJOLS</t>
  </si>
  <si>
    <t>YUMELKIS LAURITA MEDINA HERNANDEZ</t>
  </si>
  <si>
    <t>ZAMIRA HACHE NIEVES</t>
  </si>
  <si>
    <t>MARIANNY ESTHER JIMENEZ GERALDINO</t>
  </si>
  <si>
    <t>YANIRIS DE LOS SANTOS</t>
  </si>
  <si>
    <t>ARIANNY ALEXANDRA GARCIA JIMENEZ</t>
  </si>
  <si>
    <t xml:space="preserve">              Correspondiente al mes de Mayo del año 2025</t>
  </si>
  <si>
    <t xml:space="preserve">         Nómina de Sueldos: Empleados Contratados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</si>
</sst>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-* #,##0.00\ _€_-;\-* #,##0.00\ _€_-;_-* &quot;-&quot;??\ _€_-;_-@_-"/>
    <numFmt numFmtId="165" formatCode="000\-0000000\-0"/>
    <numFmt numFmtId="166" formatCode="[$-409]d\-mmm\-yy;@"/>
  </numFmts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8"/>
      <name val="Book Antiqua"/>
      <family val="1"/>
    </font>
    <font>
      <b/>
      <sz val="13"/>
      <name val="Book Antiqua"/>
      <family val="1"/>
    </font>
    <font>
      <sz val="13"/>
      <name val="Book Antiqua"/>
      <family val="1"/>
    </font>
    <font>
      <sz val="12"/>
      <color theme="1"/>
      <name val="Calibri"/>
      <family val="2"/>
      <scheme val="minor"/>
    </font>
    <font>
      <b/>
      <sz val="9"/>
      <name val="Calibri "/>
    </font>
    <font>
      <sz val="9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 "/>
    </font>
    <font>
      <sz val="9"/>
      <name val="Calibri "/>
    </font>
    <font>
      <b/>
      <sz val="9"/>
      <name val="Calibri"/>
      <family val="2"/>
      <scheme val="minor"/>
    </font>
    <font>
      <sz val="9"/>
      <name val="Book Antiqua"/>
      <family val="1"/>
    </font>
    <font>
      <sz val="8"/>
      <color theme="1"/>
      <name val="Calibri"/>
      <family val="2"/>
      <scheme val="minor"/>
    </font>
    <font>
      <b/>
      <sz val="10"/>
      <name val="Calibri "/>
    </font>
    <font>
      <sz val="11"/>
      <name val="Calibri"/>
      <family val="2"/>
      <scheme val="minor"/>
    </font>
    <font>
      <b/>
      <sz val="11"/>
      <name val="Calibri "/>
    </font>
    <font>
      <b/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rgb="FF000000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71">
    <xf numFmtId="0" fontId="0" fillId="0" borderId="0" xfId="0"/>
    <xf numFmtId="0" fontId="17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0" fillId="0" borderId="0" xfId="0" applyAlignment="1">
      <alignment horizontal="center" vertical="center" wrapText="1"/>
    </xf>
    <xf numFmtId="0" fontId="6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" fontId="5" fillId="2" borderId="0" xfId="0" applyNumberFormat="1" applyFont="1" applyFill="1" applyAlignment="1">
      <alignment horizontal="center" vertical="center"/>
    </xf>
    <xf numFmtId="43" fontId="0" fillId="0" borderId="0" xfId="1" applyFont="1" applyAlignment="1">
      <alignment horizontal="center" vertical="center" wrapText="1"/>
    </xf>
    <xf numFmtId="0" fontId="8" fillId="0" borderId="0" xfId="0" applyFont="1" applyAlignment="1">
      <alignment vertical="center"/>
    </xf>
    <xf numFmtId="165" fontId="0" fillId="0" borderId="0" xfId="0" applyNumberFormat="1" applyAlignment="1">
      <alignment vertical="center"/>
    </xf>
    <xf numFmtId="0" fontId="11" fillId="0" borderId="0" xfId="0" applyFon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4" fontId="10" fillId="0" borderId="0" xfId="0" applyNumberFormat="1" applyFont="1" applyAlignment="1">
      <alignment horizontal="center" vertical="center"/>
    </xf>
    <xf numFmtId="4" fontId="9" fillId="0" borderId="0" xfId="0" applyNumberFormat="1" applyFont="1" applyAlignment="1">
      <alignment horizontal="center" vertical="center"/>
    </xf>
    <xf numFmtId="165" fontId="6" fillId="0" borderId="0" xfId="0" applyNumberFormat="1" applyFont="1" applyAlignment="1">
      <alignment vertical="center"/>
    </xf>
    <xf numFmtId="0" fontId="6" fillId="0" borderId="0" xfId="0" applyFont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4" fontId="11" fillId="0" borderId="0" xfId="0" applyNumberFormat="1" applyFont="1" applyAlignment="1">
      <alignment horizontal="center" vertical="center"/>
    </xf>
    <xf numFmtId="4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166" fontId="11" fillId="0" borderId="0" xfId="0" applyNumberFormat="1" applyFont="1" applyAlignment="1">
      <alignment horizontal="center" vertical="center"/>
    </xf>
    <xf numFmtId="166" fontId="5" fillId="2" borderId="0" xfId="0" applyNumberFormat="1" applyFont="1" applyFill="1" applyAlignment="1">
      <alignment horizontal="center" vertical="center"/>
    </xf>
    <xf numFmtId="166" fontId="0" fillId="0" borderId="0" xfId="0" applyNumberForma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3" fontId="0" fillId="0" borderId="0" xfId="1" applyFont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43" fontId="12" fillId="0" borderId="0" xfId="1" applyFont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43" fontId="0" fillId="0" borderId="4" xfId="1" applyFont="1" applyBorder="1" applyAlignment="1">
      <alignment horizontal="center" vertical="center"/>
    </xf>
    <xf numFmtId="43" fontId="13" fillId="0" borderId="0" xfId="1" applyFont="1" applyAlignment="1">
      <alignment horizontal="center" vertical="center"/>
    </xf>
    <xf numFmtId="43" fontId="6" fillId="0" borderId="0" xfId="1" applyFont="1" applyAlignment="1">
      <alignment horizontal="center" vertical="center"/>
    </xf>
    <xf numFmtId="4" fontId="13" fillId="0" borderId="0" xfId="0" applyNumberFormat="1" applyFont="1" applyAlignment="1">
      <alignment horizontal="center" vertical="center"/>
    </xf>
    <xf numFmtId="43" fontId="11" fillId="0" borderId="0" xfId="1" applyFont="1" applyAlignment="1">
      <alignment horizontal="center" vertical="center"/>
    </xf>
    <xf numFmtId="43" fontId="15" fillId="0" borderId="0" xfId="1" applyFont="1" applyAlignment="1">
      <alignment horizontal="center" vertical="center"/>
    </xf>
    <xf numFmtId="43" fontId="9" fillId="0" borderId="0" xfId="1" applyFont="1" applyAlignment="1">
      <alignment horizontal="center" vertical="center"/>
    </xf>
    <xf numFmtId="43" fontId="5" fillId="2" borderId="0" xfId="1" applyFont="1" applyFill="1" applyAlignment="1">
      <alignment horizontal="center" vertical="center"/>
    </xf>
    <xf numFmtId="166" fontId="5" fillId="0" borderId="0" xfId="0" applyNumberFormat="1" applyFont="1" applyAlignment="1">
      <alignment horizontal="center" vertical="center"/>
    </xf>
    <xf numFmtId="43" fontId="5" fillId="0" borderId="0" xfId="1" applyFont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166" fontId="11" fillId="0" borderId="0" xfId="0" applyNumberFormat="1" applyFont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43" fontId="11" fillId="0" borderId="4" xfId="1" applyFont="1" applyBorder="1" applyAlignment="1">
      <alignment horizontal="center" vertical="center"/>
    </xf>
    <xf numFmtId="2" fontId="7" fillId="0" borderId="0" xfId="0" applyNumberFormat="1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2" fontId="19" fillId="0" borderId="0" xfId="0" applyNumberFormat="1" applyFont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4" fontId="20" fillId="2" borderId="0" xfId="0" applyNumberFormat="1" applyFont="1" applyFill="1" applyAlignment="1">
      <alignment horizontal="center" vertical="center"/>
    </xf>
    <xf numFmtId="0" fontId="22" fillId="0" borderId="0" xfId="0" applyFont="1" applyAlignment="1">
      <alignment horizontal="left" vertical="center" wrapText="1"/>
    </xf>
    <xf numFmtId="0" fontId="8" fillId="0" borderId="0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43" fontId="9" fillId="0" borderId="0" xfId="1" applyFont="1" applyFill="1" applyBorder="1" applyAlignment="1">
      <alignment horizontal="center" vertical="center"/>
    </xf>
    <xf numFmtId="43" fontId="11" fillId="0" borderId="0" xfId="1" applyFont="1" applyFill="1" applyAlignment="1">
      <alignment horizontal="center" vertical="center" wrapText="1"/>
    </xf>
    <xf numFmtId="43" fontId="0" fillId="0" borderId="4" xfId="1" applyFont="1" applyFill="1" applyBorder="1" applyAlignment="1">
      <alignment horizontal="center" vertical="center"/>
    </xf>
    <xf numFmtId="43" fontId="11" fillId="0" borderId="0" xfId="1" applyFont="1" applyFill="1" applyAlignment="1">
      <alignment horizontal="center" vertical="center"/>
    </xf>
    <xf numFmtId="43" fontId="5" fillId="0" borderId="0" xfId="1" applyFont="1" applyFill="1" applyAlignment="1">
      <alignment horizontal="center" vertical="center"/>
    </xf>
    <xf numFmtId="0" fontId="21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0" fontId="21" fillId="0" borderId="0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166" fontId="0" fillId="0" borderId="4" xfId="0" applyNumberFormat="1" applyBorder="1" applyAlignment="1">
      <alignment horizontal="center" vertical="center"/>
    </xf>
    <xf numFmtId="0" fontId="22" fillId="2" borderId="0" xfId="0" applyFont="1" applyFill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166" fontId="0" fillId="0" borderId="0" xfId="0" applyNumberFormat="1" applyBorder="1" applyAlignment="1">
      <alignment horizontal="center" vertical="center" wrapText="1"/>
    </xf>
    <xf numFmtId="43" fontId="0" fillId="0" borderId="0" xfId="1" applyFont="1" applyBorder="1" applyAlignment="1">
      <alignment horizontal="center" vertical="center" wrapText="1"/>
    </xf>
    <xf numFmtId="2" fontId="19" fillId="2" borderId="0" xfId="0" applyNumberFormat="1" applyFont="1" applyFill="1" applyBorder="1" applyAlignment="1">
      <alignment horizontal="center" vertical="center" wrapText="1"/>
    </xf>
    <xf numFmtId="43" fontId="0" fillId="2" borderId="0" xfId="1" applyFont="1" applyFill="1" applyBorder="1" applyAlignment="1">
      <alignment horizontal="center" vertical="center" wrapText="1"/>
    </xf>
    <xf numFmtId="43" fontId="0" fillId="0" borderId="0" xfId="1" applyFont="1" applyFill="1" applyBorder="1" applyAlignment="1">
      <alignment horizontal="center" vertical="center" wrapText="1"/>
    </xf>
    <xf numFmtId="4" fontId="0" fillId="2" borderId="0" xfId="0" applyNumberForma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43" fontId="0" fillId="2" borderId="3" xfId="1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3" fontId="26" fillId="3" borderId="3" xfId="1" applyFont="1" applyFill="1" applyBorder="1" applyAlignment="1">
      <alignment horizontal="center" vertical="center" wrapText="1"/>
    </xf>
    <xf numFmtId="0" fontId="23" fillId="0" borderId="8" xfId="0" applyFont="1" applyBorder="1" applyAlignment="1">
      <alignment vertical="center"/>
    </xf>
    <xf numFmtId="0" fontId="24" fillId="6" borderId="8" xfId="0" applyFont="1" applyFill="1" applyBorder="1" applyAlignment="1">
      <alignment vertical="center" wrapText="1"/>
    </xf>
    <xf numFmtId="0" fontId="24" fillId="6" borderId="11" xfId="0" applyFont="1" applyFill="1" applyBorder="1" applyAlignment="1">
      <alignment horizontal="center" vertical="center" wrapText="1"/>
    </xf>
    <xf numFmtId="0" fontId="24" fillId="6" borderId="4" xfId="0" applyFont="1" applyFill="1" applyBorder="1" applyAlignment="1">
      <alignment horizontal="center" vertical="center" wrapText="1"/>
    </xf>
    <xf numFmtId="0" fontId="24" fillId="6" borderId="12" xfId="0" applyFont="1" applyFill="1" applyBorder="1" applyAlignment="1">
      <alignment horizontal="center" vertical="center" wrapText="1"/>
    </xf>
    <xf numFmtId="0" fontId="24" fillId="6" borderId="8" xfId="0" applyFont="1" applyFill="1" applyBorder="1" applyAlignment="1">
      <alignment horizontal="center" vertical="center" wrapText="1"/>
    </xf>
    <xf numFmtId="0" fontId="7" fillId="6" borderId="8" xfId="0" applyFont="1" applyFill="1" applyBorder="1" applyAlignment="1">
      <alignment horizontal="center" vertical="center" wrapText="1"/>
    </xf>
    <xf numFmtId="43" fontId="7" fillId="6" borderId="8" xfId="1" applyFont="1" applyFill="1" applyBorder="1" applyAlignment="1">
      <alignment horizontal="center" vertical="center" wrapText="1"/>
    </xf>
    <xf numFmtId="0" fontId="0" fillId="2" borderId="3" xfId="0" applyFill="1" applyBorder="1"/>
    <xf numFmtId="0" fontId="25" fillId="2" borderId="3" xfId="0" applyFont="1" applyFill="1" applyBorder="1" applyAlignment="1">
      <alignment horizontal="center" vertical="center"/>
    </xf>
    <xf numFmtId="14" fontId="0" fillId="2" borderId="3" xfId="0" applyNumberFormat="1" applyFont="1" applyFill="1" applyBorder="1" applyAlignment="1">
      <alignment horizontal="center" vertical="center"/>
    </xf>
    <xf numFmtId="43" fontId="0" fillId="2" borderId="3" xfId="1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/>
    </xf>
    <xf numFmtId="0" fontId="0" fillId="2" borderId="3" xfId="0" applyFill="1" applyBorder="1" applyAlignment="1">
      <alignment horizontal="center" vertical="center"/>
    </xf>
    <xf numFmtId="0" fontId="26" fillId="3" borderId="3" xfId="0" applyFont="1" applyFill="1" applyBorder="1" applyAlignment="1">
      <alignment horizontal="center" vertical="center" wrapText="1"/>
    </xf>
    <xf numFmtId="166" fontId="26" fillId="5" borderId="3" xfId="0" applyNumberFormat="1" applyFont="1" applyFill="1" applyBorder="1" applyAlignment="1">
      <alignment horizontal="center" vertical="center" wrapText="1"/>
    </xf>
    <xf numFmtId="4" fontId="26" fillId="3" borderId="3" xfId="0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26" fillId="2" borderId="2" xfId="0" applyFont="1" applyFill="1" applyBorder="1" applyAlignment="1">
      <alignment horizontal="center" vertical="center" wrapText="1"/>
    </xf>
    <xf numFmtId="43" fontId="26" fillId="3" borderId="6" xfId="1" applyFont="1" applyFill="1" applyBorder="1" applyAlignment="1">
      <alignment horizontal="center" vertical="center" wrapText="1"/>
    </xf>
    <xf numFmtId="43" fontId="26" fillId="3" borderId="8" xfId="1" applyFont="1" applyFill="1" applyBorder="1" applyAlignment="1">
      <alignment horizontal="center" vertical="center" wrapText="1"/>
    </xf>
    <xf numFmtId="0" fontId="27" fillId="3" borderId="3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26" fillId="4" borderId="6" xfId="0" applyFont="1" applyFill="1" applyBorder="1" applyAlignment="1">
      <alignment horizontal="center" vertical="center" wrapText="1"/>
    </xf>
    <xf numFmtId="0" fontId="26" fillId="4" borderId="7" xfId="0" applyFont="1" applyFill="1" applyBorder="1" applyAlignment="1">
      <alignment horizontal="center" vertical="center" wrapText="1"/>
    </xf>
    <xf numFmtId="0" fontId="26" fillId="4" borderId="8" xfId="0" applyFont="1" applyFill="1" applyBorder="1" applyAlignment="1">
      <alignment horizontal="center" vertical="center" wrapText="1"/>
    </xf>
    <xf numFmtId="43" fontId="26" fillId="4" borderId="3" xfId="1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3" borderId="6" xfId="0" applyFont="1" applyFill="1" applyBorder="1" applyAlignment="1">
      <alignment horizontal="center" vertical="center" wrapText="1"/>
    </xf>
    <xf numFmtId="0" fontId="26" fillId="3" borderId="7" xfId="0" applyFont="1" applyFill="1" applyBorder="1" applyAlignment="1">
      <alignment horizontal="center" vertical="center" wrapText="1"/>
    </xf>
    <xf numFmtId="0" fontId="26" fillId="3" borderId="8" xfId="0" applyFont="1" applyFill="1" applyBorder="1" applyAlignment="1">
      <alignment horizontal="center" vertical="center" wrapText="1"/>
    </xf>
    <xf numFmtId="0" fontId="26" fillId="4" borderId="9" xfId="0" applyFont="1" applyFill="1" applyBorder="1" applyAlignment="1">
      <alignment horizontal="center" vertical="center" wrapText="1"/>
    </xf>
    <xf numFmtId="0" fontId="26" fillId="4" borderId="10" xfId="0" applyFont="1" applyFill="1" applyBorder="1" applyAlignment="1">
      <alignment horizontal="center" vertical="center" wrapText="1"/>
    </xf>
    <xf numFmtId="0" fontId="26" fillId="4" borderId="11" xfId="0" applyFont="1" applyFill="1" applyBorder="1" applyAlignment="1">
      <alignment horizontal="center" vertical="center" wrapText="1"/>
    </xf>
    <xf numFmtId="0" fontId="26" fillId="4" borderId="3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4" fontId="0" fillId="2" borderId="3" xfId="0" applyNumberFormat="1" applyFill="1" applyBorder="1"/>
    <xf numFmtId="0" fontId="8" fillId="2" borderId="0" xfId="0" applyFont="1" applyFill="1" applyAlignment="1">
      <alignment vertical="center"/>
    </xf>
    <xf numFmtId="0" fontId="18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/>
    <xf numFmtId="0" fontId="3" fillId="0" borderId="0" xfId="0" applyFont="1" applyAlignment="1">
      <alignment horizontal="left" vertical="center" wrapText="1" indent="3"/>
    </xf>
    <xf numFmtId="0" fontId="3" fillId="0" borderId="4" xfId="0" applyFont="1" applyBorder="1" applyAlignment="1">
      <alignment horizontal="left" vertical="center" indent="3"/>
    </xf>
    <xf numFmtId="0" fontId="3" fillId="0" borderId="0" xfId="0" applyFont="1" applyAlignment="1">
      <alignment horizontal="center" vertical="center"/>
    </xf>
    <xf numFmtId="0" fontId="0" fillId="0" borderId="3" xfId="0" applyBorder="1"/>
    <xf numFmtId="4" fontId="0" fillId="0" borderId="3" xfId="0" applyNumberFormat="1" applyBorder="1"/>
    <xf numFmtId="0" fontId="0" fillId="0" borderId="3" xfId="0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vertical="center" wrapText="1"/>
    </xf>
    <xf numFmtId="43" fontId="9" fillId="0" borderId="0" xfId="1" applyFont="1" applyBorder="1" applyAlignment="1">
      <alignment horizontal="center" vertical="center"/>
    </xf>
    <xf numFmtId="0" fontId="0" fillId="0" borderId="1" xfId="0" applyBorder="1"/>
    <xf numFmtId="4" fontId="0" fillId="0" borderId="2" xfId="0" applyNumberFormat="1" applyBorder="1"/>
    <xf numFmtId="0" fontId="0" fillId="2" borderId="8" xfId="0" applyFill="1" applyBorder="1"/>
    <xf numFmtId="0" fontId="0" fillId="2" borderId="11" xfId="0" applyFill="1" applyBorder="1"/>
    <xf numFmtId="0" fontId="0" fillId="2" borderId="1" xfId="0" applyFill="1" applyBorder="1"/>
    <xf numFmtId="4" fontId="0" fillId="2" borderId="8" xfId="0" applyNumberFormat="1" applyFill="1" applyBorder="1"/>
    <xf numFmtId="0" fontId="0" fillId="2" borderId="0" xfId="0" applyFill="1" applyBorder="1" applyAlignment="1">
      <alignment horizontal="center" vertical="center"/>
    </xf>
    <xf numFmtId="0" fontId="26" fillId="2" borderId="8" xfId="0" applyFont="1" applyFill="1" applyBorder="1" applyAlignment="1">
      <alignment horizontal="center" vertical="center" wrapText="1"/>
    </xf>
    <xf numFmtId="0" fontId="26" fillId="2" borderId="11" xfId="0" applyFont="1" applyFill="1" applyBorder="1" applyAlignment="1">
      <alignment horizontal="center" vertical="center" wrapText="1"/>
    </xf>
    <xf numFmtId="166" fontId="26" fillId="7" borderId="3" xfId="0" applyNumberFormat="1" applyFont="1" applyFill="1" applyBorder="1" applyAlignment="1">
      <alignment horizontal="center" vertical="center" wrapText="1"/>
    </xf>
    <xf numFmtId="43" fontId="26" fillId="2" borderId="3" xfId="1" applyFont="1" applyFill="1" applyBorder="1" applyAlignment="1">
      <alignment horizontal="center" vertical="center" wrapText="1"/>
    </xf>
    <xf numFmtId="43" fontId="26" fillId="2" borderId="8" xfId="1" applyFont="1" applyFill="1" applyBorder="1" applyAlignment="1">
      <alignment horizontal="center" vertical="center" wrapText="1"/>
    </xf>
    <xf numFmtId="4" fontId="26" fillId="2" borderId="3" xfId="0" applyNumberFormat="1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17" fillId="2" borderId="0" xfId="0" applyFont="1" applyFill="1" applyAlignment="1">
      <alignment horizontal="center" vertical="center"/>
    </xf>
    <xf numFmtId="4" fontId="0" fillId="2" borderId="12" xfId="0" applyNumberFormat="1" applyFill="1" applyBorder="1"/>
    <xf numFmtId="4" fontId="0" fillId="2" borderId="2" xfId="0" applyNumberFormat="1" applyFill="1" applyBorder="1"/>
    <xf numFmtId="14" fontId="0" fillId="2" borderId="6" xfId="0" applyNumberFormat="1" applyFont="1" applyFill="1" applyBorder="1" applyAlignment="1">
      <alignment horizontal="center" vertical="center"/>
    </xf>
    <xf numFmtId="43" fontId="0" fillId="2" borderId="6" xfId="1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 wrapText="1"/>
    </xf>
    <xf numFmtId="0" fontId="0" fillId="2" borderId="6" xfId="0" applyFill="1" applyBorder="1"/>
    <xf numFmtId="0" fontId="25" fillId="2" borderId="6" xfId="0" applyFont="1" applyFill="1" applyBorder="1" applyAlignment="1">
      <alignment horizontal="center" vertical="center"/>
    </xf>
    <xf numFmtId="4" fontId="0" fillId="2" borderId="6" xfId="0" applyNumberFormat="1" applyFill="1" applyBorder="1"/>
    <xf numFmtId="0" fontId="0" fillId="2" borderId="0" xfId="0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43" fontId="9" fillId="0" borderId="0" xfId="1" applyFont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2" fillId="0" borderId="5" xfId="0" applyFont="1" applyBorder="1" applyAlignment="1">
      <alignment horizontal="center" vertical="center" wrapText="1"/>
    </xf>
    <xf numFmtId="43" fontId="12" fillId="0" borderId="5" xfId="1" applyFont="1" applyBorder="1" applyAlignment="1">
      <alignment horizontal="center" vertical="center" wrapText="1"/>
    </xf>
    <xf numFmtId="43" fontId="16" fillId="0" borderId="0" xfId="1" applyFont="1" applyAlignment="1">
      <alignment horizontal="center" vertical="center"/>
    </xf>
    <xf numFmtId="0" fontId="14" fillId="0" borderId="0" xfId="0" applyFont="1" applyAlignment="1">
      <alignment horizontal="center" vertical="center"/>
    </xf>
  </cellXfs>
  <cellStyles count="3">
    <cellStyle name="Millares" xfId="1" builtinId="3"/>
    <cellStyle name="Millares 2" xfId="2"/>
    <cellStyle name="Normal" xfId="0" builtinId="0"/>
  </cellStyles>
  <dxfs count="3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V1023591"/>
  <sheetViews>
    <sheetView tabSelected="1" topLeftCell="G1" zoomScale="85" zoomScaleNormal="85" zoomScalePageLayoutView="55" workbookViewId="0">
      <selection activeCell="L21" sqref="L21"/>
    </sheetView>
  </sheetViews>
  <sheetFormatPr baseColWidth="10" defaultColWidth="18.42578125" defaultRowHeight="15"/>
  <cols>
    <col min="1" max="1" width="7.7109375" style="2" customWidth="1"/>
    <col min="2" max="2" width="37" style="63" customWidth="1"/>
    <col min="3" max="3" width="32.28515625" style="67" customWidth="1"/>
    <col min="4" max="4" width="43.85546875" style="54" customWidth="1"/>
    <col min="5" max="5" width="33.5703125" style="71" customWidth="1"/>
    <col min="6" max="7" width="12.85546875" style="72" customWidth="1"/>
    <col min="8" max="8" width="15.42578125" style="73" customWidth="1"/>
    <col min="9" max="9" width="14.42578125" style="74" customWidth="1"/>
    <col min="10" max="10" width="12.140625" style="71" customWidth="1"/>
    <col min="11" max="11" width="14.7109375" style="75" customWidth="1"/>
    <col min="12" max="12" width="14" style="73" customWidth="1"/>
    <col min="13" max="13" width="12.42578125" style="73" customWidth="1"/>
    <col min="14" max="14" width="14.85546875" style="76" customWidth="1"/>
    <col min="15" max="15" width="14.5703125" style="73" customWidth="1"/>
    <col min="16" max="16" width="14.28515625" style="71" customWidth="1"/>
    <col min="17" max="17" width="15.7109375" style="71" customWidth="1"/>
    <col min="18" max="18" width="14.7109375" style="77" customWidth="1"/>
    <col min="19" max="19" width="15.5703125" style="71" customWidth="1"/>
    <col min="20" max="20" width="15.85546875" style="71" customWidth="1"/>
    <col min="21" max="21" width="15" style="71" customWidth="1"/>
    <col min="22" max="22" width="15" style="78" customWidth="1"/>
    <col min="23" max="25" width="18.42578125" style="2" customWidth="1"/>
    <col min="26" max="16384" width="18.42578125" style="2"/>
  </cols>
  <sheetData>
    <row r="2" spans="1:22" ht="23.45" customHeight="1">
      <c r="A2" s="129"/>
      <c r="B2" s="129"/>
      <c r="C2" s="106"/>
      <c r="D2" s="106"/>
      <c r="E2" s="106"/>
      <c r="F2" s="106"/>
      <c r="G2" s="131" t="s">
        <v>2186</v>
      </c>
      <c r="H2" s="106"/>
      <c r="I2" s="106"/>
      <c r="J2" s="106"/>
      <c r="K2" s="107"/>
      <c r="L2" s="106"/>
      <c r="M2" s="106"/>
      <c r="N2" s="106"/>
      <c r="O2" s="106"/>
      <c r="P2" s="106"/>
      <c r="Q2" s="106"/>
      <c r="R2" s="106"/>
      <c r="S2" s="106"/>
      <c r="T2" s="106"/>
      <c r="U2" s="106"/>
      <c r="V2" s="106"/>
    </row>
    <row r="3" spans="1:22" s="1" customFormat="1" ht="23.25">
      <c r="A3" s="130"/>
      <c r="B3" s="130"/>
      <c r="C3" s="108"/>
      <c r="D3" s="109"/>
      <c r="E3" s="109"/>
      <c r="F3" s="109"/>
      <c r="G3" s="109" t="s">
        <v>2185</v>
      </c>
      <c r="H3" s="109"/>
      <c r="I3" s="109"/>
      <c r="J3" s="109"/>
      <c r="K3" s="110"/>
      <c r="L3" s="109"/>
      <c r="M3" s="109"/>
      <c r="N3" s="109"/>
      <c r="O3" s="109"/>
      <c r="P3" s="109"/>
      <c r="Q3" s="109"/>
      <c r="R3" s="109"/>
      <c r="S3" s="109"/>
      <c r="T3" s="109"/>
      <c r="U3" s="109"/>
      <c r="V3" s="109"/>
    </row>
    <row r="4" spans="1:22" s="82" customFormat="1" ht="14.45" customHeight="1">
      <c r="A4" s="116" t="s">
        <v>151</v>
      </c>
      <c r="B4" s="111" t="s">
        <v>0</v>
      </c>
      <c r="C4" s="119" t="s">
        <v>158</v>
      </c>
      <c r="D4" s="122" t="s">
        <v>157</v>
      </c>
      <c r="E4" s="122" t="s">
        <v>159</v>
      </c>
      <c r="F4" s="99" t="s">
        <v>160</v>
      </c>
      <c r="G4" s="99" t="s">
        <v>161</v>
      </c>
      <c r="H4" s="114" t="s">
        <v>152</v>
      </c>
      <c r="I4" s="114" t="s">
        <v>421</v>
      </c>
      <c r="J4" s="98" t="s">
        <v>153</v>
      </c>
      <c r="K4" s="115" t="s">
        <v>154</v>
      </c>
      <c r="L4" s="98"/>
      <c r="M4" s="98"/>
      <c r="N4" s="98"/>
      <c r="O4" s="98"/>
      <c r="P4" s="98"/>
      <c r="Q4" s="98"/>
      <c r="R4" s="98" t="s">
        <v>155</v>
      </c>
      <c r="S4" s="98"/>
      <c r="T4" s="98" t="s">
        <v>156</v>
      </c>
      <c r="U4" s="98" t="s">
        <v>213</v>
      </c>
      <c r="V4" s="105" t="s">
        <v>423</v>
      </c>
    </row>
    <row r="5" spans="1:22" s="82" customFormat="1" ht="12" customHeight="1">
      <c r="A5" s="117"/>
      <c r="B5" s="112"/>
      <c r="C5" s="120"/>
      <c r="D5" s="122"/>
      <c r="E5" s="122"/>
      <c r="F5" s="99"/>
      <c r="G5" s="99"/>
      <c r="H5" s="114"/>
      <c r="I5" s="114"/>
      <c r="J5" s="98"/>
      <c r="K5" s="101" t="s">
        <v>162</v>
      </c>
      <c r="L5" s="102"/>
      <c r="M5" s="103" t="s">
        <v>422</v>
      </c>
      <c r="N5" s="98" t="s">
        <v>163</v>
      </c>
      <c r="O5" s="98"/>
      <c r="P5" s="98"/>
      <c r="Q5" s="98"/>
      <c r="R5" s="100" t="s">
        <v>165</v>
      </c>
      <c r="S5" s="98" t="s">
        <v>166</v>
      </c>
      <c r="T5" s="98"/>
      <c r="U5" s="98"/>
      <c r="V5" s="105"/>
    </row>
    <row r="6" spans="1:22" s="82" customFormat="1" ht="72" customHeight="1">
      <c r="A6" s="118"/>
      <c r="B6" s="113"/>
      <c r="C6" s="121"/>
      <c r="D6" s="122"/>
      <c r="E6" s="122"/>
      <c r="F6" s="99"/>
      <c r="G6" s="99"/>
      <c r="H6" s="114"/>
      <c r="I6" s="114"/>
      <c r="J6" s="98"/>
      <c r="K6" s="83" t="s">
        <v>669</v>
      </c>
      <c r="L6" s="83" t="s">
        <v>167</v>
      </c>
      <c r="M6" s="104"/>
      <c r="N6" s="83" t="s">
        <v>272</v>
      </c>
      <c r="O6" s="83" t="s">
        <v>168</v>
      </c>
      <c r="P6" s="98" t="s">
        <v>164</v>
      </c>
      <c r="Q6" s="98" t="s">
        <v>214</v>
      </c>
      <c r="R6" s="100"/>
      <c r="S6" s="98"/>
      <c r="T6" s="98"/>
      <c r="U6" s="98"/>
      <c r="V6" s="105"/>
    </row>
    <row r="7" spans="1:22" s="152" customFormat="1">
      <c r="A7" s="145"/>
      <c r="B7" s="146"/>
      <c r="C7" s="146"/>
      <c r="D7" s="115"/>
      <c r="E7" s="115"/>
      <c r="F7" s="147"/>
      <c r="G7" s="147"/>
      <c r="H7" s="148"/>
      <c r="I7" s="148"/>
      <c r="J7" s="115"/>
      <c r="K7" s="148"/>
      <c r="L7" s="148"/>
      <c r="M7" s="149"/>
      <c r="N7" s="148"/>
      <c r="O7" s="148"/>
      <c r="P7" s="115"/>
      <c r="Q7" s="115"/>
      <c r="R7" s="150"/>
      <c r="S7" s="115"/>
      <c r="T7" s="115"/>
      <c r="U7" s="115"/>
      <c r="V7" s="151"/>
    </row>
    <row r="8" spans="1:22" s="125" customFormat="1" ht="22.5" customHeight="1">
      <c r="A8" s="92">
        <v>1</v>
      </c>
      <c r="B8" s="92" t="s">
        <v>1978</v>
      </c>
      <c r="C8" s="92" t="s">
        <v>425</v>
      </c>
      <c r="D8" s="141" t="s">
        <v>174</v>
      </c>
      <c r="E8" s="93" t="s">
        <v>1989</v>
      </c>
      <c r="F8" s="94">
        <v>45809</v>
      </c>
      <c r="G8" s="94">
        <v>45992</v>
      </c>
      <c r="H8" s="153">
        <v>75000</v>
      </c>
      <c r="I8" s="143">
        <v>6309.38</v>
      </c>
      <c r="J8" s="95">
        <v>25</v>
      </c>
      <c r="K8" s="143">
        <v>2152.5</v>
      </c>
      <c r="L8" s="79">
        <f>H8*0.071</f>
        <v>5324.9999999999991</v>
      </c>
      <c r="M8" s="79">
        <f>H8*0.013</f>
        <v>975</v>
      </c>
      <c r="N8" s="81">
        <f>+H8*0.0304</f>
        <v>2280</v>
      </c>
      <c r="O8" s="79">
        <f>H8*0.0709</f>
        <v>5317.5</v>
      </c>
      <c r="P8" s="140">
        <v>25</v>
      </c>
      <c r="Q8" s="79">
        <f>SUM(K8:P8)</f>
        <v>16075</v>
      </c>
      <c r="R8" s="124">
        <v>10766.88</v>
      </c>
      <c r="S8" s="79">
        <f>L8+M8+O8</f>
        <v>11617.5</v>
      </c>
      <c r="T8" s="124">
        <v>64233.120000000003</v>
      </c>
      <c r="U8" s="80" t="s">
        <v>169</v>
      </c>
      <c r="V8" s="97" t="s">
        <v>273</v>
      </c>
    </row>
    <row r="9" spans="1:22" s="125" customFormat="1" ht="24" customHeight="1">
      <c r="A9" s="92">
        <v>2</v>
      </c>
      <c r="B9" s="132" t="s">
        <v>1141</v>
      </c>
      <c r="C9" s="132" t="s">
        <v>977</v>
      </c>
      <c r="D9" s="138" t="s">
        <v>978</v>
      </c>
      <c r="E9" s="123" t="s">
        <v>709</v>
      </c>
      <c r="F9" s="94">
        <v>45778</v>
      </c>
      <c r="G9" s="94">
        <v>45962</v>
      </c>
      <c r="H9" s="139">
        <v>15000</v>
      </c>
      <c r="I9" s="132">
        <v>0</v>
      </c>
      <c r="J9" s="95">
        <v>25</v>
      </c>
      <c r="K9" s="132">
        <v>430.5</v>
      </c>
      <c r="L9" s="79">
        <f t="shared" ref="L9:L72" si="0">H9*0.071</f>
        <v>1065</v>
      </c>
      <c r="M9" s="79">
        <f t="shared" ref="M9:M72" si="1">H9*0.013</f>
        <v>195</v>
      </c>
      <c r="N9" s="81">
        <f t="shared" ref="N9:N72" si="2">+H9*0.0304</f>
        <v>456</v>
      </c>
      <c r="O9" s="79">
        <f t="shared" ref="O9:O72" si="3">H9*0.0709</f>
        <v>1063.5</v>
      </c>
      <c r="P9" s="132">
        <v>25</v>
      </c>
      <c r="Q9" s="79">
        <f t="shared" ref="Q9:Q72" si="4">SUM(K9:P9)</f>
        <v>3235</v>
      </c>
      <c r="R9" s="132">
        <v>911.5</v>
      </c>
      <c r="S9" s="79">
        <f t="shared" ref="S9:S72" si="5">L9+M9+O9</f>
        <v>2323.5</v>
      </c>
      <c r="T9" s="133">
        <v>14088.5</v>
      </c>
      <c r="U9" s="80" t="s">
        <v>169</v>
      </c>
      <c r="V9" s="97" t="s">
        <v>274</v>
      </c>
    </row>
    <row r="10" spans="1:22" s="125" customFormat="1" ht="21.75" customHeight="1">
      <c r="A10" s="92">
        <v>3</v>
      </c>
      <c r="B10" s="92" t="s">
        <v>1292</v>
      </c>
      <c r="C10" s="92" t="s">
        <v>544</v>
      </c>
      <c r="D10" s="142" t="s">
        <v>1718</v>
      </c>
      <c r="E10" s="93" t="s">
        <v>1989</v>
      </c>
      <c r="F10" s="94">
        <v>45658</v>
      </c>
      <c r="G10" s="94">
        <v>45809</v>
      </c>
      <c r="H10" s="154">
        <v>45000</v>
      </c>
      <c r="I10" s="124">
        <v>1148.33</v>
      </c>
      <c r="J10" s="95">
        <v>25</v>
      </c>
      <c r="K10" s="124">
        <v>1291.5</v>
      </c>
      <c r="L10" s="79">
        <f t="shared" si="0"/>
        <v>3194.9999999999995</v>
      </c>
      <c r="M10" s="79">
        <f t="shared" si="1"/>
        <v>585</v>
      </c>
      <c r="N10" s="81">
        <f t="shared" si="2"/>
        <v>1368</v>
      </c>
      <c r="O10" s="79">
        <f t="shared" si="3"/>
        <v>3190.5</v>
      </c>
      <c r="P10" s="92">
        <v>25</v>
      </c>
      <c r="Q10" s="79">
        <f t="shared" si="4"/>
        <v>9655</v>
      </c>
      <c r="R10" s="124">
        <v>7057.68</v>
      </c>
      <c r="S10" s="79">
        <f t="shared" si="5"/>
        <v>6970.5</v>
      </c>
      <c r="T10" s="124">
        <v>41167.17</v>
      </c>
      <c r="U10" s="80" t="s">
        <v>169</v>
      </c>
      <c r="V10" s="97" t="s">
        <v>273</v>
      </c>
    </row>
    <row r="11" spans="1:22" s="125" customFormat="1" ht="22.5" customHeight="1">
      <c r="A11" s="92">
        <v>4</v>
      </c>
      <c r="B11" s="92" t="s">
        <v>1019</v>
      </c>
      <c r="C11" s="92" t="s">
        <v>6</v>
      </c>
      <c r="D11" s="142" t="s">
        <v>184</v>
      </c>
      <c r="E11" s="93" t="s">
        <v>1989</v>
      </c>
      <c r="F11" s="94">
        <v>45717</v>
      </c>
      <c r="G11" s="94">
        <v>45901</v>
      </c>
      <c r="H11" s="154">
        <v>155000</v>
      </c>
      <c r="I11" s="124">
        <v>25042.74</v>
      </c>
      <c r="J11" s="95">
        <v>25</v>
      </c>
      <c r="K11" s="124">
        <v>4448.5</v>
      </c>
      <c r="L11" s="79">
        <f t="shared" si="0"/>
        <v>11004.999999999998</v>
      </c>
      <c r="M11" s="79">
        <f t="shared" si="1"/>
        <v>2015</v>
      </c>
      <c r="N11" s="81">
        <f t="shared" si="2"/>
        <v>4712</v>
      </c>
      <c r="O11" s="79">
        <f t="shared" si="3"/>
        <v>10989.5</v>
      </c>
      <c r="P11" s="92">
        <v>25</v>
      </c>
      <c r="Q11" s="79">
        <f t="shared" si="4"/>
        <v>33195</v>
      </c>
      <c r="R11" s="124">
        <v>31284.99</v>
      </c>
      <c r="S11" s="79">
        <f t="shared" si="5"/>
        <v>24009.5</v>
      </c>
      <c r="T11" s="124">
        <v>120771.76</v>
      </c>
      <c r="U11" s="80" t="s">
        <v>169</v>
      </c>
      <c r="V11" s="97" t="s">
        <v>274</v>
      </c>
    </row>
    <row r="12" spans="1:22" s="125" customFormat="1" ht="21" customHeight="1">
      <c r="A12" s="92">
        <v>5</v>
      </c>
      <c r="B12" s="92" t="s">
        <v>1417</v>
      </c>
      <c r="C12" s="92" t="s">
        <v>264</v>
      </c>
      <c r="D12" s="142" t="s">
        <v>211</v>
      </c>
      <c r="E12" s="93" t="s">
        <v>1989</v>
      </c>
      <c r="F12" s="94">
        <v>45689</v>
      </c>
      <c r="G12" s="94">
        <v>45870</v>
      </c>
      <c r="H12" s="154">
        <v>65000</v>
      </c>
      <c r="I12" s="124">
        <v>4084.48</v>
      </c>
      <c r="J12" s="95">
        <v>25</v>
      </c>
      <c r="K12" s="124">
        <v>1865.5</v>
      </c>
      <c r="L12" s="79">
        <f t="shared" si="0"/>
        <v>4615</v>
      </c>
      <c r="M12" s="79">
        <f t="shared" si="1"/>
        <v>845</v>
      </c>
      <c r="N12" s="81">
        <f t="shared" si="2"/>
        <v>1976</v>
      </c>
      <c r="O12" s="79">
        <f t="shared" si="3"/>
        <v>4608.5</v>
      </c>
      <c r="P12" s="124">
        <v>7740.46</v>
      </c>
      <c r="Q12" s="79">
        <f t="shared" si="4"/>
        <v>21650.46</v>
      </c>
      <c r="R12" s="124">
        <v>9666.44</v>
      </c>
      <c r="S12" s="79">
        <f t="shared" si="5"/>
        <v>10068.5</v>
      </c>
      <c r="T12" s="124">
        <v>55333.56</v>
      </c>
      <c r="U12" s="80" t="s">
        <v>169</v>
      </c>
      <c r="V12" s="97" t="s">
        <v>274</v>
      </c>
    </row>
    <row r="13" spans="1:22" s="125" customFormat="1" ht="24" customHeight="1">
      <c r="A13" s="92">
        <v>6</v>
      </c>
      <c r="B13" s="92" t="s">
        <v>718</v>
      </c>
      <c r="C13" s="92" t="s">
        <v>21</v>
      </c>
      <c r="D13" s="142" t="s">
        <v>1720</v>
      </c>
      <c r="E13" s="93" t="s">
        <v>1989</v>
      </c>
      <c r="F13" s="94">
        <v>45778</v>
      </c>
      <c r="G13" s="94">
        <v>45962</v>
      </c>
      <c r="H13" s="154">
        <v>20000</v>
      </c>
      <c r="I13" s="92">
        <v>0</v>
      </c>
      <c r="J13" s="95">
        <v>25</v>
      </c>
      <c r="K13" s="92">
        <v>574</v>
      </c>
      <c r="L13" s="79">
        <f t="shared" si="0"/>
        <v>1419.9999999999998</v>
      </c>
      <c r="M13" s="79">
        <f t="shared" si="1"/>
        <v>260</v>
      </c>
      <c r="N13" s="81">
        <f t="shared" si="2"/>
        <v>608</v>
      </c>
      <c r="O13" s="79">
        <f t="shared" si="3"/>
        <v>1418</v>
      </c>
      <c r="P13" s="92">
        <v>125</v>
      </c>
      <c r="Q13" s="79">
        <f t="shared" si="4"/>
        <v>4405</v>
      </c>
      <c r="R13" s="124">
        <v>1307</v>
      </c>
      <c r="S13" s="79">
        <f t="shared" si="5"/>
        <v>3098</v>
      </c>
      <c r="T13" s="124">
        <v>18693</v>
      </c>
      <c r="U13" s="80" t="s">
        <v>169</v>
      </c>
      <c r="V13" s="81" t="s">
        <v>273</v>
      </c>
    </row>
    <row r="14" spans="1:22" s="125" customFormat="1" ht="21.75" customHeight="1">
      <c r="A14" s="92">
        <v>7</v>
      </c>
      <c r="B14" s="92" t="s">
        <v>1142</v>
      </c>
      <c r="C14" s="92" t="s">
        <v>55</v>
      </c>
      <c r="D14" s="142" t="s">
        <v>1721</v>
      </c>
      <c r="E14" s="123" t="s">
        <v>709</v>
      </c>
      <c r="F14" s="94">
        <v>45748</v>
      </c>
      <c r="G14" s="94">
        <v>45962</v>
      </c>
      <c r="H14" s="154">
        <v>120000</v>
      </c>
      <c r="I14" s="124">
        <v>16809.87</v>
      </c>
      <c r="J14" s="95">
        <v>25</v>
      </c>
      <c r="K14" s="124">
        <v>3444</v>
      </c>
      <c r="L14" s="79">
        <f t="shared" si="0"/>
        <v>8520</v>
      </c>
      <c r="M14" s="79">
        <f t="shared" si="1"/>
        <v>1560</v>
      </c>
      <c r="N14" s="81">
        <f t="shared" si="2"/>
        <v>3648</v>
      </c>
      <c r="O14" s="79">
        <f t="shared" si="3"/>
        <v>8508</v>
      </c>
      <c r="P14" s="92">
        <v>25</v>
      </c>
      <c r="Q14" s="79">
        <f t="shared" si="4"/>
        <v>25705</v>
      </c>
      <c r="R14" s="124">
        <v>23926.87</v>
      </c>
      <c r="S14" s="79">
        <f t="shared" si="5"/>
        <v>18588</v>
      </c>
      <c r="T14" s="124">
        <v>96073.13</v>
      </c>
      <c r="U14" s="80" t="s">
        <v>169</v>
      </c>
      <c r="V14" s="97" t="s">
        <v>273</v>
      </c>
    </row>
    <row r="15" spans="1:22" s="125" customFormat="1" ht="22.5" customHeight="1">
      <c r="A15" s="92">
        <v>8</v>
      </c>
      <c r="B15" s="132" t="s">
        <v>1293</v>
      </c>
      <c r="C15" s="132" t="s">
        <v>977</v>
      </c>
      <c r="D15" s="138" t="s">
        <v>978</v>
      </c>
      <c r="E15" s="123" t="s">
        <v>709</v>
      </c>
      <c r="F15" s="94">
        <v>45778</v>
      </c>
      <c r="G15" s="94">
        <v>45962</v>
      </c>
      <c r="H15" s="139">
        <v>15000</v>
      </c>
      <c r="I15" s="132">
        <v>0</v>
      </c>
      <c r="J15" s="95">
        <v>25</v>
      </c>
      <c r="K15" s="132">
        <v>430.5</v>
      </c>
      <c r="L15" s="79">
        <f t="shared" si="0"/>
        <v>1065</v>
      </c>
      <c r="M15" s="79">
        <f t="shared" si="1"/>
        <v>195</v>
      </c>
      <c r="N15" s="81">
        <f t="shared" si="2"/>
        <v>456</v>
      </c>
      <c r="O15" s="79">
        <f t="shared" si="3"/>
        <v>1063.5</v>
      </c>
      <c r="P15" s="132">
        <v>25</v>
      </c>
      <c r="Q15" s="79">
        <f t="shared" si="4"/>
        <v>3235</v>
      </c>
      <c r="R15" s="132">
        <v>911.5</v>
      </c>
      <c r="S15" s="79">
        <f t="shared" si="5"/>
        <v>2323.5</v>
      </c>
      <c r="T15" s="133">
        <v>14088.5</v>
      </c>
      <c r="U15" s="80" t="s">
        <v>169</v>
      </c>
      <c r="V15" s="134" t="s">
        <v>274</v>
      </c>
    </row>
    <row r="16" spans="1:22" s="125" customFormat="1" ht="21.75" customHeight="1">
      <c r="A16" s="92">
        <v>9</v>
      </c>
      <c r="B16" s="92" t="s">
        <v>87</v>
      </c>
      <c r="C16" s="92" t="s">
        <v>81</v>
      </c>
      <c r="D16" s="142" t="s">
        <v>210</v>
      </c>
      <c r="E16" s="93" t="s">
        <v>1989</v>
      </c>
      <c r="F16" s="94">
        <v>45748</v>
      </c>
      <c r="G16" s="94">
        <v>45962</v>
      </c>
      <c r="H16" s="154">
        <v>55000</v>
      </c>
      <c r="I16" s="124">
        <v>2559.6799999999998</v>
      </c>
      <c r="J16" s="95">
        <v>25</v>
      </c>
      <c r="K16" s="124">
        <v>1578.5</v>
      </c>
      <c r="L16" s="79">
        <f t="shared" si="0"/>
        <v>3904.9999999999995</v>
      </c>
      <c r="M16" s="79">
        <f t="shared" si="1"/>
        <v>715</v>
      </c>
      <c r="N16" s="81">
        <f t="shared" si="2"/>
        <v>1672</v>
      </c>
      <c r="O16" s="79">
        <f t="shared" si="3"/>
        <v>3899.5000000000005</v>
      </c>
      <c r="P16" s="92">
        <v>25</v>
      </c>
      <c r="Q16" s="79">
        <f t="shared" si="4"/>
        <v>11795</v>
      </c>
      <c r="R16" s="124">
        <v>15077.22</v>
      </c>
      <c r="S16" s="79">
        <f t="shared" si="5"/>
        <v>8519.5</v>
      </c>
      <c r="T16" s="124">
        <v>49164.82</v>
      </c>
      <c r="U16" s="80" t="s">
        <v>169</v>
      </c>
      <c r="V16" s="81" t="s">
        <v>274</v>
      </c>
    </row>
    <row r="17" spans="1:22" s="125" customFormat="1" ht="26.25" customHeight="1">
      <c r="A17" s="92">
        <v>10</v>
      </c>
      <c r="B17" s="92" t="s">
        <v>1020</v>
      </c>
      <c r="C17" s="92" t="s">
        <v>55</v>
      </c>
      <c r="D17" s="142" t="s">
        <v>189</v>
      </c>
      <c r="E17" s="93" t="s">
        <v>1989</v>
      </c>
      <c r="F17" s="94">
        <v>45717</v>
      </c>
      <c r="G17" s="94">
        <v>45901</v>
      </c>
      <c r="H17" s="154">
        <v>220000</v>
      </c>
      <c r="I17" s="124">
        <v>40357.08</v>
      </c>
      <c r="J17" s="95">
        <v>25</v>
      </c>
      <c r="K17" s="124">
        <v>6314</v>
      </c>
      <c r="L17" s="79">
        <f t="shared" si="0"/>
        <v>15619.999999999998</v>
      </c>
      <c r="M17" s="79">
        <f t="shared" si="1"/>
        <v>2860</v>
      </c>
      <c r="N17" s="81">
        <f t="shared" si="2"/>
        <v>6688</v>
      </c>
      <c r="O17" s="79">
        <f t="shared" si="3"/>
        <v>15598.000000000002</v>
      </c>
      <c r="P17" s="92">
        <v>25</v>
      </c>
      <c r="Q17" s="79">
        <f t="shared" si="4"/>
        <v>47105</v>
      </c>
      <c r="R17" s="124">
        <v>41586.370000000003</v>
      </c>
      <c r="S17" s="79">
        <f t="shared" si="5"/>
        <v>34078</v>
      </c>
      <c r="T17" s="124">
        <v>166714.78</v>
      </c>
      <c r="U17" s="80" t="s">
        <v>169</v>
      </c>
      <c r="V17" s="97" t="s">
        <v>274</v>
      </c>
    </row>
    <row r="18" spans="1:22" s="125" customFormat="1" ht="27" customHeight="1">
      <c r="A18" s="92">
        <v>11</v>
      </c>
      <c r="B18" s="132" t="s">
        <v>1828</v>
      </c>
      <c r="C18" s="132" t="s">
        <v>977</v>
      </c>
      <c r="D18" s="138" t="s">
        <v>978</v>
      </c>
      <c r="E18" s="123" t="s">
        <v>709</v>
      </c>
      <c r="F18" s="94">
        <v>45778</v>
      </c>
      <c r="G18" s="94">
        <v>45962</v>
      </c>
      <c r="H18" s="139">
        <v>15000</v>
      </c>
      <c r="I18" s="132">
        <v>0</v>
      </c>
      <c r="J18" s="95">
        <v>25</v>
      </c>
      <c r="K18" s="132">
        <v>430.5</v>
      </c>
      <c r="L18" s="79">
        <f t="shared" si="0"/>
        <v>1065</v>
      </c>
      <c r="M18" s="79">
        <f t="shared" si="1"/>
        <v>195</v>
      </c>
      <c r="N18" s="81">
        <f t="shared" si="2"/>
        <v>456</v>
      </c>
      <c r="O18" s="79">
        <f t="shared" si="3"/>
        <v>1063.5</v>
      </c>
      <c r="P18" s="132">
        <v>25</v>
      </c>
      <c r="Q18" s="79">
        <f t="shared" si="4"/>
        <v>3235</v>
      </c>
      <c r="R18" s="132">
        <v>911.5</v>
      </c>
      <c r="S18" s="79">
        <f t="shared" si="5"/>
        <v>2323.5</v>
      </c>
      <c r="T18" s="133">
        <v>14088.5</v>
      </c>
      <c r="U18" s="80" t="s">
        <v>169</v>
      </c>
      <c r="V18" s="134" t="s">
        <v>274</v>
      </c>
    </row>
    <row r="19" spans="1:22" s="125" customFormat="1" ht="23.25" customHeight="1">
      <c r="A19" s="92">
        <v>12</v>
      </c>
      <c r="B19" s="132" t="s">
        <v>1997</v>
      </c>
      <c r="C19" s="132" t="s">
        <v>977</v>
      </c>
      <c r="D19" s="138" t="s">
        <v>978</v>
      </c>
      <c r="E19" s="123" t="s">
        <v>709</v>
      </c>
      <c r="F19" s="94">
        <v>45778</v>
      </c>
      <c r="G19" s="94">
        <v>45962</v>
      </c>
      <c r="H19" s="139">
        <v>15000</v>
      </c>
      <c r="I19" s="132">
        <v>0</v>
      </c>
      <c r="J19" s="95">
        <v>25</v>
      </c>
      <c r="K19" s="132">
        <v>430.5</v>
      </c>
      <c r="L19" s="79">
        <f t="shared" si="0"/>
        <v>1065</v>
      </c>
      <c r="M19" s="79">
        <f t="shared" si="1"/>
        <v>195</v>
      </c>
      <c r="N19" s="81">
        <f t="shared" si="2"/>
        <v>456</v>
      </c>
      <c r="O19" s="79">
        <f t="shared" si="3"/>
        <v>1063.5</v>
      </c>
      <c r="P19" s="132">
        <v>25</v>
      </c>
      <c r="Q19" s="79">
        <f t="shared" si="4"/>
        <v>3235</v>
      </c>
      <c r="R19" s="132">
        <v>911.5</v>
      </c>
      <c r="S19" s="79">
        <f t="shared" si="5"/>
        <v>2323.5</v>
      </c>
      <c r="T19" s="133">
        <v>14088.5</v>
      </c>
      <c r="U19" s="80" t="s">
        <v>169</v>
      </c>
      <c r="V19" s="134" t="s">
        <v>274</v>
      </c>
    </row>
    <row r="20" spans="1:22" s="125" customFormat="1" ht="26.25" customHeight="1">
      <c r="A20" s="92">
        <v>13</v>
      </c>
      <c r="B20" s="92" t="s">
        <v>724</v>
      </c>
      <c r="C20" s="92" t="s">
        <v>32</v>
      </c>
      <c r="D20" s="142" t="s">
        <v>1721</v>
      </c>
      <c r="E20" s="123" t="s">
        <v>709</v>
      </c>
      <c r="F20" s="94">
        <v>45778</v>
      </c>
      <c r="G20" s="94">
        <v>45962</v>
      </c>
      <c r="H20" s="154">
        <v>45000</v>
      </c>
      <c r="I20" s="124">
        <v>1148.33</v>
      </c>
      <c r="J20" s="95">
        <v>25</v>
      </c>
      <c r="K20" s="124">
        <v>1291.5</v>
      </c>
      <c r="L20" s="79">
        <f t="shared" si="0"/>
        <v>3194.9999999999995</v>
      </c>
      <c r="M20" s="79">
        <f t="shared" si="1"/>
        <v>585</v>
      </c>
      <c r="N20" s="81">
        <f t="shared" si="2"/>
        <v>1368</v>
      </c>
      <c r="O20" s="79">
        <f t="shared" si="3"/>
        <v>3190.5</v>
      </c>
      <c r="P20" s="92">
        <v>25</v>
      </c>
      <c r="Q20" s="79">
        <f t="shared" si="4"/>
        <v>9655</v>
      </c>
      <c r="R20" s="124">
        <v>3832.83</v>
      </c>
      <c r="S20" s="79">
        <f t="shared" si="5"/>
        <v>6970.5</v>
      </c>
      <c r="T20" s="124">
        <v>41167.17</v>
      </c>
      <c r="U20" s="80" t="s">
        <v>169</v>
      </c>
      <c r="V20" s="81" t="s">
        <v>273</v>
      </c>
    </row>
    <row r="21" spans="1:22" s="125" customFormat="1" ht="30" customHeight="1">
      <c r="A21" s="92">
        <v>14</v>
      </c>
      <c r="B21" s="92" t="s">
        <v>1512</v>
      </c>
      <c r="C21" s="92" t="s">
        <v>1138</v>
      </c>
      <c r="D21" s="142" t="s">
        <v>174</v>
      </c>
      <c r="E21" s="93" t="s">
        <v>1989</v>
      </c>
      <c r="F21" s="94">
        <v>45717</v>
      </c>
      <c r="G21" s="94">
        <v>45901</v>
      </c>
      <c r="H21" s="154">
        <v>90000</v>
      </c>
      <c r="I21" s="124">
        <v>9753.1200000000008</v>
      </c>
      <c r="J21" s="95">
        <v>25</v>
      </c>
      <c r="K21" s="124">
        <v>2583</v>
      </c>
      <c r="L21" s="79">
        <f t="shared" si="0"/>
        <v>6389.9999999999991</v>
      </c>
      <c r="M21" s="79">
        <f t="shared" si="1"/>
        <v>1170</v>
      </c>
      <c r="N21" s="81">
        <f t="shared" si="2"/>
        <v>2736</v>
      </c>
      <c r="O21" s="79">
        <f t="shared" si="3"/>
        <v>6381</v>
      </c>
      <c r="P21" s="92">
        <v>25</v>
      </c>
      <c r="Q21" s="79">
        <f t="shared" si="4"/>
        <v>19285</v>
      </c>
      <c r="R21" s="124">
        <v>15097.12</v>
      </c>
      <c r="S21" s="79">
        <f t="shared" si="5"/>
        <v>13941</v>
      </c>
      <c r="T21" s="124">
        <v>74902.880000000005</v>
      </c>
      <c r="U21" s="80" t="s">
        <v>169</v>
      </c>
      <c r="V21" s="97" t="s">
        <v>273</v>
      </c>
    </row>
    <row r="22" spans="1:22" s="125" customFormat="1" ht="23.25" customHeight="1">
      <c r="A22" s="92">
        <v>15</v>
      </c>
      <c r="B22" s="132" t="s">
        <v>1998</v>
      </c>
      <c r="C22" s="132" t="s">
        <v>977</v>
      </c>
      <c r="D22" s="138" t="s">
        <v>978</v>
      </c>
      <c r="E22" s="123" t="s">
        <v>709</v>
      </c>
      <c r="F22" s="94">
        <v>45778</v>
      </c>
      <c r="G22" s="94">
        <v>45962</v>
      </c>
      <c r="H22" s="139">
        <v>15000</v>
      </c>
      <c r="I22" s="132">
        <v>0</v>
      </c>
      <c r="J22" s="95">
        <v>25</v>
      </c>
      <c r="K22" s="132">
        <v>430.5</v>
      </c>
      <c r="L22" s="79">
        <f t="shared" si="0"/>
        <v>1065</v>
      </c>
      <c r="M22" s="79">
        <f t="shared" si="1"/>
        <v>195</v>
      </c>
      <c r="N22" s="81">
        <f t="shared" si="2"/>
        <v>456</v>
      </c>
      <c r="O22" s="79">
        <f t="shared" si="3"/>
        <v>1063.5</v>
      </c>
      <c r="P22" s="132">
        <v>25</v>
      </c>
      <c r="Q22" s="79">
        <f t="shared" si="4"/>
        <v>3235</v>
      </c>
      <c r="R22" s="132">
        <v>911.5</v>
      </c>
      <c r="S22" s="79">
        <f t="shared" si="5"/>
        <v>2323.5</v>
      </c>
      <c r="T22" s="133">
        <v>14088.5</v>
      </c>
      <c r="U22" s="80" t="s">
        <v>169</v>
      </c>
      <c r="V22" s="134" t="s">
        <v>274</v>
      </c>
    </row>
    <row r="23" spans="1:22" s="125" customFormat="1" ht="23.25" customHeight="1">
      <c r="A23" s="92">
        <v>16</v>
      </c>
      <c r="B23" s="92" t="s">
        <v>479</v>
      </c>
      <c r="C23" s="92" t="s">
        <v>263</v>
      </c>
      <c r="D23" s="142" t="s">
        <v>1722</v>
      </c>
      <c r="E23" s="93" t="s">
        <v>1989</v>
      </c>
      <c r="F23" s="94">
        <v>45627</v>
      </c>
      <c r="G23" s="94">
        <v>45809</v>
      </c>
      <c r="H23" s="154">
        <v>50000</v>
      </c>
      <c r="I23" s="124">
        <v>1854</v>
      </c>
      <c r="J23" s="95">
        <v>25</v>
      </c>
      <c r="K23" s="124">
        <v>1435</v>
      </c>
      <c r="L23" s="79">
        <f t="shared" si="0"/>
        <v>3549.9999999999995</v>
      </c>
      <c r="M23" s="79">
        <f t="shared" si="1"/>
        <v>650</v>
      </c>
      <c r="N23" s="81">
        <f t="shared" si="2"/>
        <v>1520</v>
      </c>
      <c r="O23" s="79">
        <f t="shared" si="3"/>
        <v>3545.0000000000005</v>
      </c>
      <c r="P23" s="92">
        <v>25</v>
      </c>
      <c r="Q23" s="79">
        <f t="shared" si="4"/>
        <v>10725</v>
      </c>
      <c r="R23" s="124">
        <v>4834</v>
      </c>
      <c r="S23" s="79">
        <f t="shared" si="5"/>
        <v>7745</v>
      </c>
      <c r="T23" s="124">
        <v>45166</v>
      </c>
      <c r="U23" s="80" t="s">
        <v>169</v>
      </c>
      <c r="V23" s="81" t="s">
        <v>273</v>
      </c>
    </row>
    <row r="24" spans="1:22" s="125" customFormat="1" ht="26.25" customHeight="1">
      <c r="A24" s="92">
        <v>17</v>
      </c>
      <c r="B24" s="92" t="s">
        <v>1513</v>
      </c>
      <c r="C24" s="92" t="s">
        <v>1991</v>
      </c>
      <c r="D24" s="142" t="s">
        <v>1721</v>
      </c>
      <c r="E24" s="123" t="s">
        <v>709</v>
      </c>
      <c r="F24" s="94">
        <v>45717</v>
      </c>
      <c r="G24" s="94">
        <v>45901</v>
      </c>
      <c r="H24" s="154">
        <v>55000</v>
      </c>
      <c r="I24" s="124">
        <v>2559.6799999999998</v>
      </c>
      <c r="J24" s="95">
        <v>25</v>
      </c>
      <c r="K24" s="124">
        <v>1578.5</v>
      </c>
      <c r="L24" s="79">
        <f t="shared" si="0"/>
        <v>3904.9999999999995</v>
      </c>
      <c r="M24" s="79">
        <f t="shared" si="1"/>
        <v>715</v>
      </c>
      <c r="N24" s="81">
        <f t="shared" si="2"/>
        <v>1672</v>
      </c>
      <c r="O24" s="79">
        <f t="shared" si="3"/>
        <v>3899.5000000000005</v>
      </c>
      <c r="P24" s="92">
        <v>25</v>
      </c>
      <c r="Q24" s="79">
        <f t="shared" si="4"/>
        <v>11795</v>
      </c>
      <c r="R24" s="124">
        <v>5944.92</v>
      </c>
      <c r="S24" s="79">
        <f t="shared" si="5"/>
        <v>8519.5</v>
      </c>
      <c r="T24" s="124">
        <v>49164.82</v>
      </c>
      <c r="U24" s="80" t="s">
        <v>169</v>
      </c>
      <c r="V24" s="97" t="s">
        <v>273</v>
      </c>
    </row>
    <row r="25" spans="1:22" s="125" customFormat="1" ht="22.5" customHeight="1">
      <c r="A25" s="92">
        <v>18</v>
      </c>
      <c r="B25" s="92" t="s">
        <v>979</v>
      </c>
      <c r="C25" s="92" t="s">
        <v>824</v>
      </c>
      <c r="D25" s="142" t="s">
        <v>1721</v>
      </c>
      <c r="E25" s="123" t="s">
        <v>709</v>
      </c>
      <c r="F25" s="94">
        <v>45627</v>
      </c>
      <c r="G25" s="94">
        <v>45809</v>
      </c>
      <c r="H25" s="154">
        <v>25000</v>
      </c>
      <c r="I25" s="92">
        <v>0</v>
      </c>
      <c r="J25" s="95">
        <v>25</v>
      </c>
      <c r="K25" s="92">
        <v>717.5</v>
      </c>
      <c r="L25" s="79">
        <f t="shared" si="0"/>
        <v>1774.9999999999998</v>
      </c>
      <c r="M25" s="79">
        <f t="shared" si="1"/>
        <v>325</v>
      </c>
      <c r="N25" s="81">
        <f t="shared" si="2"/>
        <v>760</v>
      </c>
      <c r="O25" s="79">
        <f t="shared" si="3"/>
        <v>1772.5000000000002</v>
      </c>
      <c r="P25" s="92">
        <v>25</v>
      </c>
      <c r="Q25" s="79">
        <f t="shared" si="4"/>
        <v>5375</v>
      </c>
      <c r="R25" s="124">
        <v>1502.5</v>
      </c>
      <c r="S25" s="79">
        <f t="shared" si="5"/>
        <v>3872.5</v>
      </c>
      <c r="T25" s="124">
        <v>23497.5</v>
      </c>
      <c r="U25" s="80" t="s">
        <v>169</v>
      </c>
      <c r="V25" s="81" t="s">
        <v>274</v>
      </c>
    </row>
    <row r="26" spans="1:22" s="125" customFormat="1" ht="30" customHeight="1">
      <c r="A26" s="92">
        <v>19</v>
      </c>
      <c r="B26" s="132" t="s">
        <v>1999</v>
      </c>
      <c r="C26" s="132" t="s">
        <v>977</v>
      </c>
      <c r="D26" s="138" t="s">
        <v>978</v>
      </c>
      <c r="E26" s="123" t="s">
        <v>709</v>
      </c>
      <c r="F26" s="94">
        <v>45778</v>
      </c>
      <c r="G26" s="94">
        <v>45962</v>
      </c>
      <c r="H26" s="139">
        <v>15000</v>
      </c>
      <c r="I26" s="132">
        <v>0</v>
      </c>
      <c r="J26" s="95">
        <v>25</v>
      </c>
      <c r="K26" s="132">
        <v>430.5</v>
      </c>
      <c r="L26" s="79">
        <f t="shared" si="0"/>
        <v>1065</v>
      </c>
      <c r="M26" s="79">
        <f t="shared" si="1"/>
        <v>195</v>
      </c>
      <c r="N26" s="81">
        <f t="shared" si="2"/>
        <v>456</v>
      </c>
      <c r="O26" s="79">
        <f t="shared" si="3"/>
        <v>1063.5</v>
      </c>
      <c r="P26" s="132">
        <v>25</v>
      </c>
      <c r="Q26" s="79">
        <f t="shared" si="4"/>
        <v>3235</v>
      </c>
      <c r="R26" s="132">
        <v>911.5</v>
      </c>
      <c r="S26" s="79">
        <f t="shared" si="5"/>
        <v>2323.5</v>
      </c>
      <c r="T26" s="133">
        <v>14088.5</v>
      </c>
      <c r="U26" s="80" t="s">
        <v>169</v>
      </c>
      <c r="V26" s="134" t="s">
        <v>274</v>
      </c>
    </row>
    <row r="27" spans="1:22" s="125" customFormat="1" ht="30" customHeight="1">
      <c r="A27" s="92">
        <v>20</v>
      </c>
      <c r="B27" s="132" t="s">
        <v>2000</v>
      </c>
      <c r="C27" s="132" t="s">
        <v>977</v>
      </c>
      <c r="D27" s="138" t="s">
        <v>978</v>
      </c>
      <c r="E27" s="123" t="s">
        <v>709</v>
      </c>
      <c r="F27" s="94">
        <v>45778</v>
      </c>
      <c r="G27" s="94">
        <v>45962</v>
      </c>
      <c r="H27" s="139">
        <v>15000</v>
      </c>
      <c r="I27" s="132">
        <v>0</v>
      </c>
      <c r="J27" s="95">
        <v>25</v>
      </c>
      <c r="K27" s="132">
        <v>430.5</v>
      </c>
      <c r="L27" s="79">
        <f t="shared" si="0"/>
        <v>1065</v>
      </c>
      <c r="M27" s="79">
        <f t="shared" si="1"/>
        <v>195</v>
      </c>
      <c r="N27" s="81">
        <f t="shared" si="2"/>
        <v>456</v>
      </c>
      <c r="O27" s="79">
        <f t="shared" si="3"/>
        <v>1063.5</v>
      </c>
      <c r="P27" s="132">
        <v>25</v>
      </c>
      <c r="Q27" s="79">
        <f t="shared" si="4"/>
        <v>3235</v>
      </c>
      <c r="R27" s="132">
        <v>911.5</v>
      </c>
      <c r="S27" s="79">
        <f t="shared" si="5"/>
        <v>2323.5</v>
      </c>
      <c r="T27" s="133">
        <v>14088.5</v>
      </c>
      <c r="U27" s="80" t="s">
        <v>169</v>
      </c>
      <c r="V27" s="134" t="s">
        <v>274</v>
      </c>
    </row>
    <row r="28" spans="1:22" s="125" customFormat="1" ht="25.5" customHeight="1">
      <c r="A28" s="92">
        <v>21</v>
      </c>
      <c r="B28" s="132" t="s">
        <v>2001</v>
      </c>
      <c r="C28" s="132" t="s">
        <v>977</v>
      </c>
      <c r="D28" s="138" t="s">
        <v>978</v>
      </c>
      <c r="E28" s="123" t="s">
        <v>709</v>
      </c>
      <c r="F28" s="94">
        <v>45778</v>
      </c>
      <c r="G28" s="94">
        <v>45962</v>
      </c>
      <c r="H28" s="139">
        <v>15000</v>
      </c>
      <c r="I28" s="132">
        <v>0</v>
      </c>
      <c r="J28" s="95">
        <v>25</v>
      </c>
      <c r="K28" s="132">
        <v>430.5</v>
      </c>
      <c r="L28" s="79">
        <f t="shared" si="0"/>
        <v>1065</v>
      </c>
      <c r="M28" s="79">
        <f t="shared" si="1"/>
        <v>195</v>
      </c>
      <c r="N28" s="81">
        <f t="shared" si="2"/>
        <v>456</v>
      </c>
      <c r="O28" s="79">
        <f t="shared" si="3"/>
        <v>1063.5</v>
      </c>
      <c r="P28" s="132">
        <v>25</v>
      </c>
      <c r="Q28" s="79">
        <f t="shared" si="4"/>
        <v>3235</v>
      </c>
      <c r="R28" s="132">
        <v>911.5</v>
      </c>
      <c r="S28" s="79">
        <f t="shared" si="5"/>
        <v>2323.5</v>
      </c>
      <c r="T28" s="133">
        <v>14088.5</v>
      </c>
      <c r="U28" s="80" t="s">
        <v>169</v>
      </c>
      <c r="V28" s="134" t="s">
        <v>274</v>
      </c>
    </row>
    <row r="29" spans="1:22" s="125" customFormat="1" ht="22.5" customHeight="1">
      <c r="A29" s="92">
        <v>22</v>
      </c>
      <c r="B29" s="132" t="s">
        <v>1294</v>
      </c>
      <c r="C29" s="132" t="s">
        <v>977</v>
      </c>
      <c r="D29" s="138" t="s">
        <v>978</v>
      </c>
      <c r="E29" s="123" t="s">
        <v>709</v>
      </c>
      <c r="F29" s="94">
        <v>45778</v>
      </c>
      <c r="G29" s="94">
        <v>45962</v>
      </c>
      <c r="H29" s="139">
        <v>15000</v>
      </c>
      <c r="I29" s="132">
        <v>0</v>
      </c>
      <c r="J29" s="95">
        <v>25</v>
      </c>
      <c r="K29" s="132">
        <v>430.5</v>
      </c>
      <c r="L29" s="79">
        <f t="shared" si="0"/>
        <v>1065</v>
      </c>
      <c r="M29" s="79">
        <f t="shared" si="1"/>
        <v>195</v>
      </c>
      <c r="N29" s="81">
        <f t="shared" si="2"/>
        <v>456</v>
      </c>
      <c r="O29" s="79">
        <f t="shared" si="3"/>
        <v>1063.5</v>
      </c>
      <c r="P29" s="132">
        <v>25</v>
      </c>
      <c r="Q29" s="79">
        <f t="shared" si="4"/>
        <v>3235</v>
      </c>
      <c r="R29" s="132">
        <v>911.5</v>
      </c>
      <c r="S29" s="79">
        <f t="shared" si="5"/>
        <v>2323.5</v>
      </c>
      <c r="T29" s="133">
        <v>14088.5</v>
      </c>
      <c r="U29" s="80" t="s">
        <v>169</v>
      </c>
      <c r="V29" s="134" t="s">
        <v>274</v>
      </c>
    </row>
    <row r="30" spans="1:22" s="125" customFormat="1" ht="19.5" customHeight="1">
      <c r="A30" s="92">
        <v>23</v>
      </c>
      <c r="B30" s="92" t="s">
        <v>1077</v>
      </c>
      <c r="C30" s="92" t="s">
        <v>824</v>
      </c>
      <c r="D30" s="142" t="s">
        <v>189</v>
      </c>
      <c r="E30" s="123" t="s">
        <v>709</v>
      </c>
      <c r="F30" s="94">
        <v>45748</v>
      </c>
      <c r="G30" s="94">
        <v>45962</v>
      </c>
      <c r="H30" s="154">
        <v>25000</v>
      </c>
      <c r="I30" s="92">
        <v>0</v>
      </c>
      <c r="J30" s="95">
        <v>25</v>
      </c>
      <c r="K30" s="92">
        <v>717.5</v>
      </c>
      <c r="L30" s="79">
        <f t="shared" si="0"/>
        <v>1774.9999999999998</v>
      </c>
      <c r="M30" s="79">
        <f t="shared" si="1"/>
        <v>325</v>
      </c>
      <c r="N30" s="81">
        <f t="shared" si="2"/>
        <v>760</v>
      </c>
      <c r="O30" s="79">
        <f t="shared" si="3"/>
        <v>1772.5000000000002</v>
      </c>
      <c r="P30" s="92">
        <v>25</v>
      </c>
      <c r="Q30" s="79">
        <f t="shared" si="4"/>
        <v>5375</v>
      </c>
      <c r="R30" s="124">
        <v>1502.5</v>
      </c>
      <c r="S30" s="79">
        <f t="shared" si="5"/>
        <v>3872.5</v>
      </c>
      <c r="T30" s="124">
        <v>23497.5</v>
      </c>
      <c r="U30" s="80" t="s">
        <v>169</v>
      </c>
      <c r="V30" s="81" t="s">
        <v>273</v>
      </c>
    </row>
    <row r="31" spans="1:22" s="125" customFormat="1" ht="23.25" customHeight="1">
      <c r="A31" s="92">
        <v>24</v>
      </c>
      <c r="B31" s="132" t="s">
        <v>1514</v>
      </c>
      <c r="C31" s="132" t="s">
        <v>977</v>
      </c>
      <c r="D31" s="138" t="s">
        <v>978</v>
      </c>
      <c r="E31" s="123" t="s">
        <v>709</v>
      </c>
      <c r="F31" s="94">
        <v>45778</v>
      </c>
      <c r="G31" s="94">
        <v>45962</v>
      </c>
      <c r="H31" s="139">
        <v>15000</v>
      </c>
      <c r="I31" s="132">
        <v>0</v>
      </c>
      <c r="J31" s="95">
        <v>25</v>
      </c>
      <c r="K31" s="132">
        <v>430.5</v>
      </c>
      <c r="L31" s="79">
        <f t="shared" si="0"/>
        <v>1065</v>
      </c>
      <c r="M31" s="79">
        <f t="shared" si="1"/>
        <v>195</v>
      </c>
      <c r="N31" s="81">
        <f t="shared" si="2"/>
        <v>456</v>
      </c>
      <c r="O31" s="79">
        <f t="shared" si="3"/>
        <v>1063.5</v>
      </c>
      <c r="P31" s="132">
        <v>25</v>
      </c>
      <c r="Q31" s="79">
        <f t="shared" si="4"/>
        <v>3235</v>
      </c>
      <c r="R31" s="132">
        <v>911.5</v>
      </c>
      <c r="S31" s="79">
        <f t="shared" si="5"/>
        <v>2323.5</v>
      </c>
      <c r="T31" s="133">
        <v>14088.5</v>
      </c>
      <c r="U31" s="80" t="s">
        <v>169</v>
      </c>
      <c r="V31" s="134" t="s">
        <v>274</v>
      </c>
    </row>
    <row r="32" spans="1:22" s="125" customFormat="1" ht="23.25" customHeight="1">
      <c r="A32" s="92">
        <v>25</v>
      </c>
      <c r="B32" s="92" t="s">
        <v>59</v>
      </c>
      <c r="C32" s="92" t="s">
        <v>541</v>
      </c>
      <c r="D32" s="142" t="s">
        <v>185</v>
      </c>
      <c r="E32" s="93" t="s">
        <v>1989</v>
      </c>
      <c r="F32" s="94">
        <v>45778</v>
      </c>
      <c r="G32" s="94">
        <v>45962</v>
      </c>
      <c r="H32" s="154">
        <v>65000</v>
      </c>
      <c r="I32" s="124">
        <v>4427.58</v>
      </c>
      <c r="J32" s="95">
        <v>25</v>
      </c>
      <c r="K32" s="124">
        <v>1865.5</v>
      </c>
      <c r="L32" s="79">
        <f t="shared" si="0"/>
        <v>4615</v>
      </c>
      <c r="M32" s="79">
        <f t="shared" si="1"/>
        <v>845</v>
      </c>
      <c r="N32" s="81">
        <f t="shared" si="2"/>
        <v>1976</v>
      </c>
      <c r="O32" s="79">
        <f t="shared" si="3"/>
        <v>4608.5</v>
      </c>
      <c r="P32" s="92">
        <v>125</v>
      </c>
      <c r="Q32" s="79">
        <f t="shared" si="4"/>
        <v>14035</v>
      </c>
      <c r="R32" s="124">
        <v>8394.08</v>
      </c>
      <c r="S32" s="79">
        <f t="shared" si="5"/>
        <v>10068.5</v>
      </c>
      <c r="T32" s="124">
        <v>56605.919999999998</v>
      </c>
      <c r="U32" s="80" t="s">
        <v>169</v>
      </c>
      <c r="V32" s="81" t="s">
        <v>273</v>
      </c>
    </row>
    <row r="33" spans="1:22" s="125" customFormat="1" ht="24" customHeight="1">
      <c r="A33" s="92">
        <v>26</v>
      </c>
      <c r="B33" s="92" t="s">
        <v>1418</v>
      </c>
      <c r="C33" s="92" t="s">
        <v>824</v>
      </c>
      <c r="D33" s="142" t="s">
        <v>1721</v>
      </c>
      <c r="E33" s="123" t="s">
        <v>709</v>
      </c>
      <c r="F33" s="94">
        <v>45689</v>
      </c>
      <c r="G33" s="94">
        <v>45870</v>
      </c>
      <c r="H33" s="154">
        <v>25000</v>
      </c>
      <c r="I33" s="92">
        <v>0</v>
      </c>
      <c r="J33" s="95">
        <v>25</v>
      </c>
      <c r="K33" s="92">
        <v>717.5</v>
      </c>
      <c r="L33" s="79">
        <f t="shared" si="0"/>
        <v>1774.9999999999998</v>
      </c>
      <c r="M33" s="79">
        <f t="shared" si="1"/>
        <v>325</v>
      </c>
      <c r="N33" s="81">
        <f t="shared" si="2"/>
        <v>760</v>
      </c>
      <c r="O33" s="79">
        <f t="shared" si="3"/>
        <v>1772.5000000000002</v>
      </c>
      <c r="P33" s="92">
        <v>25</v>
      </c>
      <c r="Q33" s="79">
        <f t="shared" si="4"/>
        <v>5375</v>
      </c>
      <c r="R33" s="124">
        <v>1502.5</v>
      </c>
      <c r="S33" s="79">
        <f t="shared" si="5"/>
        <v>3872.5</v>
      </c>
      <c r="T33" s="124">
        <v>23497.5</v>
      </c>
      <c r="U33" s="80" t="s">
        <v>169</v>
      </c>
      <c r="V33" s="97" t="s">
        <v>273</v>
      </c>
    </row>
    <row r="34" spans="1:22" s="125" customFormat="1" ht="25.5" customHeight="1">
      <c r="A34" s="92">
        <v>27</v>
      </c>
      <c r="B34" s="132" t="s">
        <v>2002</v>
      </c>
      <c r="C34" s="132" t="s">
        <v>977</v>
      </c>
      <c r="D34" s="138" t="s">
        <v>978</v>
      </c>
      <c r="E34" s="123" t="s">
        <v>709</v>
      </c>
      <c r="F34" s="94">
        <v>45778</v>
      </c>
      <c r="G34" s="94">
        <v>45962</v>
      </c>
      <c r="H34" s="139">
        <v>15000</v>
      </c>
      <c r="I34" s="132">
        <v>0</v>
      </c>
      <c r="J34" s="95">
        <v>25</v>
      </c>
      <c r="K34" s="132">
        <v>430.5</v>
      </c>
      <c r="L34" s="79">
        <f t="shared" si="0"/>
        <v>1065</v>
      </c>
      <c r="M34" s="79">
        <f t="shared" si="1"/>
        <v>195</v>
      </c>
      <c r="N34" s="81">
        <f t="shared" si="2"/>
        <v>456</v>
      </c>
      <c r="O34" s="79">
        <f t="shared" si="3"/>
        <v>1063.5</v>
      </c>
      <c r="P34" s="132">
        <v>25</v>
      </c>
      <c r="Q34" s="79">
        <f t="shared" si="4"/>
        <v>3235</v>
      </c>
      <c r="R34" s="132">
        <v>911.5</v>
      </c>
      <c r="S34" s="79">
        <f t="shared" si="5"/>
        <v>2323.5</v>
      </c>
      <c r="T34" s="133">
        <v>14088.5</v>
      </c>
      <c r="U34" s="80" t="s">
        <v>169</v>
      </c>
      <c r="V34" s="134" t="s">
        <v>274</v>
      </c>
    </row>
    <row r="35" spans="1:22" s="125" customFormat="1" ht="27" customHeight="1">
      <c r="A35" s="92">
        <v>28</v>
      </c>
      <c r="B35" s="92" t="s">
        <v>1515</v>
      </c>
      <c r="C35" s="92" t="s">
        <v>395</v>
      </c>
      <c r="D35" s="142" t="s">
        <v>1723</v>
      </c>
      <c r="E35" s="93" t="s">
        <v>1989</v>
      </c>
      <c r="F35" s="94">
        <v>45717</v>
      </c>
      <c r="G35" s="94">
        <v>45901</v>
      </c>
      <c r="H35" s="154">
        <v>70000</v>
      </c>
      <c r="I35" s="124">
        <v>5368.48</v>
      </c>
      <c r="J35" s="95">
        <v>25</v>
      </c>
      <c r="K35" s="124">
        <v>2009</v>
      </c>
      <c r="L35" s="79">
        <f t="shared" si="0"/>
        <v>4970</v>
      </c>
      <c r="M35" s="79">
        <f t="shared" si="1"/>
        <v>910</v>
      </c>
      <c r="N35" s="81">
        <f t="shared" si="2"/>
        <v>2128</v>
      </c>
      <c r="O35" s="79">
        <f t="shared" si="3"/>
        <v>4963</v>
      </c>
      <c r="P35" s="92">
        <v>25</v>
      </c>
      <c r="Q35" s="79">
        <f t="shared" si="4"/>
        <v>15005</v>
      </c>
      <c r="R35" s="124">
        <v>9530.48</v>
      </c>
      <c r="S35" s="79">
        <f t="shared" si="5"/>
        <v>10843</v>
      </c>
      <c r="T35" s="124">
        <v>60469.52</v>
      </c>
      <c r="U35" s="80" t="s">
        <v>169</v>
      </c>
      <c r="V35" s="97" t="s">
        <v>274</v>
      </c>
    </row>
    <row r="36" spans="1:22" s="125" customFormat="1" ht="23.25" customHeight="1">
      <c r="A36" s="92">
        <v>29</v>
      </c>
      <c r="B36" s="132" t="s">
        <v>1829</v>
      </c>
      <c r="C36" s="132" t="s">
        <v>977</v>
      </c>
      <c r="D36" s="138" t="s">
        <v>978</v>
      </c>
      <c r="E36" s="123" t="s">
        <v>709</v>
      </c>
      <c r="F36" s="94">
        <v>45778</v>
      </c>
      <c r="G36" s="94">
        <v>45962</v>
      </c>
      <c r="H36" s="139">
        <v>15000</v>
      </c>
      <c r="I36" s="132">
        <v>0</v>
      </c>
      <c r="J36" s="95">
        <v>25</v>
      </c>
      <c r="K36" s="132">
        <v>430.5</v>
      </c>
      <c r="L36" s="79">
        <f t="shared" si="0"/>
        <v>1065</v>
      </c>
      <c r="M36" s="79">
        <f t="shared" si="1"/>
        <v>195</v>
      </c>
      <c r="N36" s="81">
        <f t="shared" si="2"/>
        <v>456</v>
      </c>
      <c r="O36" s="79">
        <f t="shared" si="3"/>
        <v>1063.5</v>
      </c>
      <c r="P36" s="132">
        <v>25</v>
      </c>
      <c r="Q36" s="79">
        <f t="shared" si="4"/>
        <v>3235</v>
      </c>
      <c r="R36" s="132">
        <v>911.5</v>
      </c>
      <c r="S36" s="79">
        <f t="shared" si="5"/>
        <v>2323.5</v>
      </c>
      <c r="T36" s="133">
        <v>14088.5</v>
      </c>
      <c r="U36" s="80" t="s">
        <v>169</v>
      </c>
      <c r="V36" s="134" t="s">
        <v>274</v>
      </c>
    </row>
    <row r="37" spans="1:22" s="125" customFormat="1" ht="26.25" customHeight="1">
      <c r="A37" s="92">
        <v>30</v>
      </c>
      <c r="B37" s="92" t="s">
        <v>91</v>
      </c>
      <c r="C37" s="92" t="s">
        <v>21</v>
      </c>
      <c r="D37" s="142" t="s">
        <v>1724</v>
      </c>
      <c r="E37" s="93" t="s">
        <v>1989</v>
      </c>
      <c r="F37" s="94">
        <v>45748</v>
      </c>
      <c r="G37" s="94">
        <v>45962</v>
      </c>
      <c r="H37" s="154">
        <v>20000</v>
      </c>
      <c r="I37" s="92">
        <v>0</v>
      </c>
      <c r="J37" s="95">
        <v>25</v>
      </c>
      <c r="K37" s="92">
        <v>574</v>
      </c>
      <c r="L37" s="79">
        <f t="shared" si="0"/>
        <v>1419.9999999999998</v>
      </c>
      <c r="M37" s="79">
        <f t="shared" si="1"/>
        <v>260</v>
      </c>
      <c r="N37" s="81">
        <f t="shared" si="2"/>
        <v>608</v>
      </c>
      <c r="O37" s="79">
        <f t="shared" si="3"/>
        <v>1418</v>
      </c>
      <c r="P37" s="92">
        <v>125</v>
      </c>
      <c r="Q37" s="79">
        <f t="shared" si="4"/>
        <v>4405</v>
      </c>
      <c r="R37" s="124">
        <v>1307</v>
      </c>
      <c r="S37" s="79">
        <f t="shared" si="5"/>
        <v>3098</v>
      </c>
      <c r="T37" s="124">
        <v>18693</v>
      </c>
      <c r="U37" s="80" t="s">
        <v>169</v>
      </c>
      <c r="V37" s="81" t="s">
        <v>273</v>
      </c>
    </row>
    <row r="38" spans="1:22" s="125" customFormat="1" ht="24.75" customHeight="1">
      <c r="A38" s="92">
        <v>31</v>
      </c>
      <c r="B38" s="92" t="s">
        <v>450</v>
      </c>
      <c r="C38" s="92" t="s">
        <v>21</v>
      </c>
      <c r="D38" s="142" t="s">
        <v>1725</v>
      </c>
      <c r="E38" s="93" t="s">
        <v>1989</v>
      </c>
      <c r="F38" s="94">
        <v>45627</v>
      </c>
      <c r="G38" s="94">
        <v>45809</v>
      </c>
      <c r="H38" s="154">
        <v>20000</v>
      </c>
      <c r="I38" s="92">
        <v>0</v>
      </c>
      <c r="J38" s="95">
        <v>25</v>
      </c>
      <c r="K38" s="92">
        <v>574</v>
      </c>
      <c r="L38" s="79">
        <f t="shared" si="0"/>
        <v>1419.9999999999998</v>
      </c>
      <c r="M38" s="79">
        <f t="shared" si="1"/>
        <v>260</v>
      </c>
      <c r="N38" s="81">
        <f t="shared" si="2"/>
        <v>608</v>
      </c>
      <c r="O38" s="79">
        <f t="shared" si="3"/>
        <v>1418</v>
      </c>
      <c r="P38" s="92">
        <v>25</v>
      </c>
      <c r="Q38" s="79">
        <f t="shared" si="4"/>
        <v>4305</v>
      </c>
      <c r="R38" s="124">
        <v>1207</v>
      </c>
      <c r="S38" s="79">
        <f t="shared" si="5"/>
        <v>3098</v>
      </c>
      <c r="T38" s="124">
        <v>18793</v>
      </c>
      <c r="U38" s="80" t="s">
        <v>169</v>
      </c>
      <c r="V38" s="97" t="s">
        <v>273</v>
      </c>
    </row>
    <row r="39" spans="1:22" s="125" customFormat="1" ht="24.75" customHeight="1">
      <c r="A39" s="92">
        <v>32</v>
      </c>
      <c r="B39" s="92" t="s">
        <v>725</v>
      </c>
      <c r="C39" s="92" t="s">
        <v>80</v>
      </c>
      <c r="D39" s="142" t="s">
        <v>1726</v>
      </c>
      <c r="E39" s="93" t="s">
        <v>1989</v>
      </c>
      <c r="F39" s="94">
        <v>45748</v>
      </c>
      <c r="G39" s="94">
        <v>45962</v>
      </c>
      <c r="H39" s="154">
        <v>50000</v>
      </c>
      <c r="I39" s="124">
        <v>1854</v>
      </c>
      <c r="J39" s="95">
        <v>25</v>
      </c>
      <c r="K39" s="124">
        <v>1435</v>
      </c>
      <c r="L39" s="79">
        <f t="shared" si="0"/>
        <v>3549.9999999999995</v>
      </c>
      <c r="M39" s="79">
        <f t="shared" si="1"/>
        <v>650</v>
      </c>
      <c r="N39" s="81">
        <f t="shared" si="2"/>
        <v>1520</v>
      </c>
      <c r="O39" s="79">
        <f t="shared" si="3"/>
        <v>3545.0000000000005</v>
      </c>
      <c r="P39" s="92">
        <v>25</v>
      </c>
      <c r="Q39" s="79">
        <f t="shared" si="4"/>
        <v>10725</v>
      </c>
      <c r="R39" s="124">
        <v>4834</v>
      </c>
      <c r="S39" s="79">
        <f t="shared" si="5"/>
        <v>7745</v>
      </c>
      <c r="T39" s="124">
        <v>45166</v>
      </c>
      <c r="U39" s="80" t="s">
        <v>169</v>
      </c>
      <c r="V39" s="81" t="s">
        <v>274</v>
      </c>
    </row>
    <row r="40" spans="1:22" s="125" customFormat="1" ht="24" customHeight="1">
      <c r="A40" s="92">
        <v>33</v>
      </c>
      <c r="B40" s="92" t="s">
        <v>558</v>
      </c>
      <c r="C40" s="92" t="s">
        <v>389</v>
      </c>
      <c r="D40" s="142" t="s">
        <v>1727</v>
      </c>
      <c r="E40" s="93" t="s">
        <v>1989</v>
      </c>
      <c r="F40" s="94">
        <v>45627</v>
      </c>
      <c r="G40" s="94">
        <v>45809</v>
      </c>
      <c r="H40" s="154">
        <v>50000</v>
      </c>
      <c r="I40" s="124">
        <v>1854</v>
      </c>
      <c r="J40" s="95">
        <v>25</v>
      </c>
      <c r="K40" s="124">
        <v>1435</v>
      </c>
      <c r="L40" s="79">
        <f t="shared" si="0"/>
        <v>3549.9999999999995</v>
      </c>
      <c r="M40" s="79">
        <f t="shared" si="1"/>
        <v>650</v>
      </c>
      <c r="N40" s="81">
        <f t="shared" si="2"/>
        <v>1520</v>
      </c>
      <c r="O40" s="79">
        <f t="shared" si="3"/>
        <v>3545.0000000000005</v>
      </c>
      <c r="P40" s="92">
        <v>25</v>
      </c>
      <c r="Q40" s="79">
        <f t="shared" si="4"/>
        <v>10725</v>
      </c>
      <c r="R40" s="124">
        <v>1798</v>
      </c>
      <c r="S40" s="79">
        <f t="shared" si="5"/>
        <v>7745</v>
      </c>
      <c r="T40" s="124">
        <v>45166</v>
      </c>
      <c r="U40" s="80" t="s">
        <v>169</v>
      </c>
      <c r="V40" s="96" t="s">
        <v>273</v>
      </c>
    </row>
    <row r="41" spans="1:22" s="125" customFormat="1" ht="23.25" customHeight="1">
      <c r="A41" s="92">
        <v>34</v>
      </c>
      <c r="B41" s="132" t="s">
        <v>2003</v>
      </c>
      <c r="C41" s="132" t="s">
        <v>977</v>
      </c>
      <c r="D41" s="138" t="s">
        <v>978</v>
      </c>
      <c r="E41" s="123" t="s">
        <v>709</v>
      </c>
      <c r="F41" s="94">
        <v>45778</v>
      </c>
      <c r="G41" s="94">
        <v>45962</v>
      </c>
      <c r="H41" s="139">
        <v>15000</v>
      </c>
      <c r="I41" s="132">
        <v>0</v>
      </c>
      <c r="J41" s="95">
        <v>25</v>
      </c>
      <c r="K41" s="132">
        <v>430.5</v>
      </c>
      <c r="L41" s="79">
        <f t="shared" si="0"/>
        <v>1065</v>
      </c>
      <c r="M41" s="79">
        <f t="shared" si="1"/>
        <v>195</v>
      </c>
      <c r="N41" s="81">
        <f t="shared" si="2"/>
        <v>456</v>
      </c>
      <c r="O41" s="79">
        <f t="shared" si="3"/>
        <v>1063.5</v>
      </c>
      <c r="P41" s="132">
        <v>25</v>
      </c>
      <c r="Q41" s="79">
        <f t="shared" si="4"/>
        <v>3235</v>
      </c>
      <c r="R41" s="132">
        <v>911.5</v>
      </c>
      <c r="S41" s="79">
        <f t="shared" si="5"/>
        <v>2323.5</v>
      </c>
      <c r="T41" s="133">
        <v>14088.5</v>
      </c>
      <c r="U41" s="80" t="s">
        <v>169</v>
      </c>
      <c r="V41" s="134" t="s">
        <v>274</v>
      </c>
    </row>
    <row r="42" spans="1:22" s="125" customFormat="1" ht="24" customHeight="1">
      <c r="A42" s="92">
        <v>35</v>
      </c>
      <c r="B42" s="92" t="s">
        <v>1419</v>
      </c>
      <c r="C42" s="92" t="s">
        <v>264</v>
      </c>
      <c r="D42" s="142" t="s">
        <v>211</v>
      </c>
      <c r="E42" s="93" t="s">
        <v>1989</v>
      </c>
      <c r="F42" s="94">
        <v>45689</v>
      </c>
      <c r="G42" s="94">
        <v>45870</v>
      </c>
      <c r="H42" s="154">
        <v>80000</v>
      </c>
      <c r="I42" s="124">
        <v>7400.87</v>
      </c>
      <c r="J42" s="95">
        <v>25</v>
      </c>
      <c r="K42" s="124">
        <v>2296</v>
      </c>
      <c r="L42" s="79">
        <f t="shared" si="0"/>
        <v>5679.9999999999991</v>
      </c>
      <c r="M42" s="79">
        <f t="shared" si="1"/>
        <v>1040</v>
      </c>
      <c r="N42" s="81">
        <f t="shared" si="2"/>
        <v>2432</v>
      </c>
      <c r="O42" s="79">
        <f t="shared" si="3"/>
        <v>5672</v>
      </c>
      <c r="P42" s="92">
        <v>25</v>
      </c>
      <c r="Q42" s="79">
        <f t="shared" si="4"/>
        <v>17145</v>
      </c>
      <c r="R42" s="124">
        <v>12153.87</v>
      </c>
      <c r="S42" s="79">
        <f t="shared" si="5"/>
        <v>12392</v>
      </c>
      <c r="T42" s="124">
        <v>67846.13</v>
      </c>
      <c r="U42" s="80" t="s">
        <v>169</v>
      </c>
      <c r="V42" s="97" t="s">
        <v>273</v>
      </c>
    </row>
    <row r="43" spans="1:22" s="125" customFormat="1" ht="23.25" customHeight="1">
      <c r="A43" s="92">
        <v>36</v>
      </c>
      <c r="B43" s="132" t="s">
        <v>1830</v>
      </c>
      <c r="C43" s="132" t="s">
        <v>977</v>
      </c>
      <c r="D43" s="138" t="s">
        <v>978</v>
      </c>
      <c r="E43" s="123" t="s">
        <v>709</v>
      </c>
      <c r="F43" s="94">
        <v>45778</v>
      </c>
      <c r="G43" s="94">
        <v>45962</v>
      </c>
      <c r="H43" s="139">
        <v>15000</v>
      </c>
      <c r="I43" s="132">
        <v>0</v>
      </c>
      <c r="J43" s="95">
        <v>25</v>
      </c>
      <c r="K43" s="132">
        <v>430.5</v>
      </c>
      <c r="L43" s="79">
        <f t="shared" si="0"/>
        <v>1065</v>
      </c>
      <c r="M43" s="79">
        <f t="shared" si="1"/>
        <v>195</v>
      </c>
      <c r="N43" s="81">
        <f t="shared" si="2"/>
        <v>456</v>
      </c>
      <c r="O43" s="79">
        <f t="shared" si="3"/>
        <v>1063.5</v>
      </c>
      <c r="P43" s="132">
        <v>25</v>
      </c>
      <c r="Q43" s="79">
        <f t="shared" si="4"/>
        <v>3235</v>
      </c>
      <c r="R43" s="132">
        <v>911.5</v>
      </c>
      <c r="S43" s="79">
        <f t="shared" si="5"/>
        <v>2323.5</v>
      </c>
      <c r="T43" s="133">
        <v>14088.5</v>
      </c>
      <c r="U43" s="80" t="s">
        <v>169</v>
      </c>
      <c r="V43" s="134" t="s">
        <v>274</v>
      </c>
    </row>
    <row r="44" spans="1:22" s="125" customFormat="1" ht="24" customHeight="1">
      <c r="A44" s="92">
        <v>37</v>
      </c>
      <c r="B44" s="132" t="s">
        <v>1516</v>
      </c>
      <c r="C44" s="132" t="s">
        <v>977</v>
      </c>
      <c r="D44" s="138" t="s">
        <v>978</v>
      </c>
      <c r="E44" s="123" t="s">
        <v>709</v>
      </c>
      <c r="F44" s="94">
        <v>45778</v>
      </c>
      <c r="G44" s="94">
        <v>45962</v>
      </c>
      <c r="H44" s="139">
        <v>15000</v>
      </c>
      <c r="I44" s="132">
        <v>0</v>
      </c>
      <c r="J44" s="95">
        <v>25</v>
      </c>
      <c r="K44" s="132">
        <v>430.5</v>
      </c>
      <c r="L44" s="79">
        <f t="shared" si="0"/>
        <v>1065</v>
      </c>
      <c r="M44" s="79">
        <f t="shared" si="1"/>
        <v>195</v>
      </c>
      <c r="N44" s="81">
        <f t="shared" si="2"/>
        <v>456</v>
      </c>
      <c r="O44" s="79">
        <f t="shared" si="3"/>
        <v>1063.5</v>
      </c>
      <c r="P44" s="132">
        <v>25</v>
      </c>
      <c r="Q44" s="79">
        <f t="shared" si="4"/>
        <v>3235</v>
      </c>
      <c r="R44" s="132">
        <v>911.5</v>
      </c>
      <c r="S44" s="79">
        <f t="shared" si="5"/>
        <v>2323.5</v>
      </c>
      <c r="T44" s="133">
        <v>14088.5</v>
      </c>
      <c r="U44" s="80" t="s">
        <v>169</v>
      </c>
      <c r="V44" s="134" t="s">
        <v>274</v>
      </c>
    </row>
    <row r="45" spans="1:22" s="125" customFormat="1" ht="23.25" customHeight="1">
      <c r="A45" s="92">
        <v>38</v>
      </c>
      <c r="B45" s="132" t="s">
        <v>1517</v>
      </c>
      <c r="C45" s="132" t="s">
        <v>977</v>
      </c>
      <c r="D45" s="138" t="s">
        <v>978</v>
      </c>
      <c r="E45" s="123" t="s">
        <v>709</v>
      </c>
      <c r="F45" s="94">
        <v>45778</v>
      </c>
      <c r="G45" s="94">
        <v>45962</v>
      </c>
      <c r="H45" s="139">
        <v>15000</v>
      </c>
      <c r="I45" s="132">
        <v>0</v>
      </c>
      <c r="J45" s="95">
        <v>25</v>
      </c>
      <c r="K45" s="132">
        <v>430.5</v>
      </c>
      <c r="L45" s="79">
        <f t="shared" si="0"/>
        <v>1065</v>
      </c>
      <c r="M45" s="79">
        <f t="shared" si="1"/>
        <v>195</v>
      </c>
      <c r="N45" s="81">
        <f t="shared" si="2"/>
        <v>456</v>
      </c>
      <c r="O45" s="79">
        <f t="shared" si="3"/>
        <v>1063.5</v>
      </c>
      <c r="P45" s="132">
        <v>25</v>
      </c>
      <c r="Q45" s="79">
        <f t="shared" si="4"/>
        <v>3235</v>
      </c>
      <c r="R45" s="132">
        <v>911.5</v>
      </c>
      <c r="S45" s="79">
        <f t="shared" si="5"/>
        <v>2323.5</v>
      </c>
      <c r="T45" s="133">
        <v>14088.5</v>
      </c>
      <c r="U45" s="80" t="s">
        <v>169</v>
      </c>
      <c r="V45" s="97" t="s">
        <v>274</v>
      </c>
    </row>
    <row r="46" spans="1:22" s="125" customFormat="1" ht="25.5" customHeight="1">
      <c r="A46" s="92">
        <v>39</v>
      </c>
      <c r="B46" s="92" t="s">
        <v>535</v>
      </c>
      <c r="C46" s="92" t="s">
        <v>80</v>
      </c>
      <c r="D46" s="142" t="s">
        <v>174</v>
      </c>
      <c r="E46" s="93" t="s">
        <v>1989</v>
      </c>
      <c r="F46" s="94">
        <v>45778</v>
      </c>
      <c r="G46" s="94">
        <v>45962</v>
      </c>
      <c r="H46" s="154">
        <v>90000</v>
      </c>
      <c r="I46" s="124">
        <v>9753.1200000000008</v>
      </c>
      <c r="J46" s="95">
        <v>25</v>
      </c>
      <c r="K46" s="124">
        <v>2583</v>
      </c>
      <c r="L46" s="79">
        <f t="shared" si="0"/>
        <v>6389.9999999999991</v>
      </c>
      <c r="M46" s="79">
        <f t="shared" si="1"/>
        <v>1170</v>
      </c>
      <c r="N46" s="81">
        <f t="shared" si="2"/>
        <v>2736</v>
      </c>
      <c r="O46" s="79">
        <f t="shared" si="3"/>
        <v>6381</v>
      </c>
      <c r="P46" s="92">
        <v>25</v>
      </c>
      <c r="Q46" s="79">
        <f t="shared" si="4"/>
        <v>19285</v>
      </c>
      <c r="R46" s="124">
        <v>15097.12</v>
      </c>
      <c r="S46" s="79">
        <f t="shared" si="5"/>
        <v>13941</v>
      </c>
      <c r="T46" s="124">
        <v>74902.880000000005</v>
      </c>
      <c r="U46" s="80" t="s">
        <v>169</v>
      </c>
      <c r="V46" s="81" t="s">
        <v>273</v>
      </c>
    </row>
    <row r="47" spans="1:22" s="125" customFormat="1" ht="27.75" customHeight="1">
      <c r="A47" s="92">
        <v>40</v>
      </c>
      <c r="B47" s="92" t="s">
        <v>1518</v>
      </c>
      <c r="C47" s="92" t="s">
        <v>55</v>
      </c>
      <c r="D47" s="142" t="s">
        <v>176</v>
      </c>
      <c r="E47" s="93" t="s">
        <v>1989</v>
      </c>
      <c r="F47" s="94">
        <v>45717</v>
      </c>
      <c r="G47" s="94">
        <v>45901</v>
      </c>
      <c r="H47" s="154">
        <v>95000</v>
      </c>
      <c r="I47" s="124">
        <v>10929.24</v>
      </c>
      <c r="J47" s="95">
        <v>25</v>
      </c>
      <c r="K47" s="124">
        <v>2726.5</v>
      </c>
      <c r="L47" s="79">
        <f t="shared" si="0"/>
        <v>6744.9999999999991</v>
      </c>
      <c r="M47" s="79">
        <f t="shared" si="1"/>
        <v>1235</v>
      </c>
      <c r="N47" s="81">
        <f t="shared" si="2"/>
        <v>2888</v>
      </c>
      <c r="O47" s="79">
        <f t="shared" si="3"/>
        <v>6735.5</v>
      </c>
      <c r="P47" s="92">
        <v>25</v>
      </c>
      <c r="Q47" s="79">
        <f t="shared" si="4"/>
        <v>20355</v>
      </c>
      <c r="R47" s="124">
        <v>16568.740000000002</v>
      </c>
      <c r="S47" s="79">
        <f t="shared" si="5"/>
        <v>14715.5</v>
      </c>
      <c r="T47" s="124">
        <v>78431.259999999995</v>
      </c>
      <c r="U47" s="80" t="s">
        <v>169</v>
      </c>
      <c r="V47" s="97" t="s">
        <v>273</v>
      </c>
    </row>
    <row r="48" spans="1:22" s="125" customFormat="1" ht="24.75" customHeight="1">
      <c r="A48" s="92">
        <v>41</v>
      </c>
      <c r="B48" s="132" t="s">
        <v>1295</v>
      </c>
      <c r="C48" s="132" t="s">
        <v>977</v>
      </c>
      <c r="D48" s="138" t="s">
        <v>978</v>
      </c>
      <c r="E48" s="123" t="s">
        <v>709</v>
      </c>
      <c r="F48" s="94">
        <v>45778</v>
      </c>
      <c r="G48" s="94">
        <v>45962</v>
      </c>
      <c r="H48" s="139">
        <v>15000</v>
      </c>
      <c r="I48" s="132">
        <v>0</v>
      </c>
      <c r="J48" s="95">
        <v>25</v>
      </c>
      <c r="K48" s="132">
        <v>430.5</v>
      </c>
      <c r="L48" s="79">
        <f t="shared" si="0"/>
        <v>1065</v>
      </c>
      <c r="M48" s="79">
        <f t="shared" si="1"/>
        <v>195</v>
      </c>
      <c r="N48" s="81">
        <f t="shared" si="2"/>
        <v>456</v>
      </c>
      <c r="O48" s="79">
        <f t="shared" si="3"/>
        <v>1063.5</v>
      </c>
      <c r="P48" s="132">
        <v>25</v>
      </c>
      <c r="Q48" s="79">
        <f t="shared" si="4"/>
        <v>3235</v>
      </c>
      <c r="R48" s="132">
        <v>911.5</v>
      </c>
      <c r="S48" s="79">
        <f t="shared" si="5"/>
        <v>2323.5</v>
      </c>
      <c r="T48" s="133">
        <v>14088.5</v>
      </c>
      <c r="U48" s="80" t="s">
        <v>169</v>
      </c>
      <c r="V48" s="134" t="s">
        <v>274</v>
      </c>
    </row>
    <row r="49" spans="1:22" s="125" customFormat="1" ht="22.5" customHeight="1">
      <c r="A49" s="92">
        <v>42</v>
      </c>
      <c r="B49" s="92" t="s">
        <v>1420</v>
      </c>
      <c r="C49" s="92" t="s">
        <v>824</v>
      </c>
      <c r="D49" s="142" t="s">
        <v>1721</v>
      </c>
      <c r="E49" s="123" t="s">
        <v>709</v>
      </c>
      <c r="F49" s="94">
        <v>45689</v>
      </c>
      <c r="G49" s="94">
        <v>45870</v>
      </c>
      <c r="H49" s="154">
        <v>25000</v>
      </c>
      <c r="I49" s="92">
        <v>0</v>
      </c>
      <c r="J49" s="95">
        <v>25</v>
      </c>
      <c r="K49" s="92">
        <v>717.5</v>
      </c>
      <c r="L49" s="79">
        <f t="shared" si="0"/>
        <v>1774.9999999999998</v>
      </c>
      <c r="M49" s="79">
        <f t="shared" si="1"/>
        <v>325</v>
      </c>
      <c r="N49" s="81">
        <f t="shared" si="2"/>
        <v>760</v>
      </c>
      <c r="O49" s="79">
        <f t="shared" si="3"/>
        <v>1772.5000000000002</v>
      </c>
      <c r="P49" s="92">
        <v>25</v>
      </c>
      <c r="Q49" s="79">
        <f t="shared" si="4"/>
        <v>5375</v>
      </c>
      <c r="R49" s="124">
        <v>1502.5</v>
      </c>
      <c r="S49" s="79">
        <f t="shared" si="5"/>
        <v>3872.5</v>
      </c>
      <c r="T49" s="124">
        <v>23497.5</v>
      </c>
      <c r="U49" s="80" t="s">
        <v>169</v>
      </c>
      <c r="V49" s="97" t="s">
        <v>273</v>
      </c>
    </row>
    <row r="50" spans="1:22" s="125" customFormat="1" ht="24.75" customHeight="1">
      <c r="A50" s="92">
        <v>43</v>
      </c>
      <c r="B50" s="132" t="s">
        <v>1143</v>
      </c>
      <c r="C50" s="132" t="s">
        <v>977</v>
      </c>
      <c r="D50" s="138" t="s">
        <v>978</v>
      </c>
      <c r="E50" s="123" t="s">
        <v>709</v>
      </c>
      <c r="F50" s="94">
        <v>45778</v>
      </c>
      <c r="G50" s="94">
        <v>45962</v>
      </c>
      <c r="H50" s="139">
        <v>15000</v>
      </c>
      <c r="I50" s="132">
        <v>0</v>
      </c>
      <c r="J50" s="95">
        <v>25</v>
      </c>
      <c r="K50" s="132">
        <v>430.5</v>
      </c>
      <c r="L50" s="79">
        <f t="shared" si="0"/>
        <v>1065</v>
      </c>
      <c r="M50" s="79">
        <f t="shared" si="1"/>
        <v>195</v>
      </c>
      <c r="N50" s="81">
        <f t="shared" si="2"/>
        <v>456</v>
      </c>
      <c r="O50" s="79">
        <f t="shared" si="3"/>
        <v>1063.5</v>
      </c>
      <c r="P50" s="132">
        <v>25</v>
      </c>
      <c r="Q50" s="79">
        <f t="shared" si="4"/>
        <v>3235</v>
      </c>
      <c r="R50" s="132">
        <v>911.5</v>
      </c>
      <c r="S50" s="79">
        <f t="shared" si="5"/>
        <v>2323.5</v>
      </c>
      <c r="T50" s="133">
        <v>14088.5</v>
      </c>
      <c r="U50" s="80" t="s">
        <v>169</v>
      </c>
      <c r="V50" s="97" t="s">
        <v>274</v>
      </c>
    </row>
    <row r="51" spans="1:22" s="125" customFormat="1" ht="23.25" customHeight="1">
      <c r="A51" s="92">
        <v>44</v>
      </c>
      <c r="B51" s="132" t="s">
        <v>2004</v>
      </c>
      <c r="C51" s="132" t="s">
        <v>977</v>
      </c>
      <c r="D51" s="138" t="s">
        <v>978</v>
      </c>
      <c r="E51" s="123" t="s">
        <v>709</v>
      </c>
      <c r="F51" s="94">
        <v>45778</v>
      </c>
      <c r="G51" s="94">
        <v>45962</v>
      </c>
      <c r="H51" s="139">
        <v>15000</v>
      </c>
      <c r="I51" s="132">
        <v>0</v>
      </c>
      <c r="J51" s="95">
        <v>25</v>
      </c>
      <c r="K51" s="132">
        <v>430.5</v>
      </c>
      <c r="L51" s="79">
        <f t="shared" si="0"/>
        <v>1065</v>
      </c>
      <c r="M51" s="79">
        <f t="shared" si="1"/>
        <v>195</v>
      </c>
      <c r="N51" s="81">
        <f t="shared" si="2"/>
        <v>456</v>
      </c>
      <c r="O51" s="79">
        <f t="shared" si="3"/>
        <v>1063.5</v>
      </c>
      <c r="P51" s="132">
        <v>25</v>
      </c>
      <c r="Q51" s="79">
        <f t="shared" si="4"/>
        <v>3235</v>
      </c>
      <c r="R51" s="132">
        <v>911.5</v>
      </c>
      <c r="S51" s="79">
        <f t="shared" si="5"/>
        <v>2323.5</v>
      </c>
      <c r="T51" s="133">
        <v>14088.5</v>
      </c>
      <c r="U51" s="80" t="s">
        <v>169</v>
      </c>
      <c r="V51" s="134" t="s">
        <v>274</v>
      </c>
    </row>
    <row r="52" spans="1:22" s="125" customFormat="1" ht="24" customHeight="1">
      <c r="A52" s="92">
        <v>45</v>
      </c>
      <c r="B52" s="92" t="s">
        <v>480</v>
      </c>
      <c r="C52" s="92" t="s">
        <v>21</v>
      </c>
      <c r="D52" s="142" t="s">
        <v>1728</v>
      </c>
      <c r="E52" s="93" t="s">
        <v>1989</v>
      </c>
      <c r="F52" s="94">
        <v>45778</v>
      </c>
      <c r="G52" s="94">
        <v>45962</v>
      </c>
      <c r="H52" s="154">
        <v>20000</v>
      </c>
      <c r="I52" s="92">
        <v>0</v>
      </c>
      <c r="J52" s="95">
        <v>25</v>
      </c>
      <c r="K52" s="92">
        <v>574</v>
      </c>
      <c r="L52" s="79">
        <f t="shared" si="0"/>
        <v>1419.9999999999998</v>
      </c>
      <c r="M52" s="79">
        <f t="shared" si="1"/>
        <v>260</v>
      </c>
      <c r="N52" s="81">
        <f t="shared" si="2"/>
        <v>608</v>
      </c>
      <c r="O52" s="79">
        <f t="shared" si="3"/>
        <v>1418</v>
      </c>
      <c r="P52" s="92">
        <v>125</v>
      </c>
      <c r="Q52" s="79">
        <f t="shared" si="4"/>
        <v>4405</v>
      </c>
      <c r="R52" s="124">
        <v>1307</v>
      </c>
      <c r="S52" s="79">
        <f t="shared" si="5"/>
        <v>3098</v>
      </c>
      <c r="T52" s="124">
        <v>18693</v>
      </c>
      <c r="U52" s="80" t="s">
        <v>169</v>
      </c>
      <c r="V52" s="81" t="s">
        <v>273</v>
      </c>
    </row>
    <row r="53" spans="1:22" s="125" customFormat="1" ht="24" customHeight="1">
      <c r="A53" s="92">
        <v>46</v>
      </c>
      <c r="B53" s="132" t="s">
        <v>1519</v>
      </c>
      <c r="C53" s="132" t="s">
        <v>977</v>
      </c>
      <c r="D53" s="138" t="s">
        <v>978</v>
      </c>
      <c r="E53" s="123" t="s">
        <v>709</v>
      </c>
      <c r="F53" s="94">
        <v>45778</v>
      </c>
      <c r="G53" s="94">
        <v>45962</v>
      </c>
      <c r="H53" s="139">
        <v>15000</v>
      </c>
      <c r="I53" s="132">
        <v>0</v>
      </c>
      <c r="J53" s="95">
        <v>25</v>
      </c>
      <c r="K53" s="132">
        <v>430.5</v>
      </c>
      <c r="L53" s="79">
        <f t="shared" si="0"/>
        <v>1065</v>
      </c>
      <c r="M53" s="79">
        <f t="shared" si="1"/>
        <v>195</v>
      </c>
      <c r="N53" s="81">
        <f t="shared" si="2"/>
        <v>456</v>
      </c>
      <c r="O53" s="79">
        <f t="shared" si="3"/>
        <v>1063.5</v>
      </c>
      <c r="P53" s="132">
        <v>25</v>
      </c>
      <c r="Q53" s="79">
        <f t="shared" si="4"/>
        <v>3235</v>
      </c>
      <c r="R53" s="132">
        <v>911.5</v>
      </c>
      <c r="S53" s="79">
        <f t="shared" si="5"/>
        <v>2323.5</v>
      </c>
      <c r="T53" s="133">
        <v>14088.5</v>
      </c>
      <c r="U53" s="80" t="s">
        <v>169</v>
      </c>
      <c r="V53" s="134" t="s">
        <v>273</v>
      </c>
    </row>
    <row r="54" spans="1:22" s="125" customFormat="1" ht="24" customHeight="1">
      <c r="A54" s="92">
        <v>47</v>
      </c>
      <c r="B54" s="92" t="s">
        <v>536</v>
      </c>
      <c r="C54" s="92" t="s">
        <v>542</v>
      </c>
      <c r="D54" s="142" t="s">
        <v>184</v>
      </c>
      <c r="E54" s="93" t="s">
        <v>1989</v>
      </c>
      <c r="F54" s="94">
        <v>45627</v>
      </c>
      <c r="G54" s="94">
        <v>45809</v>
      </c>
      <c r="H54" s="154">
        <v>60000</v>
      </c>
      <c r="I54" s="124">
        <v>3486.68</v>
      </c>
      <c r="J54" s="95">
        <v>25</v>
      </c>
      <c r="K54" s="124">
        <v>1722</v>
      </c>
      <c r="L54" s="79">
        <f t="shared" si="0"/>
        <v>4260</v>
      </c>
      <c r="M54" s="79">
        <f t="shared" si="1"/>
        <v>780</v>
      </c>
      <c r="N54" s="81">
        <f t="shared" si="2"/>
        <v>1824</v>
      </c>
      <c r="O54" s="79">
        <f t="shared" si="3"/>
        <v>4254</v>
      </c>
      <c r="P54" s="92">
        <v>125</v>
      </c>
      <c r="Q54" s="79">
        <f t="shared" si="4"/>
        <v>12965</v>
      </c>
      <c r="R54" s="124">
        <v>7157.68</v>
      </c>
      <c r="S54" s="79">
        <f t="shared" si="5"/>
        <v>9294</v>
      </c>
      <c r="T54" s="124">
        <v>52842.32</v>
      </c>
      <c r="U54" s="80" t="s">
        <v>169</v>
      </c>
      <c r="V54" s="97" t="s">
        <v>273</v>
      </c>
    </row>
    <row r="55" spans="1:22" s="125" customFormat="1" ht="26.25" customHeight="1">
      <c r="A55" s="92">
        <v>48</v>
      </c>
      <c r="B55" s="92" t="s">
        <v>726</v>
      </c>
      <c r="C55" s="92" t="s">
        <v>391</v>
      </c>
      <c r="D55" s="142" t="s">
        <v>1726</v>
      </c>
      <c r="E55" s="93" t="s">
        <v>1989</v>
      </c>
      <c r="F55" s="94">
        <v>45627</v>
      </c>
      <c r="G55" s="94">
        <v>45809</v>
      </c>
      <c r="H55" s="154">
        <v>40000</v>
      </c>
      <c r="I55" s="92">
        <v>442.65</v>
      </c>
      <c r="J55" s="95">
        <v>25</v>
      </c>
      <c r="K55" s="124">
        <v>1148</v>
      </c>
      <c r="L55" s="79">
        <f t="shared" si="0"/>
        <v>2839.9999999999995</v>
      </c>
      <c r="M55" s="79">
        <f t="shared" si="1"/>
        <v>520</v>
      </c>
      <c r="N55" s="81">
        <f t="shared" si="2"/>
        <v>1216</v>
      </c>
      <c r="O55" s="79">
        <f t="shared" si="3"/>
        <v>2836</v>
      </c>
      <c r="P55" s="92">
        <v>25</v>
      </c>
      <c r="Q55" s="79">
        <f t="shared" si="4"/>
        <v>8585</v>
      </c>
      <c r="R55" s="124">
        <v>1798</v>
      </c>
      <c r="S55" s="79">
        <f t="shared" si="5"/>
        <v>6196</v>
      </c>
      <c r="T55" s="124">
        <v>37168.35</v>
      </c>
      <c r="U55" s="80" t="s">
        <v>169</v>
      </c>
      <c r="V55" s="97" t="s">
        <v>273</v>
      </c>
    </row>
    <row r="56" spans="1:22" s="125" customFormat="1" ht="27" customHeight="1">
      <c r="A56" s="92">
        <v>49</v>
      </c>
      <c r="B56" s="132" t="s">
        <v>1296</v>
      </c>
      <c r="C56" s="132" t="s">
        <v>977</v>
      </c>
      <c r="D56" s="138" t="s">
        <v>978</v>
      </c>
      <c r="E56" s="123" t="s">
        <v>709</v>
      </c>
      <c r="F56" s="94">
        <v>45778</v>
      </c>
      <c r="G56" s="94">
        <v>45962</v>
      </c>
      <c r="H56" s="139">
        <v>15000</v>
      </c>
      <c r="I56" s="132">
        <v>0</v>
      </c>
      <c r="J56" s="95">
        <v>25</v>
      </c>
      <c r="K56" s="132">
        <v>430.5</v>
      </c>
      <c r="L56" s="79">
        <f t="shared" si="0"/>
        <v>1065</v>
      </c>
      <c r="M56" s="79">
        <f t="shared" si="1"/>
        <v>195</v>
      </c>
      <c r="N56" s="81">
        <f t="shared" si="2"/>
        <v>456</v>
      </c>
      <c r="O56" s="79">
        <f t="shared" si="3"/>
        <v>1063.5</v>
      </c>
      <c r="P56" s="132">
        <v>25</v>
      </c>
      <c r="Q56" s="79">
        <f t="shared" si="4"/>
        <v>3235</v>
      </c>
      <c r="R56" s="132">
        <v>911.5</v>
      </c>
      <c r="S56" s="79">
        <f t="shared" si="5"/>
        <v>2323.5</v>
      </c>
      <c r="T56" s="133">
        <v>14088.5</v>
      </c>
      <c r="U56" s="80" t="s">
        <v>169</v>
      </c>
      <c r="V56" s="134" t="s">
        <v>274</v>
      </c>
    </row>
    <row r="57" spans="1:22" s="125" customFormat="1" ht="24" customHeight="1">
      <c r="A57" s="92">
        <v>50</v>
      </c>
      <c r="B57" s="132" t="s">
        <v>1520</v>
      </c>
      <c r="C57" s="132" t="s">
        <v>977</v>
      </c>
      <c r="D57" s="138" t="s">
        <v>978</v>
      </c>
      <c r="E57" s="123" t="s">
        <v>709</v>
      </c>
      <c r="F57" s="94">
        <v>45778</v>
      </c>
      <c r="G57" s="94">
        <v>45962</v>
      </c>
      <c r="H57" s="139">
        <v>15000</v>
      </c>
      <c r="I57" s="132">
        <v>0</v>
      </c>
      <c r="J57" s="95">
        <v>25</v>
      </c>
      <c r="K57" s="132">
        <v>430.5</v>
      </c>
      <c r="L57" s="79">
        <f t="shared" si="0"/>
        <v>1065</v>
      </c>
      <c r="M57" s="79">
        <f t="shared" si="1"/>
        <v>195</v>
      </c>
      <c r="N57" s="81">
        <f t="shared" si="2"/>
        <v>456</v>
      </c>
      <c r="O57" s="79">
        <f t="shared" si="3"/>
        <v>1063.5</v>
      </c>
      <c r="P57" s="132">
        <v>25</v>
      </c>
      <c r="Q57" s="79">
        <f t="shared" si="4"/>
        <v>3235</v>
      </c>
      <c r="R57" s="132">
        <v>911.5</v>
      </c>
      <c r="S57" s="79">
        <f t="shared" si="5"/>
        <v>2323.5</v>
      </c>
      <c r="T57" s="133">
        <v>14088.5</v>
      </c>
      <c r="U57" s="80" t="s">
        <v>169</v>
      </c>
      <c r="V57" s="97" t="s">
        <v>273</v>
      </c>
    </row>
    <row r="58" spans="1:22" s="125" customFormat="1" ht="26.25" customHeight="1">
      <c r="A58" s="92">
        <v>51</v>
      </c>
      <c r="B58" s="92" t="s">
        <v>1521</v>
      </c>
      <c r="C58" s="92" t="s">
        <v>461</v>
      </c>
      <c r="D58" s="142" t="s">
        <v>183</v>
      </c>
      <c r="E58" s="123" t="s">
        <v>709</v>
      </c>
      <c r="F58" s="94">
        <v>45717</v>
      </c>
      <c r="G58" s="94">
        <v>45901</v>
      </c>
      <c r="H58" s="154">
        <v>80000</v>
      </c>
      <c r="I58" s="124">
        <v>7400.87</v>
      </c>
      <c r="J58" s="95">
        <v>25</v>
      </c>
      <c r="K58" s="124">
        <v>2296</v>
      </c>
      <c r="L58" s="79">
        <f t="shared" si="0"/>
        <v>5679.9999999999991</v>
      </c>
      <c r="M58" s="79">
        <f t="shared" si="1"/>
        <v>1040</v>
      </c>
      <c r="N58" s="81">
        <f t="shared" si="2"/>
        <v>2432</v>
      </c>
      <c r="O58" s="79">
        <f t="shared" si="3"/>
        <v>5672</v>
      </c>
      <c r="P58" s="92">
        <v>25</v>
      </c>
      <c r="Q58" s="79">
        <f t="shared" si="4"/>
        <v>17145</v>
      </c>
      <c r="R58" s="124">
        <v>12153.87</v>
      </c>
      <c r="S58" s="79">
        <f t="shared" si="5"/>
        <v>12392</v>
      </c>
      <c r="T58" s="124">
        <v>67846.13</v>
      </c>
      <c r="U58" s="80" t="s">
        <v>169</v>
      </c>
      <c r="V58" s="97" t="s">
        <v>273</v>
      </c>
    </row>
    <row r="59" spans="1:22" s="125" customFormat="1" ht="26.25" customHeight="1">
      <c r="A59" s="92">
        <v>52</v>
      </c>
      <c r="B59" s="92" t="s">
        <v>727</v>
      </c>
      <c r="C59" s="92" t="s">
        <v>391</v>
      </c>
      <c r="D59" s="142" t="s">
        <v>1726</v>
      </c>
      <c r="E59" s="93" t="s">
        <v>1989</v>
      </c>
      <c r="F59" s="94">
        <v>45778</v>
      </c>
      <c r="G59" s="94">
        <v>45962</v>
      </c>
      <c r="H59" s="154">
        <v>20000</v>
      </c>
      <c r="I59" s="92">
        <v>0</v>
      </c>
      <c r="J59" s="95">
        <v>25</v>
      </c>
      <c r="K59" s="92">
        <v>574</v>
      </c>
      <c r="L59" s="79">
        <f t="shared" si="0"/>
        <v>1419.9999999999998</v>
      </c>
      <c r="M59" s="79">
        <f t="shared" si="1"/>
        <v>260</v>
      </c>
      <c r="N59" s="81">
        <f t="shared" si="2"/>
        <v>608</v>
      </c>
      <c r="O59" s="79">
        <f t="shared" si="3"/>
        <v>1418</v>
      </c>
      <c r="P59" s="92">
        <v>25</v>
      </c>
      <c r="Q59" s="79">
        <f t="shared" si="4"/>
        <v>4305</v>
      </c>
      <c r="R59" s="124">
        <v>1207</v>
      </c>
      <c r="S59" s="79">
        <f t="shared" si="5"/>
        <v>3098</v>
      </c>
      <c r="T59" s="124">
        <v>18793</v>
      </c>
      <c r="U59" s="80" t="s">
        <v>169</v>
      </c>
      <c r="V59" s="97" t="s">
        <v>274</v>
      </c>
    </row>
    <row r="60" spans="1:22" s="125" customFormat="1" ht="27" customHeight="1">
      <c r="A60" s="92">
        <v>53</v>
      </c>
      <c r="B60" s="92" t="s">
        <v>1078</v>
      </c>
      <c r="C60" s="92" t="s">
        <v>1135</v>
      </c>
      <c r="D60" s="142" t="s">
        <v>189</v>
      </c>
      <c r="E60" s="123" t="s">
        <v>709</v>
      </c>
      <c r="F60" s="94">
        <v>45689</v>
      </c>
      <c r="G60" s="94">
        <v>45870</v>
      </c>
      <c r="H60" s="154">
        <v>150000</v>
      </c>
      <c r="I60" s="124">
        <v>23866.62</v>
      </c>
      <c r="J60" s="95">
        <v>25</v>
      </c>
      <c r="K60" s="124">
        <v>4305</v>
      </c>
      <c r="L60" s="79">
        <f t="shared" si="0"/>
        <v>10649.999999999998</v>
      </c>
      <c r="M60" s="79">
        <f t="shared" si="1"/>
        <v>1950</v>
      </c>
      <c r="N60" s="81">
        <f t="shared" si="2"/>
        <v>4560</v>
      </c>
      <c r="O60" s="79">
        <f t="shared" si="3"/>
        <v>10635</v>
      </c>
      <c r="P60" s="92">
        <v>25</v>
      </c>
      <c r="Q60" s="79">
        <f t="shared" si="4"/>
        <v>32125</v>
      </c>
      <c r="R60" s="124">
        <v>32756.62</v>
      </c>
      <c r="S60" s="79">
        <f t="shared" si="5"/>
        <v>23235</v>
      </c>
      <c r="T60" s="124">
        <v>117243.38</v>
      </c>
      <c r="U60" s="80" t="s">
        <v>169</v>
      </c>
      <c r="V60" s="97" t="s">
        <v>273</v>
      </c>
    </row>
    <row r="61" spans="1:22" s="125" customFormat="1" ht="27" customHeight="1">
      <c r="A61" s="92">
        <v>54</v>
      </c>
      <c r="B61" s="132" t="s">
        <v>1522</v>
      </c>
      <c r="C61" s="132" t="s">
        <v>977</v>
      </c>
      <c r="D61" s="138" t="s">
        <v>978</v>
      </c>
      <c r="E61" s="123" t="s">
        <v>709</v>
      </c>
      <c r="F61" s="94">
        <v>45778</v>
      </c>
      <c r="G61" s="94">
        <v>45962</v>
      </c>
      <c r="H61" s="139">
        <v>15000</v>
      </c>
      <c r="I61" s="132">
        <v>0</v>
      </c>
      <c r="J61" s="95">
        <v>25</v>
      </c>
      <c r="K61" s="132">
        <v>430.5</v>
      </c>
      <c r="L61" s="79">
        <f t="shared" si="0"/>
        <v>1065</v>
      </c>
      <c r="M61" s="79">
        <f t="shared" si="1"/>
        <v>195</v>
      </c>
      <c r="N61" s="81">
        <f t="shared" si="2"/>
        <v>456</v>
      </c>
      <c r="O61" s="79">
        <f t="shared" si="3"/>
        <v>1063.5</v>
      </c>
      <c r="P61" s="132">
        <v>25</v>
      </c>
      <c r="Q61" s="79">
        <f t="shared" si="4"/>
        <v>3235</v>
      </c>
      <c r="R61" s="132">
        <v>911.5</v>
      </c>
      <c r="S61" s="79">
        <f t="shared" si="5"/>
        <v>2323.5</v>
      </c>
      <c r="T61" s="133">
        <v>14088.5</v>
      </c>
      <c r="U61" s="80" t="s">
        <v>169</v>
      </c>
      <c r="V61" s="97" t="s">
        <v>274</v>
      </c>
    </row>
    <row r="62" spans="1:22" s="125" customFormat="1" ht="30" customHeight="1">
      <c r="A62" s="92">
        <v>55</v>
      </c>
      <c r="B62" s="92" t="s">
        <v>728</v>
      </c>
      <c r="C62" s="92" t="s">
        <v>8</v>
      </c>
      <c r="D62" s="142" t="s">
        <v>1721</v>
      </c>
      <c r="E62" s="123" t="s">
        <v>709</v>
      </c>
      <c r="F62" s="94">
        <v>45627</v>
      </c>
      <c r="G62" s="94">
        <v>45809</v>
      </c>
      <c r="H62" s="154">
        <v>30000</v>
      </c>
      <c r="I62" s="92">
        <v>0</v>
      </c>
      <c r="J62" s="95">
        <v>25</v>
      </c>
      <c r="K62" s="92">
        <v>861</v>
      </c>
      <c r="L62" s="79">
        <f t="shared" si="0"/>
        <v>2130</v>
      </c>
      <c r="M62" s="79">
        <f t="shared" si="1"/>
        <v>390</v>
      </c>
      <c r="N62" s="81">
        <f t="shared" si="2"/>
        <v>912</v>
      </c>
      <c r="O62" s="79">
        <f t="shared" si="3"/>
        <v>2127</v>
      </c>
      <c r="P62" s="92">
        <v>25</v>
      </c>
      <c r="Q62" s="79">
        <f t="shared" si="4"/>
        <v>6445</v>
      </c>
      <c r="R62" s="124">
        <v>1798</v>
      </c>
      <c r="S62" s="79">
        <f t="shared" si="5"/>
        <v>4647</v>
      </c>
      <c r="T62" s="124">
        <v>28202</v>
      </c>
      <c r="U62" s="80" t="s">
        <v>169</v>
      </c>
      <c r="V62" s="97" t="s">
        <v>274</v>
      </c>
    </row>
    <row r="63" spans="1:22" s="125" customFormat="1" ht="24.75" customHeight="1">
      <c r="A63" s="92">
        <v>56</v>
      </c>
      <c r="B63" s="92" t="s">
        <v>1144</v>
      </c>
      <c r="C63" s="92" t="s">
        <v>60</v>
      </c>
      <c r="D63" s="142" t="s">
        <v>1993</v>
      </c>
      <c r="E63" s="93" t="s">
        <v>1989</v>
      </c>
      <c r="F63" s="94">
        <v>45748</v>
      </c>
      <c r="G63" s="94">
        <v>45962</v>
      </c>
      <c r="H63" s="154">
        <v>50000</v>
      </c>
      <c r="I63" s="124">
        <v>1854</v>
      </c>
      <c r="J63" s="95">
        <v>25</v>
      </c>
      <c r="K63" s="124">
        <v>1435</v>
      </c>
      <c r="L63" s="79">
        <f t="shared" si="0"/>
        <v>3549.9999999999995</v>
      </c>
      <c r="M63" s="79">
        <f t="shared" si="1"/>
        <v>650</v>
      </c>
      <c r="N63" s="81">
        <f t="shared" si="2"/>
        <v>1520</v>
      </c>
      <c r="O63" s="79">
        <f t="shared" si="3"/>
        <v>3545.0000000000005</v>
      </c>
      <c r="P63" s="124">
        <v>42588.66</v>
      </c>
      <c r="Q63" s="79">
        <f t="shared" si="4"/>
        <v>53288.66</v>
      </c>
      <c r="R63" s="124">
        <v>4834</v>
      </c>
      <c r="S63" s="79">
        <f t="shared" si="5"/>
        <v>7745</v>
      </c>
      <c r="T63" s="124">
        <v>6666</v>
      </c>
      <c r="U63" s="80" t="s">
        <v>169</v>
      </c>
      <c r="V63" s="97" t="s">
        <v>273</v>
      </c>
    </row>
    <row r="64" spans="1:22" s="125" customFormat="1" ht="25.5" customHeight="1">
      <c r="A64" s="92">
        <v>57</v>
      </c>
      <c r="B64" s="92" t="s">
        <v>1421</v>
      </c>
      <c r="C64" s="92" t="s">
        <v>824</v>
      </c>
      <c r="D64" s="142" t="s">
        <v>1721</v>
      </c>
      <c r="E64" s="123" t="s">
        <v>709</v>
      </c>
      <c r="F64" s="94">
        <v>45689</v>
      </c>
      <c r="G64" s="94">
        <v>45870</v>
      </c>
      <c r="H64" s="154">
        <v>25000</v>
      </c>
      <c r="I64" s="92">
        <v>0</v>
      </c>
      <c r="J64" s="95">
        <v>25</v>
      </c>
      <c r="K64" s="92">
        <v>717.5</v>
      </c>
      <c r="L64" s="79">
        <f t="shared" si="0"/>
        <v>1774.9999999999998</v>
      </c>
      <c r="M64" s="79">
        <f t="shared" si="1"/>
        <v>325</v>
      </c>
      <c r="N64" s="81">
        <f t="shared" si="2"/>
        <v>760</v>
      </c>
      <c r="O64" s="79">
        <f t="shared" si="3"/>
        <v>1772.5000000000002</v>
      </c>
      <c r="P64" s="92">
        <v>25</v>
      </c>
      <c r="Q64" s="79">
        <f t="shared" si="4"/>
        <v>5375</v>
      </c>
      <c r="R64" s="124">
        <v>1502.5</v>
      </c>
      <c r="S64" s="79">
        <f t="shared" si="5"/>
        <v>3872.5</v>
      </c>
      <c r="T64" s="124">
        <v>23497.5</v>
      </c>
      <c r="U64" s="80" t="s">
        <v>169</v>
      </c>
      <c r="V64" s="97" t="s">
        <v>273</v>
      </c>
    </row>
    <row r="65" spans="1:22" s="125" customFormat="1" ht="27" customHeight="1">
      <c r="A65" s="92">
        <v>58</v>
      </c>
      <c r="B65" s="92" t="s">
        <v>729</v>
      </c>
      <c r="C65" s="92" t="s">
        <v>522</v>
      </c>
      <c r="D65" s="142" t="s">
        <v>525</v>
      </c>
      <c r="E65" s="93" t="s">
        <v>1989</v>
      </c>
      <c r="F65" s="94">
        <v>45778</v>
      </c>
      <c r="G65" s="94">
        <v>45962</v>
      </c>
      <c r="H65" s="154">
        <v>50000</v>
      </c>
      <c r="I65" s="124">
        <v>1854</v>
      </c>
      <c r="J65" s="95">
        <v>25</v>
      </c>
      <c r="K65" s="124">
        <v>1435</v>
      </c>
      <c r="L65" s="79">
        <f t="shared" si="0"/>
        <v>3549.9999999999995</v>
      </c>
      <c r="M65" s="79">
        <f t="shared" si="1"/>
        <v>650</v>
      </c>
      <c r="N65" s="81">
        <f t="shared" si="2"/>
        <v>1520</v>
      </c>
      <c r="O65" s="79">
        <f t="shared" si="3"/>
        <v>3545.0000000000005</v>
      </c>
      <c r="P65" s="124">
        <v>2025</v>
      </c>
      <c r="Q65" s="79">
        <f t="shared" si="4"/>
        <v>12725</v>
      </c>
      <c r="R65" s="124">
        <v>6834</v>
      </c>
      <c r="S65" s="79">
        <f t="shared" si="5"/>
        <v>7745</v>
      </c>
      <c r="T65" s="124">
        <v>43166</v>
      </c>
      <c r="U65" s="80" t="s">
        <v>169</v>
      </c>
      <c r="V65" s="81" t="s">
        <v>273</v>
      </c>
    </row>
    <row r="66" spans="1:22" s="125" customFormat="1" ht="26.25" customHeight="1">
      <c r="A66" s="92">
        <v>59</v>
      </c>
      <c r="B66" s="92" t="s">
        <v>111</v>
      </c>
      <c r="C66" s="92" t="s">
        <v>21</v>
      </c>
      <c r="D66" s="142" t="s">
        <v>1729</v>
      </c>
      <c r="E66" s="93" t="s">
        <v>1989</v>
      </c>
      <c r="F66" s="94">
        <v>45778</v>
      </c>
      <c r="G66" s="94">
        <v>45962</v>
      </c>
      <c r="H66" s="154">
        <v>20000</v>
      </c>
      <c r="I66" s="92">
        <v>0</v>
      </c>
      <c r="J66" s="95">
        <v>25</v>
      </c>
      <c r="K66" s="92">
        <v>574</v>
      </c>
      <c r="L66" s="79">
        <f t="shared" si="0"/>
        <v>1419.9999999999998</v>
      </c>
      <c r="M66" s="79">
        <f t="shared" si="1"/>
        <v>260</v>
      </c>
      <c r="N66" s="81">
        <f t="shared" si="2"/>
        <v>608</v>
      </c>
      <c r="O66" s="79">
        <f t="shared" si="3"/>
        <v>1418</v>
      </c>
      <c r="P66" s="92">
        <v>125</v>
      </c>
      <c r="Q66" s="79">
        <f t="shared" si="4"/>
        <v>4405</v>
      </c>
      <c r="R66" s="124">
        <v>1307</v>
      </c>
      <c r="S66" s="79">
        <f t="shared" si="5"/>
        <v>3098</v>
      </c>
      <c r="T66" s="124">
        <v>18693</v>
      </c>
      <c r="U66" s="80" t="s">
        <v>169</v>
      </c>
      <c r="V66" s="81" t="s">
        <v>273</v>
      </c>
    </row>
    <row r="67" spans="1:22" s="125" customFormat="1" ht="24" customHeight="1">
      <c r="A67" s="92">
        <v>60</v>
      </c>
      <c r="B67" s="92" t="s">
        <v>318</v>
      </c>
      <c r="C67" s="92" t="s">
        <v>80</v>
      </c>
      <c r="D67" s="142" t="s">
        <v>1730</v>
      </c>
      <c r="E67" s="93" t="s">
        <v>1989</v>
      </c>
      <c r="F67" s="94">
        <v>45748</v>
      </c>
      <c r="G67" s="94">
        <v>45962</v>
      </c>
      <c r="H67" s="154">
        <v>60000</v>
      </c>
      <c r="I67" s="124">
        <v>3486.68</v>
      </c>
      <c r="J67" s="95">
        <v>25</v>
      </c>
      <c r="K67" s="124">
        <v>1722</v>
      </c>
      <c r="L67" s="79">
        <f t="shared" si="0"/>
        <v>4260</v>
      </c>
      <c r="M67" s="79">
        <f t="shared" si="1"/>
        <v>780</v>
      </c>
      <c r="N67" s="81">
        <f t="shared" si="2"/>
        <v>1824</v>
      </c>
      <c r="O67" s="79">
        <f t="shared" si="3"/>
        <v>4254</v>
      </c>
      <c r="P67" s="92">
        <v>625</v>
      </c>
      <c r="Q67" s="79">
        <f t="shared" si="4"/>
        <v>13465</v>
      </c>
      <c r="R67" s="124">
        <v>7657.68</v>
      </c>
      <c r="S67" s="79">
        <f t="shared" si="5"/>
        <v>9294</v>
      </c>
      <c r="T67" s="124">
        <v>52342.32</v>
      </c>
      <c r="U67" s="80" t="s">
        <v>169</v>
      </c>
      <c r="V67" s="81" t="s">
        <v>274</v>
      </c>
    </row>
    <row r="68" spans="1:22" s="125" customFormat="1" ht="23.25" customHeight="1">
      <c r="A68" s="92">
        <v>61</v>
      </c>
      <c r="B68" s="92" t="s">
        <v>256</v>
      </c>
      <c r="C68" s="92" t="s">
        <v>21</v>
      </c>
      <c r="D68" s="142" t="s">
        <v>1731</v>
      </c>
      <c r="E68" s="93" t="s">
        <v>1989</v>
      </c>
      <c r="F68" s="94">
        <v>45748</v>
      </c>
      <c r="G68" s="94">
        <v>45962</v>
      </c>
      <c r="H68" s="154">
        <v>20000</v>
      </c>
      <c r="I68" s="92">
        <v>0</v>
      </c>
      <c r="J68" s="95">
        <v>25</v>
      </c>
      <c r="K68" s="92">
        <v>574</v>
      </c>
      <c r="L68" s="79">
        <f t="shared" si="0"/>
        <v>1419.9999999999998</v>
      </c>
      <c r="M68" s="79">
        <f t="shared" si="1"/>
        <v>260</v>
      </c>
      <c r="N68" s="81">
        <f t="shared" si="2"/>
        <v>608</v>
      </c>
      <c r="O68" s="79">
        <f t="shared" si="3"/>
        <v>1418</v>
      </c>
      <c r="P68" s="92">
        <v>125</v>
      </c>
      <c r="Q68" s="79">
        <f t="shared" si="4"/>
        <v>4405</v>
      </c>
      <c r="R68" s="124">
        <v>1307</v>
      </c>
      <c r="S68" s="79">
        <f t="shared" si="5"/>
        <v>3098</v>
      </c>
      <c r="T68" s="124">
        <v>18693</v>
      </c>
      <c r="U68" s="80" t="s">
        <v>169</v>
      </c>
      <c r="V68" s="81" t="s">
        <v>273</v>
      </c>
    </row>
    <row r="69" spans="1:22" s="125" customFormat="1" ht="27.75" customHeight="1">
      <c r="A69" s="92">
        <v>62</v>
      </c>
      <c r="B69" s="132" t="s">
        <v>2005</v>
      </c>
      <c r="C69" s="132" t="s">
        <v>977</v>
      </c>
      <c r="D69" s="138" t="s">
        <v>978</v>
      </c>
      <c r="E69" s="123" t="s">
        <v>709</v>
      </c>
      <c r="F69" s="94">
        <v>45778</v>
      </c>
      <c r="G69" s="94">
        <v>45962</v>
      </c>
      <c r="H69" s="139">
        <v>15000</v>
      </c>
      <c r="I69" s="132">
        <v>0</v>
      </c>
      <c r="J69" s="95">
        <v>25</v>
      </c>
      <c r="K69" s="132">
        <v>430.5</v>
      </c>
      <c r="L69" s="79">
        <f t="shared" si="0"/>
        <v>1065</v>
      </c>
      <c r="M69" s="79">
        <f t="shared" si="1"/>
        <v>195</v>
      </c>
      <c r="N69" s="81">
        <f t="shared" si="2"/>
        <v>456</v>
      </c>
      <c r="O69" s="79">
        <f t="shared" si="3"/>
        <v>1063.5</v>
      </c>
      <c r="P69" s="132">
        <v>25</v>
      </c>
      <c r="Q69" s="79">
        <f t="shared" si="4"/>
        <v>3235</v>
      </c>
      <c r="R69" s="132">
        <v>911.5</v>
      </c>
      <c r="S69" s="79">
        <f t="shared" si="5"/>
        <v>2323.5</v>
      </c>
      <c r="T69" s="133">
        <v>14088.5</v>
      </c>
      <c r="U69" s="80" t="s">
        <v>169</v>
      </c>
      <c r="V69" s="134" t="s">
        <v>274</v>
      </c>
    </row>
    <row r="70" spans="1:22" s="125" customFormat="1" ht="27" customHeight="1">
      <c r="A70" s="92">
        <v>63</v>
      </c>
      <c r="B70" s="132" t="s">
        <v>1297</v>
      </c>
      <c r="C70" s="132" t="s">
        <v>977</v>
      </c>
      <c r="D70" s="138" t="s">
        <v>978</v>
      </c>
      <c r="E70" s="123" t="s">
        <v>709</v>
      </c>
      <c r="F70" s="94">
        <v>45778</v>
      </c>
      <c r="G70" s="94">
        <v>45962</v>
      </c>
      <c r="H70" s="139">
        <v>15000</v>
      </c>
      <c r="I70" s="132">
        <v>0</v>
      </c>
      <c r="J70" s="95">
        <v>25</v>
      </c>
      <c r="K70" s="132">
        <v>430.5</v>
      </c>
      <c r="L70" s="79">
        <f t="shared" si="0"/>
        <v>1065</v>
      </c>
      <c r="M70" s="79">
        <f t="shared" si="1"/>
        <v>195</v>
      </c>
      <c r="N70" s="81">
        <f t="shared" si="2"/>
        <v>456</v>
      </c>
      <c r="O70" s="79">
        <f t="shared" si="3"/>
        <v>1063.5</v>
      </c>
      <c r="P70" s="132">
        <v>25</v>
      </c>
      <c r="Q70" s="79">
        <f t="shared" si="4"/>
        <v>3235</v>
      </c>
      <c r="R70" s="132">
        <v>911.5</v>
      </c>
      <c r="S70" s="79">
        <f t="shared" si="5"/>
        <v>2323.5</v>
      </c>
      <c r="T70" s="133">
        <v>14088.5</v>
      </c>
      <c r="U70" s="80" t="s">
        <v>169</v>
      </c>
      <c r="V70" s="134" t="s">
        <v>274</v>
      </c>
    </row>
    <row r="71" spans="1:22" s="125" customFormat="1" ht="26.25" customHeight="1">
      <c r="A71" s="92">
        <v>64</v>
      </c>
      <c r="B71" s="132" t="s">
        <v>1831</v>
      </c>
      <c r="C71" s="132" t="s">
        <v>977</v>
      </c>
      <c r="D71" s="138" t="s">
        <v>978</v>
      </c>
      <c r="E71" s="123" t="s">
        <v>709</v>
      </c>
      <c r="F71" s="94">
        <v>45778</v>
      </c>
      <c r="G71" s="94">
        <v>45962</v>
      </c>
      <c r="H71" s="139">
        <v>15000</v>
      </c>
      <c r="I71" s="132">
        <v>0</v>
      </c>
      <c r="J71" s="95">
        <v>25</v>
      </c>
      <c r="K71" s="132">
        <v>430.5</v>
      </c>
      <c r="L71" s="79">
        <f t="shared" si="0"/>
        <v>1065</v>
      </c>
      <c r="M71" s="79">
        <f t="shared" si="1"/>
        <v>195</v>
      </c>
      <c r="N71" s="81">
        <f t="shared" si="2"/>
        <v>456</v>
      </c>
      <c r="O71" s="79">
        <f t="shared" si="3"/>
        <v>1063.5</v>
      </c>
      <c r="P71" s="132">
        <v>25</v>
      </c>
      <c r="Q71" s="79">
        <f t="shared" si="4"/>
        <v>3235</v>
      </c>
      <c r="R71" s="132">
        <v>911.5</v>
      </c>
      <c r="S71" s="79">
        <f t="shared" si="5"/>
        <v>2323.5</v>
      </c>
      <c r="T71" s="133">
        <v>14088.5</v>
      </c>
      <c r="U71" s="80" t="s">
        <v>169</v>
      </c>
      <c r="V71" s="134" t="s">
        <v>274</v>
      </c>
    </row>
    <row r="72" spans="1:22" s="125" customFormat="1" ht="27" customHeight="1">
      <c r="A72" s="92">
        <v>65</v>
      </c>
      <c r="B72" s="132" t="s">
        <v>2006</v>
      </c>
      <c r="C72" s="132" t="s">
        <v>977</v>
      </c>
      <c r="D72" s="138" t="s">
        <v>978</v>
      </c>
      <c r="E72" s="123" t="s">
        <v>709</v>
      </c>
      <c r="F72" s="94">
        <v>45778</v>
      </c>
      <c r="G72" s="94">
        <v>45962</v>
      </c>
      <c r="H72" s="139">
        <v>15000</v>
      </c>
      <c r="I72" s="132">
        <v>0</v>
      </c>
      <c r="J72" s="95">
        <v>25</v>
      </c>
      <c r="K72" s="132">
        <v>430.5</v>
      </c>
      <c r="L72" s="79">
        <f t="shared" si="0"/>
        <v>1065</v>
      </c>
      <c r="M72" s="79">
        <f t="shared" si="1"/>
        <v>195</v>
      </c>
      <c r="N72" s="81">
        <f t="shared" si="2"/>
        <v>456</v>
      </c>
      <c r="O72" s="79">
        <f t="shared" si="3"/>
        <v>1063.5</v>
      </c>
      <c r="P72" s="132">
        <v>25</v>
      </c>
      <c r="Q72" s="79">
        <f t="shared" si="4"/>
        <v>3235</v>
      </c>
      <c r="R72" s="132">
        <v>911.5</v>
      </c>
      <c r="S72" s="79">
        <f t="shared" si="5"/>
        <v>2323.5</v>
      </c>
      <c r="T72" s="133">
        <v>14088.5</v>
      </c>
      <c r="U72" s="80" t="s">
        <v>169</v>
      </c>
      <c r="V72" s="134" t="s">
        <v>274</v>
      </c>
    </row>
    <row r="73" spans="1:22" s="125" customFormat="1" ht="27" customHeight="1">
      <c r="A73" s="92">
        <v>66</v>
      </c>
      <c r="B73" s="92" t="s">
        <v>1422</v>
      </c>
      <c r="C73" s="92" t="s">
        <v>824</v>
      </c>
      <c r="D73" s="142" t="s">
        <v>1721</v>
      </c>
      <c r="E73" s="123" t="s">
        <v>709</v>
      </c>
      <c r="F73" s="94">
        <v>45689</v>
      </c>
      <c r="G73" s="94">
        <v>45870</v>
      </c>
      <c r="H73" s="154">
        <v>30000</v>
      </c>
      <c r="I73" s="92">
        <v>0</v>
      </c>
      <c r="J73" s="95">
        <v>25</v>
      </c>
      <c r="K73" s="92">
        <v>861</v>
      </c>
      <c r="L73" s="79">
        <f t="shared" ref="L73:L136" si="6">H73*0.071</f>
        <v>2130</v>
      </c>
      <c r="M73" s="79">
        <f t="shared" ref="M73:M136" si="7">H73*0.013</f>
        <v>390</v>
      </c>
      <c r="N73" s="81">
        <f t="shared" ref="N73:N136" si="8">+H73*0.0304</f>
        <v>912</v>
      </c>
      <c r="O73" s="79">
        <f t="shared" ref="O73:O136" si="9">H73*0.0709</f>
        <v>2127</v>
      </c>
      <c r="P73" s="92">
        <v>25</v>
      </c>
      <c r="Q73" s="79">
        <f t="shared" ref="Q73:Q136" si="10">SUM(K73:P73)</f>
        <v>6445</v>
      </c>
      <c r="R73" s="124">
        <v>1798</v>
      </c>
      <c r="S73" s="79">
        <f t="shared" ref="S73:S136" si="11">L73+M73+O73</f>
        <v>4647</v>
      </c>
      <c r="T73" s="124">
        <v>28202</v>
      </c>
      <c r="U73" s="80" t="s">
        <v>169</v>
      </c>
      <c r="V73" s="97" t="s">
        <v>273</v>
      </c>
    </row>
    <row r="74" spans="1:22" s="125" customFormat="1" ht="30" customHeight="1">
      <c r="A74" s="92">
        <v>67</v>
      </c>
      <c r="B74" s="92" t="s">
        <v>1079</v>
      </c>
      <c r="C74" s="92" t="s">
        <v>824</v>
      </c>
      <c r="D74" s="142" t="s">
        <v>1721</v>
      </c>
      <c r="E74" s="123" t="s">
        <v>709</v>
      </c>
      <c r="F74" s="94">
        <v>45778</v>
      </c>
      <c r="G74" s="94">
        <v>45962</v>
      </c>
      <c r="H74" s="154">
        <v>25000</v>
      </c>
      <c r="I74" s="92">
        <v>0</v>
      </c>
      <c r="J74" s="95">
        <v>25</v>
      </c>
      <c r="K74" s="92">
        <v>717.5</v>
      </c>
      <c r="L74" s="79">
        <f t="shared" si="6"/>
        <v>1774.9999999999998</v>
      </c>
      <c r="M74" s="79">
        <f t="shared" si="7"/>
        <v>325</v>
      </c>
      <c r="N74" s="81">
        <f t="shared" si="8"/>
        <v>760</v>
      </c>
      <c r="O74" s="79">
        <f t="shared" si="9"/>
        <v>1772.5000000000002</v>
      </c>
      <c r="P74" s="92">
        <v>25</v>
      </c>
      <c r="Q74" s="79">
        <f t="shared" si="10"/>
        <v>5375</v>
      </c>
      <c r="R74" s="124">
        <v>1502.5</v>
      </c>
      <c r="S74" s="79">
        <f t="shared" si="11"/>
        <v>3872.5</v>
      </c>
      <c r="T74" s="124">
        <v>23497.5</v>
      </c>
      <c r="U74" s="80" t="s">
        <v>169</v>
      </c>
      <c r="V74" s="97" t="s">
        <v>273</v>
      </c>
    </row>
    <row r="75" spans="1:22" s="125" customFormat="1" ht="26.25" customHeight="1">
      <c r="A75" s="92">
        <v>68</v>
      </c>
      <c r="B75" s="92" t="s">
        <v>74</v>
      </c>
      <c r="C75" s="92" t="s">
        <v>6</v>
      </c>
      <c r="D75" s="142" t="s">
        <v>171</v>
      </c>
      <c r="E75" s="93" t="s">
        <v>1989</v>
      </c>
      <c r="F75" s="94">
        <v>45689</v>
      </c>
      <c r="G75" s="94">
        <v>45870</v>
      </c>
      <c r="H75" s="154">
        <v>130000</v>
      </c>
      <c r="I75" s="124">
        <v>19162.12</v>
      </c>
      <c r="J75" s="95">
        <v>25</v>
      </c>
      <c r="K75" s="124">
        <v>3731</v>
      </c>
      <c r="L75" s="79">
        <f t="shared" si="6"/>
        <v>9230</v>
      </c>
      <c r="M75" s="79">
        <f t="shared" si="7"/>
        <v>1690</v>
      </c>
      <c r="N75" s="81">
        <f t="shared" si="8"/>
        <v>3952</v>
      </c>
      <c r="O75" s="79">
        <f t="shared" si="9"/>
        <v>9217</v>
      </c>
      <c r="P75" s="92">
        <v>25</v>
      </c>
      <c r="Q75" s="79">
        <f t="shared" si="10"/>
        <v>27845</v>
      </c>
      <c r="R75" s="124">
        <v>35328.32</v>
      </c>
      <c r="S75" s="79">
        <f t="shared" si="11"/>
        <v>20137</v>
      </c>
      <c r="T75" s="124">
        <v>103129.88</v>
      </c>
      <c r="U75" s="80" t="s">
        <v>169</v>
      </c>
      <c r="V75" s="81" t="s">
        <v>273</v>
      </c>
    </row>
    <row r="76" spans="1:22" s="125" customFormat="1" ht="25.5" customHeight="1">
      <c r="A76" s="92">
        <v>69</v>
      </c>
      <c r="B76" s="92" t="s">
        <v>1523</v>
      </c>
      <c r="C76" s="92" t="s">
        <v>264</v>
      </c>
      <c r="D76" s="142" t="s">
        <v>385</v>
      </c>
      <c r="E76" s="93" t="s">
        <v>1989</v>
      </c>
      <c r="F76" s="94">
        <v>45718</v>
      </c>
      <c r="G76" s="94">
        <v>45901</v>
      </c>
      <c r="H76" s="154">
        <v>80000</v>
      </c>
      <c r="I76" s="124">
        <v>7400.87</v>
      </c>
      <c r="J76" s="95">
        <v>25</v>
      </c>
      <c r="K76" s="124">
        <v>2296</v>
      </c>
      <c r="L76" s="79">
        <f t="shared" si="6"/>
        <v>5679.9999999999991</v>
      </c>
      <c r="M76" s="79">
        <f t="shared" si="7"/>
        <v>1040</v>
      </c>
      <c r="N76" s="81">
        <f t="shared" si="8"/>
        <v>2432</v>
      </c>
      <c r="O76" s="79">
        <f t="shared" si="9"/>
        <v>5672</v>
      </c>
      <c r="P76" s="92">
        <v>25</v>
      </c>
      <c r="Q76" s="79">
        <f t="shared" si="10"/>
        <v>17145</v>
      </c>
      <c r="R76" s="124">
        <v>11369</v>
      </c>
      <c r="S76" s="79">
        <f t="shared" si="11"/>
        <v>12392</v>
      </c>
      <c r="T76" s="124">
        <v>67846.13</v>
      </c>
      <c r="U76" s="80" t="s">
        <v>169</v>
      </c>
      <c r="V76" s="97" t="s">
        <v>273</v>
      </c>
    </row>
    <row r="77" spans="1:22" s="125" customFormat="1" ht="22.5" customHeight="1">
      <c r="A77" s="92">
        <v>70</v>
      </c>
      <c r="B77" s="92" t="s">
        <v>1423</v>
      </c>
      <c r="C77" s="92" t="s">
        <v>1506</v>
      </c>
      <c r="D77" s="142" t="s">
        <v>1732</v>
      </c>
      <c r="E77" s="93" t="s">
        <v>1989</v>
      </c>
      <c r="F77" s="94">
        <v>45689</v>
      </c>
      <c r="G77" s="94">
        <v>45870</v>
      </c>
      <c r="H77" s="154">
        <v>60000</v>
      </c>
      <c r="I77" s="124">
        <v>3486.68</v>
      </c>
      <c r="J77" s="95">
        <v>25</v>
      </c>
      <c r="K77" s="124">
        <v>1722</v>
      </c>
      <c r="L77" s="79">
        <f t="shared" si="6"/>
        <v>4260</v>
      </c>
      <c r="M77" s="79">
        <f t="shared" si="7"/>
        <v>780</v>
      </c>
      <c r="N77" s="81">
        <f t="shared" si="8"/>
        <v>1824</v>
      </c>
      <c r="O77" s="79">
        <f t="shared" si="9"/>
        <v>4254</v>
      </c>
      <c r="P77" s="92">
        <v>25</v>
      </c>
      <c r="Q77" s="79">
        <f t="shared" si="10"/>
        <v>12865</v>
      </c>
      <c r="R77" s="124">
        <v>7057.68</v>
      </c>
      <c r="S77" s="79">
        <f t="shared" si="11"/>
        <v>9294</v>
      </c>
      <c r="T77" s="124">
        <v>52942.32</v>
      </c>
      <c r="U77" s="80" t="s">
        <v>169</v>
      </c>
      <c r="V77" s="97" t="s">
        <v>274</v>
      </c>
    </row>
    <row r="78" spans="1:22" s="125" customFormat="1" ht="22.5" customHeight="1">
      <c r="A78" s="92">
        <v>71</v>
      </c>
      <c r="B78" s="132" t="s">
        <v>1832</v>
      </c>
      <c r="C78" s="132" t="s">
        <v>977</v>
      </c>
      <c r="D78" s="138" t="s">
        <v>978</v>
      </c>
      <c r="E78" s="123" t="s">
        <v>709</v>
      </c>
      <c r="F78" s="94">
        <v>45778</v>
      </c>
      <c r="G78" s="94">
        <v>45962</v>
      </c>
      <c r="H78" s="139">
        <v>15000</v>
      </c>
      <c r="I78" s="132">
        <v>0</v>
      </c>
      <c r="J78" s="95">
        <v>25</v>
      </c>
      <c r="K78" s="132">
        <v>430.5</v>
      </c>
      <c r="L78" s="79">
        <f t="shared" si="6"/>
        <v>1065</v>
      </c>
      <c r="M78" s="79">
        <f t="shared" si="7"/>
        <v>195</v>
      </c>
      <c r="N78" s="81">
        <f t="shared" si="8"/>
        <v>456</v>
      </c>
      <c r="O78" s="79">
        <f t="shared" si="9"/>
        <v>1063.5</v>
      </c>
      <c r="P78" s="132">
        <v>25</v>
      </c>
      <c r="Q78" s="79">
        <f t="shared" si="10"/>
        <v>3235</v>
      </c>
      <c r="R78" s="132">
        <v>911.5</v>
      </c>
      <c r="S78" s="79">
        <f t="shared" si="11"/>
        <v>2323.5</v>
      </c>
      <c r="T78" s="133">
        <v>14088.5</v>
      </c>
      <c r="U78" s="80" t="s">
        <v>169</v>
      </c>
      <c r="V78" s="134" t="s">
        <v>274</v>
      </c>
    </row>
    <row r="79" spans="1:22" s="125" customFormat="1" ht="24.75" customHeight="1">
      <c r="A79" s="92">
        <v>72</v>
      </c>
      <c r="B79" s="132" t="s">
        <v>2007</v>
      </c>
      <c r="C79" s="132" t="s">
        <v>977</v>
      </c>
      <c r="D79" s="138" t="s">
        <v>978</v>
      </c>
      <c r="E79" s="123" t="s">
        <v>709</v>
      </c>
      <c r="F79" s="94">
        <v>45778</v>
      </c>
      <c r="G79" s="94">
        <v>45962</v>
      </c>
      <c r="H79" s="139">
        <v>15000</v>
      </c>
      <c r="I79" s="132">
        <v>0</v>
      </c>
      <c r="J79" s="95">
        <v>25</v>
      </c>
      <c r="K79" s="132">
        <v>430.5</v>
      </c>
      <c r="L79" s="79">
        <f t="shared" si="6"/>
        <v>1065</v>
      </c>
      <c r="M79" s="79">
        <f t="shared" si="7"/>
        <v>195</v>
      </c>
      <c r="N79" s="81">
        <f t="shared" si="8"/>
        <v>456</v>
      </c>
      <c r="O79" s="79">
        <f t="shared" si="9"/>
        <v>1063.5</v>
      </c>
      <c r="P79" s="132">
        <v>25</v>
      </c>
      <c r="Q79" s="79">
        <f t="shared" si="10"/>
        <v>3235</v>
      </c>
      <c r="R79" s="132">
        <v>911.5</v>
      </c>
      <c r="S79" s="79">
        <f t="shared" si="11"/>
        <v>2323.5</v>
      </c>
      <c r="T79" s="133">
        <v>14088.5</v>
      </c>
      <c r="U79" s="80" t="s">
        <v>169</v>
      </c>
      <c r="V79" s="134" t="s">
        <v>274</v>
      </c>
    </row>
    <row r="80" spans="1:22" s="125" customFormat="1" ht="21.75" customHeight="1">
      <c r="A80" s="92">
        <v>73</v>
      </c>
      <c r="B80" s="92" t="s">
        <v>371</v>
      </c>
      <c r="C80" s="92" t="s">
        <v>81</v>
      </c>
      <c r="D80" s="142" t="s">
        <v>1731</v>
      </c>
      <c r="E80" s="93" t="s">
        <v>1989</v>
      </c>
      <c r="F80" s="94">
        <v>45689</v>
      </c>
      <c r="G80" s="94">
        <v>45870</v>
      </c>
      <c r="H80" s="154">
        <v>60000</v>
      </c>
      <c r="I80" s="124">
        <v>3486.68</v>
      </c>
      <c r="J80" s="95">
        <v>25</v>
      </c>
      <c r="K80" s="124">
        <v>1722</v>
      </c>
      <c r="L80" s="79">
        <f t="shared" si="6"/>
        <v>4260</v>
      </c>
      <c r="M80" s="79">
        <f t="shared" si="7"/>
        <v>780</v>
      </c>
      <c r="N80" s="81">
        <f t="shared" si="8"/>
        <v>1824</v>
      </c>
      <c r="O80" s="79">
        <f t="shared" si="9"/>
        <v>4254</v>
      </c>
      <c r="P80" s="92">
        <v>25</v>
      </c>
      <c r="Q80" s="79">
        <f t="shared" si="10"/>
        <v>12865</v>
      </c>
      <c r="R80" s="124">
        <v>7057.68</v>
      </c>
      <c r="S80" s="79">
        <f t="shared" si="11"/>
        <v>9294</v>
      </c>
      <c r="T80" s="124">
        <v>52942.32</v>
      </c>
      <c r="U80" s="80" t="s">
        <v>169</v>
      </c>
      <c r="V80" s="81" t="s">
        <v>273</v>
      </c>
    </row>
    <row r="81" spans="1:22" s="125" customFormat="1" ht="25.5" customHeight="1">
      <c r="A81" s="92">
        <v>74</v>
      </c>
      <c r="B81" s="132" t="s">
        <v>1833</v>
      </c>
      <c r="C81" s="132" t="s">
        <v>824</v>
      </c>
      <c r="D81" s="138" t="s">
        <v>978</v>
      </c>
      <c r="E81" s="123" t="s">
        <v>709</v>
      </c>
      <c r="F81" s="94">
        <v>45778</v>
      </c>
      <c r="G81" s="94">
        <v>45962</v>
      </c>
      <c r="H81" s="139">
        <v>40000</v>
      </c>
      <c r="I81" s="132">
        <v>442.65</v>
      </c>
      <c r="J81" s="95">
        <v>25</v>
      </c>
      <c r="K81" s="133">
        <v>1148</v>
      </c>
      <c r="L81" s="79">
        <f t="shared" si="6"/>
        <v>2839.9999999999995</v>
      </c>
      <c r="M81" s="79">
        <f t="shared" si="7"/>
        <v>520</v>
      </c>
      <c r="N81" s="81">
        <f t="shared" si="8"/>
        <v>1216</v>
      </c>
      <c r="O81" s="79">
        <f t="shared" si="9"/>
        <v>2836</v>
      </c>
      <c r="P81" s="132">
        <v>25</v>
      </c>
      <c r="Q81" s="79">
        <f t="shared" si="10"/>
        <v>8585</v>
      </c>
      <c r="R81" s="133">
        <v>2831.65</v>
      </c>
      <c r="S81" s="79">
        <f t="shared" si="11"/>
        <v>6196</v>
      </c>
      <c r="T81" s="133">
        <v>37168.35</v>
      </c>
      <c r="U81" s="80" t="s">
        <v>169</v>
      </c>
      <c r="V81" s="134" t="s">
        <v>274</v>
      </c>
    </row>
    <row r="82" spans="1:22" s="125" customFormat="1" ht="26.25" customHeight="1">
      <c r="A82" s="92">
        <v>75</v>
      </c>
      <c r="B82" s="132" t="s">
        <v>902</v>
      </c>
      <c r="C82" s="132" t="s">
        <v>977</v>
      </c>
      <c r="D82" s="138" t="s">
        <v>978</v>
      </c>
      <c r="E82" s="123" t="s">
        <v>709</v>
      </c>
      <c r="F82" s="94">
        <v>45778</v>
      </c>
      <c r="G82" s="94">
        <v>45962</v>
      </c>
      <c r="H82" s="139">
        <v>15000</v>
      </c>
      <c r="I82" s="132">
        <v>0</v>
      </c>
      <c r="J82" s="95">
        <v>25</v>
      </c>
      <c r="K82" s="132">
        <v>430.5</v>
      </c>
      <c r="L82" s="79">
        <f t="shared" si="6"/>
        <v>1065</v>
      </c>
      <c r="M82" s="79">
        <f t="shared" si="7"/>
        <v>195</v>
      </c>
      <c r="N82" s="81">
        <f t="shared" si="8"/>
        <v>456</v>
      </c>
      <c r="O82" s="79">
        <f t="shared" si="9"/>
        <v>1063.5</v>
      </c>
      <c r="P82" s="132">
        <v>25</v>
      </c>
      <c r="Q82" s="79">
        <f t="shared" si="10"/>
        <v>3235</v>
      </c>
      <c r="R82" s="132">
        <v>911.5</v>
      </c>
      <c r="S82" s="79">
        <f t="shared" si="11"/>
        <v>2323.5</v>
      </c>
      <c r="T82" s="133">
        <v>14088.5</v>
      </c>
      <c r="U82" s="80" t="s">
        <v>169</v>
      </c>
      <c r="V82" s="134" t="s">
        <v>274</v>
      </c>
    </row>
    <row r="83" spans="1:22" s="125" customFormat="1" ht="24.75" customHeight="1">
      <c r="A83" s="92">
        <v>76</v>
      </c>
      <c r="B83" s="132" t="s">
        <v>903</v>
      </c>
      <c r="C83" s="132" t="s">
        <v>977</v>
      </c>
      <c r="D83" s="138" t="s">
        <v>978</v>
      </c>
      <c r="E83" s="123" t="s">
        <v>709</v>
      </c>
      <c r="F83" s="94">
        <v>45778</v>
      </c>
      <c r="G83" s="94">
        <v>45962</v>
      </c>
      <c r="H83" s="139">
        <v>15000</v>
      </c>
      <c r="I83" s="132">
        <v>0</v>
      </c>
      <c r="J83" s="95">
        <v>25</v>
      </c>
      <c r="K83" s="132">
        <v>430.5</v>
      </c>
      <c r="L83" s="79">
        <f t="shared" si="6"/>
        <v>1065</v>
      </c>
      <c r="M83" s="79">
        <f t="shared" si="7"/>
        <v>195</v>
      </c>
      <c r="N83" s="81">
        <f t="shared" si="8"/>
        <v>456</v>
      </c>
      <c r="O83" s="79">
        <f t="shared" si="9"/>
        <v>1063.5</v>
      </c>
      <c r="P83" s="132">
        <v>25</v>
      </c>
      <c r="Q83" s="79">
        <f t="shared" si="10"/>
        <v>3235</v>
      </c>
      <c r="R83" s="132">
        <v>911.5</v>
      </c>
      <c r="S83" s="79">
        <f t="shared" si="11"/>
        <v>2323.5</v>
      </c>
      <c r="T83" s="133">
        <v>14088.5</v>
      </c>
      <c r="U83" s="80" t="s">
        <v>169</v>
      </c>
      <c r="V83" s="134" t="s">
        <v>274</v>
      </c>
    </row>
    <row r="84" spans="1:22" s="125" customFormat="1" ht="25.5" customHeight="1">
      <c r="A84" s="92">
        <v>77</v>
      </c>
      <c r="B84" s="92" t="s">
        <v>334</v>
      </c>
      <c r="C84" s="92" t="s">
        <v>264</v>
      </c>
      <c r="D84" s="142" t="s">
        <v>170</v>
      </c>
      <c r="E84" s="93" t="s">
        <v>1989</v>
      </c>
      <c r="F84" s="94">
        <v>45689</v>
      </c>
      <c r="G84" s="94">
        <v>45870</v>
      </c>
      <c r="H84" s="154">
        <v>65000</v>
      </c>
      <c r="I84" s="124">
        <v>4427.58</v>
      </c>
      <c r="J84" s="95">
        <v>25</v>
      </c>
      <c r="K84" s="124">
        <v>1865.5</v>
      </c>
      <c r="L84" s="79">
        <f t="shared" si="6"/>
        <v>4615</v>
      </c>
      <c r="M84" s="79">
        <f t="shared" si="7"/>
        <v>845</v>
      </c>
      <c r="N84" s="81">
        <f t="shared" si="8"/>
        <v>1976</v>
      </c>
      <c r="O84" s="79">
        <f t="shared" si="9"/>
        <v>4608.5</v>
      </c>
      <c r="P84" s="92">
        <v>125</v>
      </c>
      <c r="Q84" s="79">
        <f t="shared" si="10"/>
        <v>14035</v>
      </c>
      <c r="R84" s="124">
        <v>2931.65</v>
      </c>
      <c r="S84" s="79">
        <f t="shared" si="11"/>
        <v>10068.5</v>
      </c>
      <c r="T84" s="124">
        <v>56605.919999999998</v>
      </c>
      <c r="U84" s="80" t="s">
        <v>169</v>
      </c>
      <c r="V84" s="81" t="s">
        <v>274</v>
      </c>
    </row>
    <row r="85" spans="1:22" s="125" customFormat="1" ht="24.75" customHeight="1">
      <c r="A85" s="92">
        <v>78</v>
      </c>
      <c r="B85" s="132" t="s">
        <v>904</v>
      </c>
      <c r="C85" s="132" t="s">
        <v>977</v>
      </c>
      <c r="D85" s="138" t="s">
        <v>978</v>
      </c>
      <c r="E85" s="123" t="s">
        <v>709</v>
      </c>
      <c r="F85" s="94">
        <v>45778</v>
      </c>
      <c r="G85" s="94">
        <v>45962</v>
      </c>
      <c r="H85" s="139">
        <v>15000</v>
      </c>
      <c r="I85" s="132">
        <v>0</v>
      </c>
      <c r="J85" s="95">
        <v>25</v>
      </c>
      <c r="K85" s="132">
        <v>430.5</v>
      </c>
      <c r="L85" s="79">
        <f t="shared" si="6"/>
        <v>1065</v>
      </c>
      <c r="M85" s="79">
        <f t="shared" si="7"/>
        <v>195</v>
      </c>
      <c r="N85" s="81">
        <f t="shared" si="8"/>
        <v>456</v>
      </c>
      <c r="O85" s="79">
        <f t="shared" si="9"/>
        <v>1063.5</v>
      </c>
      <c r="P85" s="132">
        <v>25</v>
      </c>
      <c r="Q85" s="79">
        <f t="shared" si="10"/>
        <v>3235</v>
      </c>
      <c r="R85" s="132">
        <v>911.5</v>
      </c>
      <c r="S85" s="79">
        <f t="shared" si="11"/>
        <v>2323.5</v>
      </c>
      <c r="T85" s="133">
        <v>14088.5</v>
      </c>
      <c r="U85" s="80" t="s">
        <v>169</v>
      </c>
      <c r="V85" s="134" t="s">
        <v>274</v>
      </c>
    </row>
    <row r="86" spans="1:22" s="125" customFormat="1" ht="23.25" customHeight="1">
      <c r="A86" s="92">
        <v>79</v>
      </c>
      <c r="B86" s="132" t="s">
        <v>905</v>
      </c>
      <c r="C86" s="132" t="s">
        <v>977</v>
      </c>
      <c r="D86" s="138" t="s">
        <v>978</v>
      </c>
      <c r="E86" s="123" t="s">
        <v>709</v>
      </c>
      <c r="F86" s="94">
        <v>45778</v>
      </c>
      <c r="G86" s="94">
        <v>45962</v>
      </c>
      <c r="H86" s="139">
        <v>15000</v>
      </c>
      <c r="I86" s="132">
        <v>0</v>
      </c>
      <c r="J86" s="95">
        <v>25</v>
      </c>
      <c r="K86" s="132">
        <v>430.5</v>
      </c>
      <c r="L86" s="79">
        <f t="shared" si="6"/>
        <v>1065</v>
      </c>
      <c r="M86" s="79">
        <f t="shared" si="7"/>
        <v>195</v>
      </c>
      <c r="N86" s="81">
        <f t="shared" si="8"/>
        <v>456</v>
      </c>
      <c r="O86" s="79">
        <f t="shared" si="9"/>
        <v>1063.5</v>
      </c>
      <c r="P86" s="132">
        <v>25</v>
      </c>
      <c r="Q86" s="79">
        <f t="shared" si="10"/>
        <v>3235</v>
      </c>
      <c r="R86" s="132">
        <v>911.5</v>
      </c>
      <c r="S86" s="79">
        <f t="shared" si="11"/>
        <v>2323.5</v>
      </c>
      <c r="T86" s="133">
        <v>14088.5</v>
      </c>
      <c r="U86" s="80" t="s">
        <v>169</v>
      </c>
      <c r="V86" s="134" t="s">
        <v>274</v>
      </c>
    </row>
    <row r="87" spans="1:22" s="125" customFormat="1" ht="24" customHeight="1">
      <c r="A87" s="92">
        <v>80</v>
      </c>
      <c r="B87" s="132" t="s">
        <v>1834</v>
      </c>
      <c r="C87" s="132" t="s">
        <v>977</v>
      </c>
      <c r="D87" s="138" t="s">
        <v>978</v>
      </c>
      <c r="E87" s="123" t="s">
        <v>709</v>
      </c>
      <c r="F87" s="94">
        <v>45778</v>
      </c>
      <c r="G87" s="94">
        <v>45962</v>
      </c>
      <c r="H87" s="139">
        <v>15000</v>
      </c>
      <c r="I87" s="132">
        <v>0</v>
      </c>
      <c r="J87" s="95">
        <v>25</v>
      </c>
      <c r="K87" s="132">
        <v>430.5</v>
      </c>
      <c r="L87" s="79">
        <f t="shared" si="6"/>
        <v>1065</v>
      </c>
      <c r="M87" s="79">
        <f t="shared" si="7"/>
        <v>195</v>
      </c>
      <c r="N87" s="81">
        <f t="shared" si="8"/>
        <v>456</v>
      </c>
      <c r="O87" s="79">
        <f t="shared" si="9"/>
        <v>1063.5</v>
      </c>
      <c r="P87" s="132">
        <v>25</v>
      </c>
      <c r="Q87" s="79">
        <f t="shared" si="10"/>
        <v>3235</v>
      </c>
      <c r="R87" s="132">
        <v>911.5</v>
      </c>
      <c r="S87" s="79">
        <f t="shared" si="11"/>
        <v>2323.5</v>
      </c>
      <c r="T87" s="133">
        <v>14088.5</v>
      </c>
      <c r="U87" s="80" t="s">
        <v>169</v>
      </c>
      <c r="V87" s="134" t="s">
        <v>274</v>
      </c>
    </row>
    <row r="88" spans="1:22" s="125" customFormat="1" ht="23.25" customHeight="1">
      <c r="A88" s="92">
        <v>81</v>
      </c>
      <c r="B88" s="132" t="s">
        <v>1835</v>
      </c>
      <c r="C88" s="132" t="s">
        <v>977</v>
      </c>
      <c r="D88" s="138" t="s">
        <v>978</v>
      </c>
      <c r="E88" s="123" t="s">
        <v>709</v>
      </c>
      <c r="F88" s="94">
        <v>45778</v>
      </c>
      <c r="G88" s="94">
        <v>45962</v>
      </c>
      <c r="H88" s="139">
        <v>15000</v>
      </c>
      <c r="I88" s="132">
        <v>0</v>
      </c>
      <c r="J88" s="95">
        <v>25</v>
      </c>
      <c r="K88" s="132">
        <v>430.5</v>
      </c>
      <c r="L88" s="79">
        <f t="shared" si="6"/>
        <v>1065</v>
      </c>
      <c r="M88" s="79">
        <f t="shared" si="7"/>
        <v>195</v>
      </c>
      <c r="N88" s="81">
        <f t="shared" si="8"/>
        <v>456</v>
      </c>
      <c r="O88" s="79">
        <f t="shared" si="9"/>
        <v>1063.5</v>
      </c>
      <c r="P88" s="132">
        <v>25</v>
      </c>
      <c r="Q88" s="79">
        <f t="shared" si="10"/>
        <v>3235</v>
      </c>
      <c r="R88" s="132">
        <v>911.5</v>
      </c>
      <c r="S88" s="79">
        <f t="shared" si="11"/>
        <v>2323.5</v>
      </c>
      <c r="T88" s="133">
        <v>14088.5</v>
      </c>
      <c r="U88" s="80" t="s">
        <v>169</v>
      </c>
      <c r="V88" s="134" t="s">
        <v>274</v>
      </c>
    </row>
    <row r="89" spans="1:22" s="125" customFormat="1" ht="22.5" customHeight="1">
      <c r="A89" s="92">
        <v>82</v>
      </c>
      <c r="B89" s="92" t="s">
        <v>629</v>
      </c>
      <c r="C89" s="92" t="s">
        <v>397</v>
      </c>
      <c r="D89" s="142" t="s">
        <v>211</v>
      </c>
      <c r="E89" s="93" t="s">
        <v>1989</v>
      </c>
      <c r="F89" s="94">
        <v>45807</v>
      </c>
      <c r="G89" s="94">
        <v>45991</v>
      </c>
      <c r="H89" s="154">
        <v>46000</v>
      </c>
      <c r="I89" s="124">
        <v>1289.46</v>
      </c>
      <c r="J89" s="95">
        <v>25</v>
      </c>
      <c r="K89" s="124">
        <v>1320.2</v>
      </c>
      <c r="L89" s="79">
        <f t="shared" si="6"/>
        <v>3265.9999999999995</v>
      </c>
      <c r="M89" s="79">
        <f t="shared" si="7"/>
        <v>598</v>
      </c>
      <c r="N89" s="81">
        <f t="shared" si="8"/>
        <v>1398.4</v>
      </c>
      <c r="O89" s="79">
        <f t="shared" si="9"/>
        <v>3261.4</v>
      </c>
      <c r="P89" s="92">
        <v>125</v>
      </c>
      <c r="Q89" s="79">
        <f t="shared" si="10"/>
        <v>9969</v>
      </c>
      <c r="R89" s="124">
        <v>4133.0600000000004</v>
      </c>
      <c r="S89" s="79">
        <f t="shared" si="11"/>
        <v>7125.4</v>
      </c>
      <c r="T89" s="124">
        <v>41866.94</v>
      </c>
      <c r="U89" s="80" t="s">
        <v>169</v>
      </c>
      <c r="V89" s="81" t="s">
        <v>274</v>
      </c>
    </row>
    <row r="90" spans="1:22" s="125" customFormat="1" ht="25.5" customHeight="1">
      <c r="A90" s="92">
        <v>83</v>
      </c>
      <c r="B90" s="132" t="s">
        <v>1524</v>
      </c>
      <c r="C90" s="132" t="s">
        <v>977</v>
      </c>
      <c r="D90" s="138" t="s">
        <v>978</v>
      </c>
      <c r="E90" s="123" t="s">
        <v>709</v>
      </c>
      <c r="F90" s="94">
        <v>45778</v>
      </c>
      <c r="G90" s="94">
        <v>45962</v>
      </c>
      <c r="H90" s="139">
        <v>15000</v>
      </c>
      <c r="I90" s="132">
        <v>0</v>
      </c>
      <c r="J90" s="95">
        <v>25</v>
      </c>
      <c r="K90" s="132">
        <v>430.5</v>
      </c>
      <c r="L90" s="79">
        <f t="shared" si="6"/>
        <v>1065</v>
      </c>
      <c r="M90" s="79">
        <f t="shared" si="7"/>
        <v>195</v>
      </c>
      <c r="N90" s="81">
        <f t="shared" si="8"/>
        <v>456</v>
      </c>
      <c r="O90" s="79">
        <f t="shared" si="9"/>
        <v>1063.5</v>
      </c>
      <c r="P90" s="132">
        <v>25</v>
      </c>
      <c r="Q90" s="79">
        <f t="shared" si="10"/>
        <v>3235</v>
      </c>
      <c r="R90" s="132">
        <v>911.5</v>
      </c>
      <c r="S90" s="79">
        <f t="shared" si="11"/>
        <v>2323.5</v>
      </c>
      <c r="T90" s="133">
        <v>14088.5</v>
      </c>
      <c r="U90" s="80" t="s">
        <v>169</v>
      </c>
      <c r="V90" s="134" t="s">
        <v>274</v>
      </c>
    </row>
    <row r="91" spans="1:22" s="125" customFormat="1" ht="23.25" customHeight="1">
      <c r="A91" s="92">
        <v>84</v>
      </c>
      <c r="B91" s="132" t="s">
        <v>1525</v>
      </c>
      <c r="C91" s="132" t="s">
        <v>977</v>
      </c>
      <c r="D91" s="138" t="s">
        <v>978</v>
      </c>
      <c r="E91" s="123" t="s">
        <v>709</v>
      </c>
      <c r="F91" s="94">
        <v>45778</v>
      </c>
      <c r="G91" s="94">
        <v>45962</v>
      </c>
      <c r="H91" s="139">
        <v>15000</v>
      </c>
      <c r="I91" s="132">
        <v>0</v>
      </c>
      <c r="J91" s="95">
        <v>25</v>
      </c>
      <c r="K91" s="132">
        <v>430.5</v>
      </c>
      <c r="L91" s="79">
        <f t="shared" si="6"/>
        <v>1065</v>
      </c>
      <c r="M91" s="79">
        <f t="shared" si="7"/>
        <v>195</v>
      </c>
      <c r="N91" s="81">
        <f t="shared" si="8"/>
        <v>456</v>
      </c>
      <c r="O91" s="79">
        <f t="shared" si="9"/>
        <v>1063.5</v>
      </c>
      <c r="P91" s="132">
        <v>25</v>
      </c>
      <c r="Q91" s="79">
        <f t="shared" si="10"/>
        <v>3235</v>
      </c>
      <c r="R91" s="132">
        <v>911.5</v>
      </c>
      <c r="S91" s="79">
        <f t="shared" si="11"/>
        <v>2323.5</v>
      </c>
      <c r="T91" s="133">
        <v>14088.5</v>
      </c>
      <c r="U91" s="80" t="s">
        <v>169</v>
      </c>
      <c r="V91" s="97" t="s">
        <v>274</v>
      </c>
    </row>
    <row r="92" spans="1:22" s="125" customFormat="1" ht="25.5" customHeight="1">
      <c r="A92" s="92">
        <v>85</v>
      </c>
      <c r="B92" s="92" t="s">
        <v>1424</v>
      </c>
      <c r="C92" s="92" t="s">
        <v>1507</v>
      </c>
      <c r="D92" s="142" t="s">
        <v>1139</v>
      </c>
      <c r="E92" s="93" t="s">
        <v>1989</v>
      </c>
      <c r="F92" s="94">
        <v>45689</v>
      </c>
      <c r="G92" s="94">
        <v>45870</v>
      </c>
      <c r="H92" s="154">
        <v>60000</v>
      </c>
      <c r="I92" s="124">
        <v>3486.68</v>
      </c>
      <c r="J92" s="95">
        <v>25</v>
      </c>
      <c r="K92" s="124">
        <v>1722</v>
      </c>
      <c r="L92" s="79">
        <f t="shared" si="6"/>
        <v>4260</v>
      </c>
      <c r="M92" s="79">
        <f t="shared" si="7"/>
        <v>780</v>
      </c>
      <c r="N92" s="81">
        <f t="shared" si="8"/>
        <v>1824</v>
      </c>
      <c r="O92" s="79">
        <f t="shared" si="9"/>
        <v>4254</v>
      </c>
      <c r="P92" s="92">
        <v>125</v>
      </c>
      <c r="Q92" s="79">
        <f t="shared" si="10"/>
        <v>12965</v>
      </c>
      <c r="R92" s="124">
        <v>7057.68</v>
      </c>
      <c r="S92" s="79">
        <f t="shared" si="11"/>
        <v>9294</v>
      </c>
      <c r="T92" s="124">
        <v>52842.32</v>
      </c>
      <c r="U92" s="80" t="s">
        <v>169</v>
      </c>
      <c r="V92" s="97" t="s">
        <v>274</v>
      </c>
    </row>
    <row r="93" spans="1:22" s="125" customFormat="1" ht="24.75" customHeight="1">
      <c r="A93" s="92">
        <v>86</v>
      </c>
      <c r="B93" s="92" t="s">
        <v>327</v>
      </c>
      <c r="C93" s="92" t="s">
        <v>391</v>
      </c>
      <c r="D93" s="142" t="s">
        <v>182</v>
      </c>
      <c r="E93" s="93" t="s">
        <v>1989</v>
      </c>
      <c r="F93" s="94">
        <v>45627</v>
      </c>
      <c r="G93" s="94">
        <v>45809</v>
      </c>
      <c r="H93" s="154">
        <v>46000</v>
      </c>
      <c r="I93" s="124">
        <v>1032.1400000000001</v>
      </c>
      <c r="J93" s="95">
        <v>25</v>
      </c>
      <c r="K93" s="124">
        <v>1320.2</v>
      </c>
      <c r="L93" s="79">
        <f t="shared" si="6"/>
        <v>3265.9999999999995</v>
      </c>
      <c r="M93" s="79">
        <f t="shared" si="7"/>
        <v>598</v>
      </c>
      <c r="N93" s="81">
        <f t="shared" si="8"/>
        <v>1398.4</v>
      </c>
      <c r="O93" s="79">
        <f t="shared" si="9"/>
        <v>3261.4</v>
      </c>
      <c r="P93" s="124">
        <v>1740.46</v>
      </c>
      <c r="Q93" s="79">
        <f t="shared" si="10"/>
        <v>11584.46</v>
      </c>
      <c r="R93" s="124">
        <v>5491.2</v>
      </c>
      <c r="S93" s="79">
        <f t="shared" si="11"/>
        <v>7125.4</v>
      </c>
      <c r="T93" s="124">
        <v>40508.800000000003</v>
      </c>
      <c r="U93" s="80" t="s">
        <v>169</v>
      </c>
      <c r="V93" s="81" t="s">
        <v>274</v>
      </c>
    </row>
    <row r="94" spans="1:22" s="125" customFormat="1" ht="24" customHeight="1">
      <c r="A94" s="92">
        <v>87</v>
      </c>
      <c r="B94" s="92" t="s">
        <v>575</v>
      </c>
      <c r="C94" s="92" t="s">
        <v>262</v>
      </c>
      <c r="D94" s="142" t="s">
        <v>172</v>
      </c>
      <c r="E94" s="93" t="s">
        <v>1989</v>
      </c>
      <c r="F94" s="94">
        <v>45689</v>
      </c>
      <c r="G94" s="94">
        <v>45870</v>
      </c>
      <c r="H94" s="154">
        <v>70000</v>
      </c>
      <c r="I94" s="124">
        <v>5025.38</v>
      </c>
      <c r="J94" s="95">
        <v>25</v>
      </c>
      <c r="K94" s="124">
        <v>2009</v>
      </c>
      <c r="L94" s="79">
        <f t="shared" si="6"/>
        <v>4970</v>
      </c>
      <c r="M94" s="79">
        <f t="shared" si="7"/>
        <v>910</v>
      </c>
      <c r="N94" s="81">
        <f t="shared" si="8"/>
        <v>2128</v>
      </c>
      <c r="O94" s="79">
        <f t="shared" si="9"/>
        <v>4963</v>
      </c>
      <c r="P94" s="124">
        <v>1840.46</v>
      </c>
      <c r="Q94" s="79">
        <f t="shared" si="10"/>
        <v>16820.46</v>
      </c>
      <c r="R94" s="124">
        <v>7393.32</v>
      </c>
      <c r="S94" s="79">
        <f t="shared" si="11"/>
        <v>10843</v>
      </c>
      <c r="T94" s="124">
        <v>58997.16</v>
      </c>
      <c r="U94" s="80" t="s">
        <v>169</v>
      </c>
      <c r="V94" s="81" t="s">
        <v>274</v>
      </c>
    </row>
    <row r="95" spans="1:22" s="125" customFormat="1" ht="21" customHeight="1">
      <c r="A95" s="92">
        <v>88</v>
      </c>
      <c r="B95" s="92" t="s">
        <v>481</v>
      </c>
      <c r="C95" s="92" t="s">
        <v>21</v>
      </c>
      <c r="D95" s="142" t="s">
        <v>1734</v>
      </c>
      <c r="E95" s="93" t="s">
        <v>1989</v>
      </c>
      <c r="F95" s="94">
        <v>45689</v>
      </c>
      <c r="G95" s="94">
        <v>45870</v>
      </c>
      <c r="H95" s="154">
        <v>20000</v>
      </c>
      <c r="I95" s="92">
        <v>0</v>
      </c>
      <c r="J95" s="95">
        <v>25</v>
      </c>
      <c r="K95" s="92">
        <v>574</v>
      </c>
      <c r="L95" s="79">
        <f t="shared" si="6"/>
        <v>1419.9999999999998</v>
      </c>
      <c r="M95" s="79">
        <f t="shared" si="7"/>
        <v>260</v>
      </c>
      <c r="N95" s="81">
        <f t="shared" si="8"/>
        <v>608</v>
      </c>
      <c r="O95" s="79">
        <f t="shared" si="9"/>
        <v>1418</v>
      </c>
      <c r="P95" s="92">
        <v>125</v>
      </c>
      <c r="Q95" s="79">
        <f t="shared" si="10"/>
        <v>4405</v>
      </c>
      <c r="R95" s="124">
        <v>1307</v>
      </c>
      <c r="S95" s="79">
        <f t="shared" si="11"/>
        <v>3098</v>
      </c>
      <c r="T95" s="124">
        <v>18693</v>
      </c>
      <c r="U95" s="80" t="s">
        <v>169</v>
      </c>
      <c r="V95" s="96" t="s">
        <v>274</v>
      </c>
    </row>
    <row r="96" spans="1:22" s="125" customFormat="1" ht="24.75" customHeight="1">
      <c r="A96" s="92">
        <v>89</v>
      </c>
      <c r="B96" s="132" t="s">
        <v>1836</v>
      </c>
      <c r="C96" s="132" t="s">
        <v>977</v>
      </c>
      <c r="D96" s="138" t="s">
        <v>978</v>
      </c>
      <c r="E96" s="123" t="s">
        <v>709</v>
      </c>
      <c r="F96" s="94">
        <v>45778</v>
      </c>
      <c r="G96" s="94">
        <v>45962</v>
      </c>
      <c r="H96" s="139">
        <v>15000</v>
      </c>
      <c r="I96" s="132">
        <v>0</v>
      </c>
      <c r="J96" s="95">
        <v>25</v>
      </c>
      <c r="K96" s="132">
        <v>430.5</v>
      </c>
      <c r="L96" s="79">
        <f t="shared" si="6"/>
        <v>1065</v>
      </c>
      <c r="M96" s="79">
        <f t="shared" si="7"/>
        <v>195</v>
      </c>
      <c r="N96" s="81">
        <f t="shared" si="8"/>
        <v>456</v>
      </c>
      <c r="O96" s="79">
        <f t="shared" si="9"/>
        <v>1063.5</v>
      </c>
      <c r="P96" s="132">
        <v>25</v>
      </c>
      <c r="Q96" s="79">
        <f t="shared" si="10"/>
        <v>3235</v>
      </c>
      <c r="R96" s="132">
        <v>911.5</v>
      </c>
      <c r="S96" s="79">
        <f t="shared" si="11"/>
        <v>2323.5</v>
      </c>
      <c r="T96" s="133">
        <v>14088.5</v>
      </c>
      <c r="U96" s="80" t="s">
        <v>169</v>
      </c>
      <c r="V96" s="134" t="s">
        <v>274</v>
      </c>
    </row>
    <row r="97" spans="1:22" s="125" customFormat="1" ht="24" customHeight="1">
      <c r="A97" s="92">
        <v>90</v>
      </c>
      <c r="B97" s="92" t="s">
        <v>1526</v>
      </c>
      <c r="C97" s="92" t="s">
        <v>264</v>
      </c>
      <c r="D97" s="142" t="s">
        <v>1735</v>
      </c>
      <c r="E97" s="93" t="s">
        <v>1989</v>
      </c>
      <c r="F97" s="94">
        <v>45717</v>
      </c>
      <c r="G97" s="94">
        <v>45901</v>
      </c>
      <c r="H97" s="154">
        <v>46000</v>
      </c>
      <c r="I97" s="124">
        <v>1289.46</v>
      </c>
      <c r="J97" s="95">
        <v>25</v>
      </c>
      <c r="K97" s="124">
        <v>1320.2</v>
      </c>
      <c r="L97" s="79">
        <f t="shared" si="6"/>
        <v>3265.9999999999995</v>
      </c>
      <c r="M97" s="79">
        <f t="shared" si="7"/>
        <v>598</v>
      </c>
      <c r="N97" s="81">
        <f t="shared" si="8"/>
        <v>1398.4</v>
      </c>
      <c r="O97" s="79">
        <f t="shared" si="9"/>
        <v>3261.4</v>
      </c>
      <c r="P97" s="92">
        <v>25</v>
      </c>
      <c r="Q97" s="79">
        <f t="shared" si="10"/>
        <v>9869</v>
      </c>
      <c r="R97" s="124">
        <v>4033.06</v>
      </c>
      <c r="S97" s="79">
        <f t="shared" si="11"/>
        <v>7125.4</v>
      </c>
      <c r="T97" s="124">
        <v>41966.94</v>
      </c>
      <c r="U97" s="80" t="s">
        <v>169</v>
      </c>
      <c r="V97" s="97" t="s">
        <v>274</v>
      </c>
    </row>
    <row r="98" spans="1:22" s="125" customFormat="1" ht="21" customHeight="1">
      <c r="A98" s="92">
        <v>91</v>
      </c>
      <c r="B98" s="132" t="s">
        <v>2008</v>
      </c>
      <c r="C98" s="132" t="s">
        <v>977</v>
      </c>
      <c r="D98" s="138" t="s">
        <v>978</v>
      </c>
      <c r="E98" s="123" t="s">
        <v>709</v>
      </c>
      <c r="F98" s="94">
        <v>45778</v>
      </c>
      <c r="G98" s="94">
        <v>45962</v>
      </c>
      <c r="H98" s="139">
        <v>15000</v>
      </c>
      <c r="I98" s="132">
        <v>0</v>
      </c>
      <c r="J98" s="95">
        <v>25</v>
      </c>
      <c r="K98" s="132">
        <v>430.5</v>
      </c>
      <c r="L98" s="79">
        <f t="shared" si="6"/>
        <v>1065</v>
      </c>
      <c r="M98" s="79">
        <f t="shared" si="7"/>
        <v>195</v>
      </c>
      <c r="N98" s="81">
        <f t="shared" si="8"/>
        <v>456</v>
      </c>
      <c r="O98" s="79">
        <f t="shared" si="9"/>
        <v>1063.5</v>
      </c>
      <c r="P98" s="132">
        <v>25</v>
      </c>
      <c r="Q98" s="79">
        <f t="shared" si="10"/>
        <v>3235</v>
      </c>
      <c r="R98" s="132">
        <v>911.5</v>
      </c>
      <c r="S98" s="79">
        <f t="shared" si="11"/>
        <v>2323.5</v>
      </c>
      <c r="T98" s="133">
        <v>14088.5</v>
      </c>
      <c r="U98" s="80" t="s">
        <v>169</v>
      </c>
      <c r="V98" s="134" t="s">
        <v>274</v>
      </c>
    </row>
    <row r="99" spans="1:22" s="125" customFormat="1" ht="24.75" customHeight="1">
      <c r="A99" s="92">
        <v>92</v>
      </c>
      <c r="B99" s="92" t="s">
        <v>1527</v>
      </c>
      <c r="C99" s="92" t="s">
        <v>6</v>
      </c>
      <c r="D99" s="142" t="s">
        <v>1140</v>
      </c>
      <c r="E99" s="93" t="s">
        <v>1989</v>
      </c>
      <c r="F99" s="94">
        <v>45717</v>
      </c>
      <c r="G99" s="94">
        <v>45901</v>
      </c>
      <c r="H99" s="154">
        <v>145000</v>
      </c>
      <c r="I99" s="124">
        <v>22690.49</v>
      </c>
      <c r="J99" s="95">
        <v>25</v>
      </c>
      <c r="K99" s="124">
        <v>4161.5</v>
      </c>
      <c r="L99" s="79">
        <f t="shared" si="6"/>
        <v>10294.999999999998</v>
      </c>
      <c r="M99" s="79">
        <f t="shared" si="7"/>
        <v>1885</v>
      </c>
      <c r="N99" s="81">
        <f t="shared" si="8"/>
        <v>4408</v>
      </c>
      <c r="O99" s="79">
        <f t="shared" si="9"/>
        <v>10280.5</v>
      </c>
      <c r="P99" s="92">
        <v>25</v>
      </c>
      <c r="Q99" s="79">
        <f t="shared" si="10"/>
        <v>31055</v>
      </c>
      <c r="R99" s="124">
        <v>31284.99</v>
      </c>
      <c r="S99" s="79">
        <f t="shared" si="11"/>
        <v>22460.5</v>
      </c>
      <c r="T99" s="124">
        <v>113715.01</v>
      </c>
      <c r="U99" s="80" t="s">
        <v>169</v>
      </c>
      <c r="V99" s="97" t="s">
        <v>274</v>
      </c>
    </row>
    <row r="100" spans="1:22" s="125" customFormat="1" ht="24.75" customHeight="1">
      <c r="A100" s="92">
        <v>93</v>
      </c>
      <c r="B100" s="132" t="s">
        <v>1837</v>
      </c>
      <c r="C100" s="132" t="s">
        <v>977</v>
      </c>
      <c r="D100" s="138" t="s">
        <v>978</v>
      </c>
      <c r="E100" s="123" t="s">
        <v>709</v>
      </c>
      <c r="F100" s="94">
        <v>45778</v>
      </c>
      <c r="G100" s="94">
        <v>45962</v>
      </c>
      <c r="H100" s="139">
        <v>15000</v>
      </c>
      <c r="I100" s="132">
        <v>0</v>
      </c>
      <c r="J100" s="95">
        <v>25</v>
      </c>
      <c r="K100" s="132">
        <v>430.5</v>
      </c>
      <c r="L100" s="79">
        <f t="shared" si="6"/>
        <v>1065</v>
      </c>
      <c r="M100" s="79">
        <f t="shared" si="7"/>
        <v>195</v>
      </c>
      <c r="N100" s="81">
        <f t="shared" si="8"/>
        <v>456</v>
      </c>
      <c r="O100" s="79">
        <f t="shared" si="9"/>
        <v>1063.5</v>
      </c>
      <c r="P100" s="132">
        <v>25</v>
      </c>
      <c r="Q100" s="79">
        <f t="shared" si="10"/>
        <v>3235</v>
      </c>
      <c r="R100" s="132">
        <v>911.5</v>
      </c>
      <c r="S100" s="79">
        <f t="shared" si="11"/>
        <v>2323.5</v>
      </c>
      <c r="T100" s="133">
        <v>14088.5</v>
      </c>
      <c r="U100" s="80" t="s">
        <v>169</v>
      </c>
      <c r="V100" s="134" t="s">
        <v>274</v>
      </c>
    </row>
    <row r="101" spans="1:22" s="125" customFormat="1" ht="24" customHeight="1">
      <c r="A101" s="92">
        <v>94</v>
      </c>
      <c r="B101" s="92" t="s">
        <v>711</v>
      </c>
      <c r="C101" s="92" t="s">
        <v>68</v>
      </c>
      <c r="D101" s="142" t="s">
        <v>1736</v>
      </c>
      <c r="E101" s="93" t="s">
        <v>1989</v>
      </c>
      <c r="F101" s="94">
        <v>45689</v>
      </c>
      <c r="G101" s="94">
        <v>45870</v>
      </c>
      <c r="H101" s="154">
        <v>50000</v>
      </c>
      <c r="I101" s="124">
        <v>1854</v>
      </c>
      <c r="J101" s="95">
        <v>25</v>
      </c>
      <c r="K101" s="124">
        <v>1435</v>
      </c>
      <c r="L101" s="79">
        <f t="shared" si="6"/>
        <v>3549.9999999999995</v>
      </c>
      <c r="M101" s="79">
        <f t="shared" si="7"/>
        <v>650</v>
      </c>
      <c r="N101" s="81">
        <f t="shared" si="8"/>
        <v>1520</v>
      </c>
      <c r="O101" s="79">
        <f t="shared" si="9"/>
        <v>3545.0000000000005</v>
      </c>
      <c r="P101" s="92">
        <v>25</v>
      </c>
      <c r="Q101" s="79">
        <f t="shared" si="10"/>
        <v>10725</v>
      </c>
      <c r="R101" s="124">
        <v>4834</v>
      </c>
      <c r="S101" s="79">
        <f t="shared" si="11"/>
        <v>7745</v>
      </c>
      <c r="T101" s="124">
        <v>45166</v>
      </c>
      <c r="U101" s="80" t="s">
        <v>169</v>
      </c>
      <c r="V101" s="96" t="s">
        <v>273</v>
      </c>
    </row>
    <row r="102" spans="1:22" s="125" customFormat="1" ht="24" customHeight="1">
      <c r="A102" s="92">
        <v>95</v>
      </c>
      <c r="B102" s="132" t="s">
        <v>1145</v>
      </c>
      <c r="C102" s="132" t="s">
        <v>977</v>
      </c>
      <c r="D102" s="138" t="s">
        <v>978</v>
      </c>
      <c r="E102" s="123" t="s">
        <v>709</v>
      </c>
      <c r="F102" s="94">
        <v>45778</v>
      </c>
      <c r="G102" s="94">
        <v>45962</v>
      </c>
      <c r="H102" s="139">
        <v>15000</v>
      </c>
      <c r="I102" s="132">
        <v>0</v>
      </c>
      <c r="J102" s="95">
        <v>25</v>
      </c>
      <c r="K102" s="132">
        <v>430.5</v>
      </c>
      <c r="L102" s="79">
        <f t="shared" si="6"/>
        <v>1065</v>
      </c>
      <c r="M102" s="79">
        <f t="shared" si="7"/>
        <v>195</v>
      </c>
      <c r="N102" s="81">
        <f t="shared" si="8"/>
        <v>456</v>
      </c>
      <c r="O102" s="79">
        <f t="shared" si="9"/>
        <v>1063.5</v>
      </c>
      <c r="P102" s="132">
        <v>25</v>
      </c>
      <c r="Q102" s="79">
        <f t="shared" si="10"/>
        <v>3235</v>
      </c>
      <c r="R102" s="132">
        <v>911.5</v>
      </c>
      <c r="S102" s="79">
        <f t="shared" si="11"/>
        <v>2323.5</v>
      </c>
      <c r="T102" s="133">
        <v>14088.5</v>
      </c>
      <c r="U102" s="80" t="s">
        <v>169</v>
      </c>
      <c r="V102" s="97" t="s">
        <v>274</v>
      </c>
    </row>
    <row r="103" spans="1:22" s="125" customFormat="1" ht="24" customHeight="1">
      <c r="A103" s="92">
        <v>96</v>
      </c>
      <c r="B103" s="132" t="s">
        <v>906</v>
      </c>
      <c r="C103" s="132" t="s">
        <v>977</v>
      </c>
      <c r="D103" s="138" t="s">
        <v>978</v>
      </c>
      <c r="E103" s="123" t="s">
        <v>709</v>
      </c>
      <c r="F103" s="94">
        <v>45778</v>
      </c>
      <c r="G103" s="94">
        <v>45962</v>
      </c>
      <c r="H103" s="139">
        <v>15000</v>
      </c>
      <c r="I103" s="132">
        <v>0</v>
      </c>
      <c r="J103" s="95">
        <v>25</v>
      </c>
      <c r="K103" s="132">
        <v>430.5</v>
      </c>
      <c r="L103" s="79">
        <f t="shared" si="6"/>
        <v>1065</v>
      </c>
      <c r="M103" s="79">
        <f t="shared" si="7"/>
        <v>195</v>
      </c>
      <c r="N103" s="81">
        <f t="shared" si="8"/>
        <v>456</v>
      </c>
      <c r="O103" s="79">
        <f t="shared" si="9"/>
        <v>1063.5</v>
      </c>
      <c r="P103" s="132">
        <v>25</v>
      </c>
      <c r="Q103" s="79">
        <f t="shared" si="10"/>
        <v>3235</v>
      </c>
      <c r="R103" s="132">
        <v>911.5</v>
      </c>
      <c r="S103" s="79">
        <f t="shared" si="11"/>
        <v>2323.5</v>
      </c>
      <c r="T103" s="133">
        <v>14088.5</v>
      </c>
      <c r="U103" s="80" t="s">
        <v>169</v>
      </c>
      <c r="V103" s="134" t="s">
        <v>274</v>
      </c>
    </row>
    <row r="104" spans="1:22" s="125" customFormat="1" ht="25.5" customHeight="1">
      <c r="A104" s="92">
        <v>97</v>
      </c>
      <c r="B104" s="132" t="s">
        <v>1146</v>
      </c>
      <c r="C104" s="132" t="s">
        <v>977</v>
      </c>
      <c r="D104" s="138" t="s">
        <v>978</v>
      </c>
      <c r="E104" s="123" t="s">
        <v>709</v>
      </c>
      <c r="F104" s="94">
        <v>45778</v>
      </c>
      <c r="G104" s="94">
        <v>45962</v>
      </c>
      <c r="H104" s="139">
        <v>13000</v>
      </c>
      <c r="I104" s="132">
        <v>0</v>
      </c>
      <c r="J104" s="95">
        <v>25</v>
      </c>
      <c r="K104" s="132">
        <v>373.1</v>
      </c>
      <c r="L104" s="79">
        <f t="shared" si="6"/>
        <v>922.99999999999989</v>
      </c>
      <c r="M104" s="79">
        <f t="shared" si="7"/>
        <v>169</v>
      </c>
      <c r="N104" s="81">
        <f t="shared" si="8"/>
        <v>395.2</v>
      </c>
      <c r="O104" s="79">
        <f t="shared" si="9"/>
        <v>921.7</v>
      </c>
      <c r="P104" s="132">
        <v>25</v>
      </c>
      <c r="Q104" s="79">
        <f t="shared" si="10"/>
        <v>2807</v>
      </c>
      <c r="R104" s="132">
        <v>793.3</v>
      </c>
      <c r="S104" s="79">
        <f t="shared" si="11"/>
        <v>2013.7</v>
      </c>
      <c r="T104" s="133">
        <v>12206.7</v>
      </c>
      <c r="U104" s="80" t="s">
        <v>169</v>
      </c>
      <c r="V104" s="97" t="s">
        <v>274</v>
      </c>
    </row>
    <row r="105" spans="1:22" s="125" customFormat="1" ht="22.5" customHeight="1">
      <c r="A105" s="92">
        <v>98</v>
      </c>
      <c r="B105" s="132" t="s">
        <v>907</v>
      </c>
      <c r="C105" s="132" t="s">
        <v>977</v>
      </c>
      <c r="D105" s="138" t="s">
        <v>978</v>
      </c>
      <c r="E105" s="123" t="s">
        <v>709</v>
      </c>
      <c r="F105" s="94">
        <v>45778</v>
      </c>
      <c r="G105" s="94">
        <v>45962</v>
      </c>
      <c r="H105" s="139">
        <v>15000</v>
      </c>
      <c r="I105" s="132">
        <v>0</v>
      </c>
      <c r="J105" s="95">
        <v>25</v>
      </c>
      <c r="K105" s="132">
        <v>430.5</v>
      </c>
      <c r="L105" s="79">
        <f t="shared" si="6"/>
        <v>1065</v>
      </c>
      <c r="M105" s="79">
        <f t="shared" si="7"/>
        <v>195</v>
      </c>
      <c r="N105" s="81">
        <f t="shared" si="8"/>
        <v>456</v>
      </c>
      <c r="O105" s="79">
        <f t="shared" si="9"/>
        <v>1063.5</v>
      </c>
      <c r="P105" s="132">
        <v>25</v>
      </c>
      <c r="Q105" s="79">
        <f t="shared" si="10"/>
        <v>3235</v>
      </c>
      <c r="R105" s="132">
        <v>911.5</v>
      </c>
      <c r="S105" s="79">
        <f t="shared" si="11"/>
        <v>2323.5</v>
      </c>
      <c r="T105" s="133">
        <v>14088.5</v>
      </c>
      <c r="U105" s="80" t="s">
        <v>169</v>
      </c>
      <c r="V105" s="134" t="s">
        <v>274</v>
      </c>
    </row>
    <row r="106" spans="1:22" s="125" customFormat="1" ht="22.5" customHeight="1">
      <c r="A106" s="92">
        <v>99</v>
      </c>
      <c r="B106" s="132" t="s">
        <v>1147</v>
      </c>
      <c r="C106" s="132" t="s">
        <v>977</v>
      </c>
      <c r="D106" s="138" t="s">
        <v>978</v>
      </c>
      <c r="E106" s="123" t="s">
        <v>709</v>
      </c>
      <c r="F106" s="94">
        <v>45778</v>
      </c>
      <c r="G106" s="94">
        <v>45962</v>
      </c>
      <c r="H106" s="139">
        <v>15000</v>
      </c>
      <c r="I106" s="132">
        <v>0</v>
      </c>
      <c r="J106" s="95">
        <v>25</v>
      </c>
      <c r="K106" s="132">
        <v>430.5</v>
      </c>
      <c r="L106" s="79">
        <f t="shared" si="6"/>
        <v>1065</v>
      </c>
      <c r="M106" s="79">
        <f t="shared" si="7"/>
        <v>195</v>
      </c>
      <c r="N106" s="81">
        <f t="shared" si="8"/>
        <v>456</v>
      </c>
      <c r="O106" s="79">
        <f t="shared" si="9"/>
        <v>1063.5</v>
      </c>
      <c r="P106" s="132">
        <v>25</v>
      </c>
      <c r="Q106" s="79">
        <f t="shared" si="10"/>
        <v>3235</v>
      </c>
      <c r="R106" s="132">
        <v>911.5</v>
      </c>
      <c r="S106" s="79">
        <f t="shared" si="11"/>
        <v>2323.5</v>
      </c>
      <c r="T106" s="133">
        <v>14088.5</v>
      </c>
      <c r="U106" s="80" t="s">
        <v>169</v>
      </c>
      <c r="V106" s="97" t="s">
        <v>274</v>
      </c>
    </row>
    <row r="107" spans="1:22" s="125" customFormat="1" ht="25.5" customHeight="1">
      <c r="A107" s="92">
        <v>100</v>
      </c>
      <c r="B107" s="132" t="s">
        <v>1148</v>
      </c>
      <c r="C107" s="132" t="s">
        <v>977</v>
      </c>
      <c r="D107" s="138" t="s">
        <v>978</v>
      </c>
      <c r="E107" s="123" t="s">
        <v>709</v>
      </c>
      <c r="F107" s="94">
        <v>45778</v>
      </c>
      <c r="G107" s="94">
        <v>45962</v>
      </c>
      <c r="H107" s="139">
        <v>15000</v>
      </c>
      <c r="I107" s="132">
        <v>0</v>
      </c>
      <c r="J107" s="95">
        <v>25</v>
      </c>
      <c r="K107" s="132">
        <v>430.5</v>
      </c>
      <c r="L107" s="79">
        <f t="shared" si="6"/>
        <v>1065</v>
      </c>
      <c r="M107" s="79">
        <f t="shared" si="7"/>
        <v>195</v>
      </c>
      <c r="N107" s="81">
        <f t="shared" si="8"/>
        <v>456</v>
      </c>
      <c r="O107" s="79">
        <f t="shared" si="9"/>
        <v>1063.5</v>
      </c>
      <c r="P107" s="132">
        <v>25</v>
      </c>
      <c r="Q107" s="79">
        <f t="shared" si="10"/>
        <v>3235</v>
      </c>
      <c r="R107" s="132">
        <v>911.5</v>
      </c>
      <c r="S107" s="79">
        <f t="shared" si="11"/>
        <v>2323.5</v>
      </c>
      <c r="T107" s="133">
        <v>14088.5</v>
      </c>
      <c r="U107" s="80" t="s">
        <v>169</v>
      </c>
      <c r="V107" s="97" t="s">
        <v>274</v>
      </c>
    </row>
    <row r="108" spans="1:22" s="125" customFormat="1" ht="26.25" customHeight="1">
      <c r="A108" s="92">
        <v>101</v>
      </c>
      <c r="B108" s="92" t="s">
        <v>1298</v>
      </c>
      <c r="C108" s="92" t="s">
        <v>391</v>
      </c>
      <c r="D108" s="142" t="s">
        <v>189</v>
      </c>
      <c r="E108" s="123" t="s">
        <v>709</v>
      </c>
      <c r="F108" s="94">
        <v>45658</v>
      </c>
      <c r="G108" s="94">
        <v>45809</v>
      </c>
      <c r="H108" s="154">
        <v>145000</v>
      </c>
      <c r="I108" s="124">
        <v>22690.49</v>
      </c>
      <c r="J108" s="95">
        <v>25</v>
      </c>
      <c r="K108" s="124">
        <v>4161.5</v>
      </c>
      <c r="L108" s="79">
        <f t="shared" si="6"/>
        <v>10294.999999999998</v>
      </c>
      <c r="M108" s="79">
        <f t="shared" si="7"/>
        <v>1885</v>
      </c>
      <c r="N108" s="81">
        <f t="shared" si="8"/>
        <v>4408</v>
      </c>
      <c r="O108" s="79">
        <f t="shared" si="9"/>
        <v>10280.5</v>
      </c>
      <c r="P108" s="92">
        <v>25</v>
      </c>
      <c r="Q108" s="79">
        <f t="shared" si="10"/>
        <v>31055</v>
      </c>
      <c r="R108" s="124">
        <v>31284.99</v>
      </c>
      <c r="S108" s="79">
        <f t="shared" si="11"/>
        <v>22460.5</v>
      </c>
      <c r="T108" s="124">
        <v>113715.01</v>
      </c>
      <c r="U108" s="80" t="s">
        <v>169</v>
      </c>
      <c r="V108" s="97" t="s">
        <v>274</v>
      </c>
    </row>
    <row r="109" spans="1:22" s="125" customFormat="1" ht="27.75" customHeight="1">
      <c r="A109" s="92">
        <v>102</v>
      </c>
      <c r="B109" s="132" t="s">
        <v>2009</v>
      </c>
      <c r="C109" s="132" t="s">
        <v>977</v>
      </c>
      <c r="D109" s="138" t="s">
        <v>978</v>
      </c>
      <c r="E109" s="123" t="s">
        <v>709</v>
      </c>
      <c r="F109" s="94">
        <v>45778</v>
      </c>
      <c r="G109" s="94">
        <v>45962</v>
      </c>
      <c r="H109" s="139">
        <v>15000</v>
      </c>
      <c r="I109" s="132">
        <v>0</v>
      </c>
      <c r="J109" s="95">
        <v>25</v>
      </c>
      <c r="K109" s="132">
        <v>430.5</v>
      </c>
      <c r="L109" s="79">
        <f t="shared" si="6"/>
        <v>1065</v>
      </c>
      <c r="M109" s="79">
        <f t="shared" si="7"/>
        <v>195</v>
      </c>
      <c r="N109" s="81">
        <f t="shared" si="8"/>
        <v>456</v>
      </c>
      <c r="O109" s="79">
        <f t="shared" si="9"/>
        <v>1063.5</v>
      </c>
      <c r="P109" s="132">
        <v>25</v>
      </c>
      <c r="Q109" s="79">
        <f t="shared" si="10"/>
        <v>3235</v>
      </c>
      <c r="R109" s="132">
        <v>911.5</v>
      </c>
      <c r="S109" s="79">
        <f t="shared" si="11"/>
        <v>2323.5</v>
      </c>
      <c r="T109" s="133">
        <v>14088.5</v>
      </c>
      <c r="U109" s="80" t="s">
        <v>169</v>
      </c>
      <c r="V109" s="134" t="s">
        <v>274</v>
      </c>
    </row>
    <row r="110" spans="1:22" s="125" customFormat="1" ht="24.75" customHeight="1">
      <c r="A110" s="92">
        <v>103</v>
      </c>
      <c r="B110" s="92" t="s">
        <v>1149</v>
      </c>
      <c r="C110" s="92" t="s">
        <v>264</v>
      </c>
      <c r="D110" s="142" t="s">
        <v>1737</v>
      </c>
      <c r="E110" s="93" t="s">
        <v>1989</v>
      </c>
      <c r="F110" s="94">
        <v>45748</v>
      </c>
      <c r="G110" s="94">
        <v>45962</v>
      </c>
      <c r="H110" s="154">
        <v>60000</v>
      </c>
      <c r="I110" s="124">
        <v>3486.68</v>
      </c>
      <c r="J110" s="95">
        <v>25</v>
      </c>
      <c r="K110" s="124">
        <v>1722</v>
      </c>
      <c r="L110" s="79">
        <f t="shared" si="6"/>
        <v>4260</v>
      </c>
      <c r="M110" s="79">
        <f t="shared" si="7"/>
        <v>780</v>
      </c>
      <c r="N110" s="81">
        <f t="shared" si="8"/>
        <v>1824</v>
      </c>
      <c r="O110" s="79">
        <f t="shared" si="9"/>
        <v>4254</v>
      </c>
      <c r="P110" s="92">
        <v>25</v>
      </c>
      <c r="Q110" s="79">
        <f t="shared" si="10"/>
        <v>12865</v>
      </c>
      <c r="R110" s="124">
        <v>7057.68</v>
      </c>
      <c r="S110" s="79">
        <f t="shared" si="11"/>
        <v>9294</v>
      </c>
      <c r="T110" s="124">
        <v>52942.32</v>
      </c>
      <c r="U110" s="80" t="s">
        <v>169</v>
      </c>
      <c r="V110" s="97" t="s">
        <v>274</v>
      </c>
    </row>
    <row r="111" spans="1:22" s="125" customFormat="1" ht="24.75" customHeight="1">
      <c r="A111" s="92">
        <v>104</v>
      </c>
      <c r="B111" s="132" t="s">
        <v>1299</v>
      </c>
      <c r="C111" s="132" t="s">
        <v>977</v>
      </c>
      <c r="D111" s="138" t="s">
        <v>978</v>
      </c>
      <c r="E111" s="123" t="s">
        <v>709</v>
      </c>
      <c r="F111" s="94">
        <v>45778</v>
      </c>
      <c r="G111" s="94">
        <v>45962</v>
      </c>
      <c r="H111" s="139">
        <v>15000</v>
      </c>
      <c r="I111" s="132">
        <v>0</v>
      </c>
      <c r="J111" s="95">
        <v>25</v>
      </c>
      <c r="K111" s="132">
        <v>430.5</v>
      </c>
      <c r="L111" s="79">
        <f t="shared" si="6"/>
        <v>1065</v>
      </c>
      <c r="M111" s="79">
        <f t="shared" si="7"/>
        <v>195</v>
      </c>
      <c r="N111" s="81">
        <f t="shared" si="8"/>
        <v>456</v>
      </c>
      <c r="O111" s="79">
        <f t="shared" si="9"/>
        <v>1063.5</v>
      </c>
      <c r="P111" s="132">
        <v>25</v>
      </c>
      <c r="Q111" s="79">
        <f t="shared" si="10"/>
        <v>3235</v>
      </c>
      <c r="R111" s="132">
        <v>911.5</v>
      </c>
      <c r="S111" s="79">
        <f t="shared" si="11"/>
        <v>2323.5</v>
      </c>
      <c r="T111" s="133">
        <v>14088.5</v>
      </c>
      <c r="U111" s="80" t="s">
        <v>169</v>
      </c>
      <c r="V111" s="134" t="s">
        <v>274</v>
      </c>
    </row>
    <row r="112" spans="1:22" s="125" customFormat="1" ht="30" customHeight="1">
      <c r="A112" s="92">
        <v>105</v>
      </c>
      <c r="B112" s="132" t="s">
        <v>908</v>
      </c>
      <c r="C112" s="132" t="s">
        <v>977</v>
      </c>
      <c r="D112" s="138" t="s">
        <v>978</v>
      </c>
      <c r="E112" s="123" t="s">
        <v>709</v>
      </c>
      <c r="F112" s="94">
        <v>45778</v>
      </c>
      <c r="G112" s="94">
        <v>45962</v>
      </c>
      <c r="H112" s="139">
        <v>15000</v>
      </c>
      <c r="I112" s="132">
        <v>0</v>
      </c>
      <c r="J112" s="95">
        <v>25</v>
      </c>
      <c r="K112" s="132">
        <v>430.5</v>
      </c>
      <c r="L112" s="79">
        <f t="shared" si="6"/>
        <v>1065</v>
      </c>
      <c r="M112" s="79">
        <f t="shared" si="7"/>
        <v>195</v>
      </c>
      <c r="N112" s="81">
        <f t="shared" si="8"/>
        <v>456</v>
      </c>
      <c r="O112" s="79">
        <f t="shared" si="9"/>
        <v>1063.5</v>
      </c>
      <c r="P112" s="132">
        <v>25</v>
      </c>
      <c r="Q112" s="79">
        <f t="shared" si="10"/>
        <v>3235</v>
      </c>
      <c r="R112" s="132">
        <v>911.5</v>
      </c>
      <c r="S112" s="79">
        <f t="shared" si="11"/>
        <v>2323.5</v>
      </c>
      <c r="T112" s="133">
        <v>14088.5</v>
      </c>
      <c r="U112" s="80" t="s">
        <v>169</v>
      </c>
      <c r="V112" s="134" t="s">
        <v>274</v>
      </c>
    </row>
    <row r="113" spans="1:22" s="125" customFormat="1" ht="30" customHeight="1">
      <c r="A113" s="92">
        <v>106</v>
      </c>
      <c r="B113" s="92" t="s">
        <v>82</v>
      </c>
      <c r="C113" s="92" t="s">
        <v>81</v>
      </c>
      <c r="D113" s="142" t="s">
        <v>210</v>
      </c>
      <c r="E113" s="93" t="s">
        <v>1989</v>
      </c>
      <c r="F113" s="94">
        <v>45717</v>
      </c>
      <c r="G113" s="94">
        <v>45901</v>
      </c>
      <c r="H113" s="154">
        <v>55000</v>
      </c>
      <c r="I113" s="124">
        <v>2559.6799999999998</v>
      </c>
      <c r="J113" s="95">
        <v>25</v>
      </c>
      <c r="K113" s="124">
        <v>1578.5</v>
      </c>
      <c r="L113" s="79">
        <f t="shared" si="6"/>
        <v>3904.9999999999995</v>
      </c>
      <c r="M113" s="79">
        <f t="shared" si="7"/>
        <v>715</v>
      </c>
      <c r="N113" s="81">
        <f t="shared" si="8"/>
        <v>1672</v>
      </c>
      <c r="O113" s="79">
        <f t="shared" si="9"/>
        <v>3899.5000000000005</v>
      </c>
      <c r="P113" s="92">
        <v>25</v>
      </c>
      <c r="Q113" s="79">
        <f t="shared" si="10"/>
        <v>11795</v>
      </c>
      <c r="R113" s="124">
        <v>5835.18</v>
      </c>
      <c r="S113" s="79">
        <f t="shared" si="11"/>
        <v>8519.5</v>
      </c>
      <c r="T113" s="124">
        <v>49164.82</v>
      </c>
      <c r="U113" s="80" t="s">
        <v>169</v>
      </c>
      <c r="V113" s="97" t="s">
        <v>273</v>
      </c>
    </row>
    <row r="114" spans="1:22" s="125" customFormat="1" ht="30" customHeight="1">
      <c r="A114" s="92">
        <v>107</v>
      </c>
      <c r="B114" s="132" t="s">
        <v>1528</v>
      </c>
      <c r="C114" s="132" t="s">
        <v>977</v>
      </c>
      <c r="D114" s="138" t="s">
        <v>978</v>
      </c>
      <c r="E114" s="123" t="s">
        <v>709</v>
      </c>
      <c r="F114" s="94">
        <v>45778</v>
      </c>
      <c r="G114" s="94">
        <v>45962</v>
      </c>
      <c r="H114" s="139">
        <v>15000</v>
      </c>
      <c r="I114" s="132">
        <v>0</v>
      </c>
      <c r="J114" s="95">
        <v>25</v>
      </c>
      <c r="K114" s="132">
        <v>430.5</v>
      </c>
      <c r="L114" s="79">
        <f t="shared" si="6"/>
        <v>1065</v>
      </c>
      <c r="M114" s="79">
        <f t="shared" si="7"/>
        <v>195</v>
      </c>
      <c r="N114" s="81">
        <f t="shared" si="8"/>
        <v>456</v>
      </c>
      <c r="O114" s="79">
        <f t="shared" si="9"/>
        <v>1063.5</v>
      </c>
      <c r="P114" s="132">
        <v>25</v>
      </c>
      <c r="Q114" s="79">
        <f t="shared" si="10"/>
        <v>3235</v>
      </c>
      <c r="R114" s="132">
        <v>911.5</v>
      </c>
      <c r="S114" s="79">
        <f t="shared" si="11"/>
        <v>2323.5</v>
      </c>
      <c r="T114" s="133">
        <v>14088.5</v>
      </c>
      <c r="U114" s="80" t="s">
        <v>169</v>
      </c>
      <c r="V114" s="97" t="s">
        <v>273</v>
      </c>
    </row>
    <row r="115" spans="1:22" s="125" customFormat="1" ht="30" customHeight="1">
      <c r="A115" s="92">
        <v>108</v>
      </c>
      <c r="B115" s="132" t="s">
        <v>909</v>
      </c>
      <c r="C115" s="132" t="s">
        <v>977</v>
      </c>
      <c r="D115" s="138" t="s">
        <v>978</v>
      </c>
      <c r="E115" s="123" t="s">
        <v>709</v>
      </c>
      <c r="F115" s="94">
        <v>45778</v>
      </c>
      <c r="G115" s="94">
        <v>45962</v>
      </c>
      <c r="H115" s="139">
        <v>15000</v>
      </c>
      <c r="I115" s="132">
        <v>0</v>
      </c>
      <c r="J115" s="95">
        <v>25</v>
      </c>
      <c r="K115" s="132">
        <v>430.5</v>
      </c>
      <c r="L115" s="79">
        <f t="shared" si="6"/>
        <v>1065</v>
      </c>
      <c r="M115" s="79">
        <f t="shared" si="7"/>
        <v>195</v>
      </c>
      <c r="N115" s="81">
        <f t="shared" si="8"/>
        <v>456</v>
      </c>
      <c r="O115" s="79">
        <f t="shared" si="9"/>
        <v>1063.5</v>
      </c>
      <c r="P115" s="132">
        <v>25</v>
      </c>
      <c r="Q115" s="79">
        <f t="shared" si="10"/>
        <v>3235</v>
      </c>
      <c r="R115" s="132">
        <v>911.5</v>
      </c>
      <c r="S115" s="79">
        <f t="shared" si="11"/>
        <v>2323.5</v>
      </c>
      <c r="T115" s="133">
        <v>14088.5</v>
      </c>
      <c r="U115" s="80" t="s">
        <v>169</v>
      </c>
      <c r="V115" s="134" t="s">
        <v>274</v>
      </c>
    </row>
    <row r="116" spans="1:22" s="125" customFormat="1" ht="30" customHeight="1">
      <c r="A116" s="92">
        <v>109</v>
      </c>
      <c r="B116" s="132" t="s">
        <v>1300</v>
      </c>
      <c r="C116" s="132" t="s">
        <v>977</v>
      </c>
      <c r="D116" s="138" t="s">
        <v>978</v>
      </c>
      <c r="E116" s="123" t="s">
        <v>709</v>
      </c>
      <c r="F116" s="94">
        <v>45778</v>
      </c>
      <c r="G116" s="94">
        <v>45962</v>
      </c>
      <c r="H116" s="139">
        <v>15000</v>
      </c>
      <c r="I116" s="132">
        <v>0</v>
      </c>
      <c r="J116" s="95">
        <v>25</v>
      </c>
      <c r="K116" s="132">
        <v>430.5</v>
      </c>
      <c r="L116" s="79">
        <f t="shared" si="6"/>
        <v>1065</v>
      </c>
      <c r="M116" s="79">
        <f t="shared" si="7"/>
        <v>195</v>
      </c>
      <c r="N116" s="81">
        <f t="shared" si="8"/>
        <v>456</v>
      </c>
      <c r="O116" s="79">
        <f t="shared" si="9"/>
        <v>1063.5</v>
      </c>
      <c r="P116" s="132">
        <v>25</v>
      </c>
      <c r="Q116" s="79">
        <f t="shared" si="10"/>
        <v>3235</v>
      </c>
      <c r="R116" s="132">
        <v>911.5</v>
      </c>
      <c r="S116" s="79">
        <f t="shared" si="11"/>
        <v>2323.5</v>
      </c>
      <c r="T116" s="133">
        <v>14088.5</v>
      </c>
      <c r="U116" s="80" t="s">
        <v>169</v>
      </c>
      <c r="V116" s="134" t="s">
        <v>274</v>
      </c>
    </row>
    <row r="117" spans="1:22" s="125" customFormat="1" ht="30" customHeight="1">
      <c r="A117" s="92">
        <v>110</v>
      </c>
      <c r="B117" s="132" t="s">
        <v>1301</v>
      </c>
      <c r="C117" s="132" t="s">
        <v>977</v>
      </c>
      <c r="D117" s="138" t="s">
        <v>978</v>
      </c>
      <c r="E117" s="123" t="s">
        <v>709</v>
      </c>
      <c r="F117" s="94">
        <v>45778</v>
      </c>
      <c r="G117" s="94">
        <v>45962</v>
      </c>
      <c r="H117" s="139">
        <v>15000</v>
      </c>
      <c r="I117" s="132">
        <v>0</v>
      </c>
      <c r="J117" s="95">
        <v>25</v>
      </c>
      <c r="K117" s="132">
        <v>430.5</v>
      </c>
      <c r="L117" s="79">
        <f t="shared" si="6"/>
        <v>1065</v>
      </c>
      <c r="M117" s="79">
        <f t="shared" si="7"/>
        <v>195</v>
      </c>
      <c r="N117" s="81">
        <f t="shared" si="8"/>
        <v>456</v>
      </c>
      <c r="O117" s="79">
        <f t="shared" si="9"/>
        <v>1063.5</v>
      </c>
      <c r="P117" s="132">
        <v>25</v>
      </c>
      <c r="Q117" s="79">
        <f t="shared" si="10"/>
        <v>3235</v>
      </c>
      <c r="R117" s="132">
        <v>911.5</v>
      </c>
      <c r="S117" s="79">
        <f t="shared" si="11"/>
        <v>2323.5</v>
      </c>
      <c r="T117" s="133">
        <v>14088.5</v>
      </c>
      <c r="U117" s="80" t="s">
        <v>169</v>
      </c>
      <c r="V117" s="134" t="s">
        <v>274</v>
      </c>
    </row>
    <row r="118" spans="1:22" s="125" customFormat="1" ht="30" customHeight="1">
      <c r="A118" s="92">
        <v>111</v>
      </c>
      <c r="B118" s="92" t="s">
        <v>364</v>
      </c>
      <c r="C118" s="92" t="s">
        <v>580</v>
      </c>
      <c r="D118" s="142" t="s">
        <v>271</v>
      </c>
      <c r="E118" s="93" t="s">
        <v>1989</v>
      </c>
      <c r="F118" s="94">
        <v>45807</v>
      </c>
      <c r="G118" s="94">
        <v>45991</v>
      </c>
      <c r="H118" s="154">
        <v>95000</v>
      </c>
      <c r="I118" s="124">
        <v>10929.24</v>
      </c>
      <c r="J118" s="95">
        <v>25</v>
      </c>
      <c r="K118" s="124">
        <v>2726.5</v>
      </c>
      <c r="L118" s="79">
        <f t="shared" si="6"/>
        <v>6744.9999999999991</v>
      </c>
      <c r="M118" s="79">
        <f t="shared" si="7"/>
        <v>1235</v>
      </c>
      <c r="N118" s="81">
        <f t="shared" si="8"/>
        <v>2888</v>
      </c>
      <c r="O118" s="79">
        <f t="shared" si="9"/>
        <v>6735.5</v>
      </c>
      <c r="P118" s="92">
        <v>125</v>
      </c>
      <c r="Q118" s="79">
        <f t="shared" si="10"/>
        <v>20455</v>
      </c>
      <c r="R118" s="124">
        <v>16668.740000000002</v>
      </c>
      <c r="S118" s="79">
        <f t="shared" si="11"/>
        <v>14715.5</v>
      </c>
      <c r="T118" s="124">
        <v>78331.259999999995</v>
      </c>
      <c r="U118" s="80" t="s">
        <v>169</v>
      </c>
      <c r="V118" s="81" t="s">
        <v>273</v>
      </c>
    </row>
    <row r="119" spans="1:22" s="125" customFormat="1" ht="30" customHeight="1">
      <c r="A119" s="92">
        <v>112</v>
      </c>
      <c r="B119" s="132" t="s">
        <v>2010</v>
      </c>
      <c r="C119" s="132" t="s">
        <v>977</v>
      </c>
      <c r="D119" s="138" t="s">
        <v>978</v>
      </c>
      <c r="E119" s="123" t="s">
        <v>709</v>
      </c>
      <c r="F119" s="94">
        <v>45778</v>
      </c>
      <c r="G119" s="94">
        <v>45962</v>
      </c>
      <c r="H119" s="139">
        <v>15000</v>
      </c>
      <c r="I119" s="132">
        <v>0</v>
      </c>
      <c r="J119" s="95">
        <v>25</v>
      </c>
      <c r="K119" s="132">
        <v>430.5</v>
      </c>
      <c r="L119" s="79">
        <f t="shared" si="6"/>
        <v>1065</v>
      </c>
      <c r="M119" s="79">
        <f t="shared" si="7"/>
        <v>195</v>
      </c>
      <c r="N119" s="81">
        <f t="shared" si="8"/>
        <v>456</v>
      </c>
      <c r="O119" s="79">
        <f t="shared" si="9"/>
        <v>1063.5</v>
      </c>
      <c r="P119" s="132">
        <v>25</v>
      </c>
      <c r="Q119" s="79">
        <f t="shared" si="10"/>
        <v>3235</v>
      </c>
      <c r="R119" s="132">
        <v>911.5</v>
      </c>
      <c r="S119" s="79">
        <f t="shared" si="11"/>
        <v>2323.5</v>
      </c>
      <c r="T119" s="133">
        <v>14088.5</v>
      </c>
      <c r="U119" s="80" t="s">
        <v>169</v>
      </c>
      <c r="V119" s="134" t="s">
        <v>274</v>
      </c>
    </row>
    <row r="120" spans="1:22" s="125" customFormat="1" ht="30" customHeight="1">
      <c r="A120" s="92">
        <v>113</v>
      </c>
      <c r="B120" s="92" t="s">
        <v>1021</v>
      </c>
      <c r="C120" s="92" t="s">
        <v>6</v>
      </c>
      <c r="D120" s="142" t="s">
        <v>190</v>
      </c>
      <c r="E120" s="93" t="s">
        <v>1989</v>
      </c>
      <c r="F120" s="94">
        <v>45627</v>
      </c>
      <c r="G120" s="94">
        <v>45809</v>
      </c>
      <c r="H120" s="154">
        <v>155000</v>
      </c>
      <c r="I120" s="124">
        <v>25042.74</v>
      </c>
      <c r="J120" s="95">
        <v>25</v>
      </c>
      <c r="K120" s="124">
        <v>4448.5</v>
      </c>
      <c r="L120" s="79">
        <f t="shared" si="6"/>
        <v>11004.999999999998</v>
      </c>
      <c r="M120" s="79">
        <f t="shared" si="7"/>
        <v>2015</v>
      </c>
      <c r="N120" s="81">
        <f t="shared" si="8"/>
        <v>4712</v>
      </c>
      <c r="O120" s="79">
        <f t="shared" si="9"/>
        <v>10989.5</v>
      </c>
      <c r="P120" s="92">
        <v>25</v>
      </c>
      <c r="Q120" s="79">
        <f t="shared" si="10"/>
        <v>33195</v>
      </c>
      <c r="R120" s="124">
        <v>31284.99</v>
      </c>
      <c r="S120" s="79">
        <f t="shared" si="11"/>
        <v>24009.5</v>
      </c>
      <c r="T120" s="124">
        <v>120771.76</v>
      </c>
      <c r="U120" s="80" t="s">
        <v>169</v>
      </c>
      <c r="V120" s="81" t="s">
        <v>273</v>
      </c>
    </row>
    <row r="121" spans="1:22" s="125" customFormat="1" ht="30" customHeight="1">
      <c r="A121" s="92">
        <v>114</v>
      </c>
      <c r="B121" s="92" t="s">
        <v>1150</v>
      </c>
      <c r="C121" s="92" t="s">
        <v>41</v>
      </c>
      <c r="D121" s="142" t="s">
        <v>1738</v>
      </c>
      <c r="E121" s="93" t="s">
        <v>1989</v>
      </c>
      <c r="F121" s="94">
        <v>45748</v>
      </c>
      <c r="G121" s="94">
        <v>45962</v>
      </c>
      <c r="H121" s="154">
        <v>50000</v>
      </c>
      <c r="I121" s="124">
        <v>1854</v>
      </c>
      <c r="J121" s="95">
        <v>25</v>
      </c>
      <c r="K121" s="124">
        <v>1435</v>
      </c>
      <c r="L121" s="79">
        <f t="shared" si="6"/>
        <v>3549.9999999999995</v>
      </c>
      <c r="M121" s="79">
        <f t="shared" si="7"/>
        <v>650</v>
      </c>
      <c r="N121" s="81">
        <f t="shared" si="8"/>
        <v>1520</v>
      </c>
      <c r="O121" s="79">
        <f t="shared" si="9"/>
        <v>3545.0000000000005</v>
      </c>
      <c r="P121" s="92">
        <v>25</v>
      </c>
      <c r="Q121" s="79">
        <f t="shared" si="10"/>
        <v>10725</v>
      </c>
      <c r="R121" s="124">
        <v>4834</v>
      </c>
      <c r="S121" s="79">
        <f t="shared" si="11"/>
        <v>7745</v>
      </c>
      <c r="T121" s="124">
        <v>45166</v>
      </c>
      <c r="U121" s="80" t="s">
        <v>169</v>
      </c>
      <c r="V121" s="97" t="s">
        <v>273</v>
      </c>
    </row>
    <row r="122" spans="1:22" s="125" customFormat="1" ht="30" customHeight="1">
      <c r="A122" s="92">
        <v>115</v>
      </c>
      <c r="B122" s="92" t="s">
        <v>357</v>
      </c>
      <c r="C122" s="92" t="s">
        <v>21</v>
      </c>
      <c r="D122" s="142" t="s">
        <v>1739</v>
      </c>
      <c r="E122" s="93" t="s">
        <v>1989</v>
      </c>
      <c r="F122" s="94">
        <v>45627</v>
      </c>
      <c r="G122" s="94">
        <v>45809</v>
      </c>
      <c r="H122" s="154">
        <v>20000</v>
      </c>
      <c r="I122" s="92">
        <v>0</v>
      </c>
      <c r="J122" s="95">
        <v>25</v>
      </c>
      <c r="K122" s="92">
        <v>574</v>
      </c>
      <c r="L122" s="79">
        <f t="shared" si="6"/>
        <v>1419.9999999999998</v>
      </c>
      <c r="M122" s="79">
        <f t="shared" si="7"/>
        <v>260</v>
      </c>
      <c r="N122" s="81">
        <f t="shared" si="8"/>
        <v>608</v>
      </c>
      <c r="O122" s="79">
        <f t="shared" si="9"/>
        <v>1418</v>
      </c>
      <c r="P122" s="92">
        <v>125</v>
      </c>
      <c r="Q122" s="79">
        <f t="shared" si="10"/>
        <v>4405</v>
      </c>
      <c r="R122" s="124">
        <v>1307</v>
      </c>
      <c r="S122" s="79">
        <f t="shared" si="11"/>
        <v>3098</v>
      </c>
      <c r="T122" s="124">
        <v>18693</v>
      </c>
      <c r="U122" s="80" t="s">
        <v>169</v>
      </c>
      <c r="V122" s="81" t="s">
        <v>273</v>
      </c>
    </row>
    <row r="123" spans="1:22" s="125" customFormat="1" ht="30" customHeight="1">
      <c r="A123" s="92">
        <v>116</v>
      </c>
      <c r="B123" s="92" t="s">
        <v>426</v>
      </c>
      <c r="C123" s="92" t="s">
        <v>14</v>
      </c>
      <c r="D123" s="142" t="s">
        <v>1740</v>
      </c>
      <c r="E123" s="93" t="s">
        <v>1989</v>
      </c>
      <c r="F123" s="94">
        <v>45627</v>
      </c>
      <c r="G123" s="94">
        <v>45809</v>
      </c>
      <c r="H123" s="154">
        <v>35000</v>
      </c>
      <c r="I123" s="92">
        <v>0</v>
      </c>
      <c r="J123" s="95">
        <v>25</v>
      </c>
      <c r="K123" s="124">
        <v>1004.5</v>
      </c>
      <c r="L123" s="79">
        <f t="shared" si="6"/>
        <v>2485</v>
      </c>
      <c r="M123" s="79">
        <f t="shared" si="7"/>
        <v>455</v>
      </c>
      <c r="N123" s="81">
        <f t="shared" si="8"/>
        <v>1064</v>
      </c>
      <c r="O123" s="79">
        <f t="shared" si="9"/>
        <v>2481.5</v>
      </c>
      <c r="P123" s="124">
        <v>3455.92</v>
      </c>
      <c r="Q123" s="79">
        <f t="shared" si="10"/>
        <v>10945.92</v>
      </c>
      <c r="R123" s="124">
        <v>6408.49</v>
      </c>
      <c r="S123" s="79">
        <f t="shared" si="11"/>
        <v>5421.5</v>
      </c>
      <c r="T123" s="124">
        <v>29475.58</v>
      </c>
      <c r="U123" s="80" t="s">
        <v>169</v>
      </c>
      <c r="V123" s="81" t="s">
        <v>273</v>
      </c>
    </row>
    <row r="124" spans="1:22" s="125" customFormat="1" ht="30" customHeight="1">
      <c r="A124" s="92">
        <v>117</v>
      </c>
      <c r="B124" s="132" t="s">
        <v>2011</v>
      </c>
      <c r="C124" s="132" t="s">
        <v>977</v>
      </c>
      <c r="D124" s="138" t="s">
        <v>978</v>
      </c>
      <c r="E124" s="123" t="s">
        <v>709</v>
      </c>
      <c r="F124" s="94">
        <v>45778</v>
      </c>
      <c r="G124" s="94">
        <v>45962</v>
      </c>
      <c r="H124" s="139">
        <v>15000</v>
      </c>
      <c r="I124" s="132">
        <v>0</v>
      </c>
      <c r="J124" s="95">
        <v>25</v>
      </c>
      <c r="K124" s="132">
        <v>430.5</v>
      </c>
      <c r="L124" s="79">
        <f t="shared" si="6"/>
        <v>1065</v>
      </c>
      <c r="M124" s="79">
        <f t="shared" si="7"/>
        <v>195</v>
      </c>
      <c r="N124" s="81">
        <f t="shared" si="8"/>
        <v>456</v>
      </c>
      <c r="O124" s="79">
        <f t="shared" si="9"/>
        <v>1063.5</v>
      </c>
      <c r="P124" s="132">
        <v>25</v>
      </c>
      <c r="Q124" s="79">
        <f t="shared" si="10"/>
        <v>3235</v>
      </c>
      <c r="R124" s="132">
        <v>911.5</v>
      </c>
      <c r="S124" s="79">
        <f t="shared" si="11"/>
        <v>2323.5</v>
      </c>
      <c r="T124" s="133">
        <v>14088.5</v>
      </c>
      <c r="U124" s="80" t="s">
        <v>169</v>
      </c>
      <c r="V124" s="134" t="s">
        <v>274</v>
      </c>
    </row>
    <row r="125" spans="1:22" s="125" customFormat="1" ht="30" customHeight="1">
      <c r="A125" s="92">
        <v>118</v>
      </c>
      <c r="B125" s="92" t="s">
        <v>897</v>
      </c>
      <c r="C125" s="92" t="s">
        <v>13</v>
      </c>
      <c r="D125" s="142" t="s">
        <v>188</v>
      </c>
      <c r="E125" s="93" t="s">
        <v>1989</v>
      </c>
      <c r="F125" s="94">
        <v>45717</v>
      </c>
      <c r="G125" s="94">
        <v>45901</v>
      </c>
      <c r="H125" s="154">
        <v>80000</v>
      </c>
      <c r="I125" s="124">
        <v>7400.87</v>
      </c>
      <c r="J125" s="95">
        <v>25</v>
      </c>
      <c r="K125" s="124">
        <v>2296</v>
      </c>
      <c r="L125" s="79">
        <f t="shared" si="6"/>
        <v>5679.9999999999991</v>
      </c>
      <c r="M125" s="79">
        <f t="shared" si="7"/>
        <v>1040</v>
      </c>
      <c r="N125" s="81">
        <f t="shared" si="8"/>
        <v>2432</v>
      </c>
      <c r="O125" s="79">
        <f t="shared" si="9"/>
        <v>5672</v>
      </c>
      <c r="P125" s="92">
        <v>125</v>
      </c>
      <c r="Q125" s="79">
        <f t="shared" si="10"/>
        <v>17245</v>
      </c>
      <c r="R125" s="124">
        <v>12153.87</v>
      </c>
      <c r="S125" s="79">
        <f t="shared" si="11"/>
        <v>12392</v>
      </c>
      <c r="T125" s="124">
        <v>67746.13</v>
      </c>
      <c r="U125" s="80" t="s">
        <v>169</v>
      </c>
      <c r="V125" s="97" t="s">
        <v>273</v>
      </c>
    </row>
    <row r="126" spans="1:22" s="125" customFormat="1" ht="30" customHeight="1">
      <c r="A126" s="92">
        <v>119</v>
      </c>
      <c r="B126" s="92" t="s">
        <v>1080</v>
      </c>
      <c r="C126" s="92" t="s">
        <v>35</v>
      </c>
      <c r="D126" s="142" t="s">
        <v>175</v>
      </c>
      <c r="E126" s="93" t="s">
        <v>1989</v>
      </c>
      <c r="F126" s="94">
        <v>45778</v>
      </c>
      <c r="G126" s="94">
        <v>45962</v>
      </c>
      <c r="H126" s="154">
        <v>95000</v>
      </c>
      <c r="I126" s="124">
        <v>10929.24</v>
      </c>
      <c r="J126" s="95">
        <v>25</v>
      </c>
      <c r="K126" s="124">
        <v>2726.5</v>
      </c>
      <c r="L126" s="79">
        <f t="shared" si="6"/>
        <v>6744.9999999999991</v>
      </c>
      <c r="M126" s="79">
        <f t="shared" si="7"/>
        <v>1235</v>
      </c>
      <c r="N126" s="81">
        <f t="shared" si="8"/>
        <v>2888</v>
      </c>
      <c r="O126" s="79">
        <f t="shared" si="9"/>
        <v>6735.5</v>
      </c>
      <c r="P126" s="124">
        <v>18066.349999999999</v>
      </c>
      <c r="Q126" s="79">
        <f t="shared" si="10"/>
        <v>38396.35</v>
      </c>
      <c r="R126" s="124">
        <v>16568.740000000002</v>
      </c>
      <c r="S126" s="79">
        <f t="shared" si="11"/>
        <v>14715.5</v>
      </c>
      <c r="T126" s="124">
        <v>60389.91</v>
      </c>
      <c r="U126" s="80" t="s">
        <v>169</v>
      </c>
      <c r="V126" s="81" t="s">
        <v>273</v>
      </c>
    </row>
    <row r="127" spans="1:22" s="125" customFormat="1" ht="30" customHeight="1">
      <c r="A127" s="92">
        <v>120</v>
      </c>
      <c r="B127" s="92" t="s">
        <v>888</v>
      </c>
      <c r="C127" s="92" t="s">
        <v>62</v>
      </c>
      <c r="D127" s="142" t="s">
        <v>1741</v>
      </c>
      <c r="E127" s="93" t="s">
        <v>1989</v>
      </c>
      <c r="F127" s="94">
        <v>45778</v>
      </c>
      <c r="G127" s="94">
        <v>45962</v>
      </c>
      <c r="H127" s="154">
        <v>20000</v>
      </c>
      <c r="I127" s="92">
        <v>0</v>
      </c>
      <c r="J127" s="95">
        <v>25</v>
      </c>
      <c r="K127" s="92">
        <v>574</v>
      </c>
      <c r="L127" s="79">
        <f t="shared" si="6"/>
        <v>1419.9999999999998</v>
      </c>
      <c r="M127" s="79">
        <f t="shared" si="7"/>
        <v>260</v>
      </c>
      <c r="N127" s="81">
        <f t="shared" si="8"/>
        <v>608</v>
      </c>
      <c r="O127" s="79">
        <f t="shared" si="9"/>
        <v>1418</v>
      </c>
      <c r="P127" s="92">
        <v>25</v>
      </c>
      <c r="Q127" s="79">
        <f t="shared" si="10"/>
        <v>4305</v>
      </c>
      <c r="R127" s="124">
        <v>1207</v>
      </c>
      <c r="S127" s="79">
        <f t="shared" si="11"/>
        <v>3098</v>
      </c>
      <c r="T127" s="124">
        <v>18793</v>
      </c>
      <c r="U127" s="80" t="s">
        <v>169</v>
      </c>
      <c r="V127" s="97" t="s">
        <v>273</v>
      </c>
    </row>
    <row r="128" spans="1:22" s="125" customFormat="1" ht="30" customHeight="1">
      <c r="A128" s="92">
        <v>121</v>
      </c>
      <c r="B128" s="92" t="s">
        <v>54</v>
      </c>
      <c r="C128" s="92" t="s">
        <v>55</v>
      </c>
      <c r="D128" s="142" t="s">
        <v>1718</v>
      </c>
      <c r="E128" s="93" t="s">
        <v>1989</v>
      </c>
      <c r="F128" s="94">
        <v>45778</v>
      </c>
      <c r="G128" s="94">
        <v>45962</v>
      </c>
      <c r="H128" s="154">
        <v>60000</v>
      </c>
      <c r="I128" s="124">
        <v>3486.68</v>
      </c>
      <c r="J128" s="95">
        <v>25</v>
      </c>
      <c r="K128" s="124">
        <v>1722</v>
      </c>
      <c r="L128" s="79">
        <f t="shared" si="6"/>
        <v>4260</v>
      </c>
      <c r="M128" s="79">
        <f t="shared" si="7"/>
        <v>780</v>
      </c>
      <c r="N128" s="81">
        <f t="shared" si="8"/>
        <v>1824</v>
      </c>
      <c r="O128" s="79">
        <f t="shared" si="9"/>
        <v>4254</v>
      </c>
      <c r="P128" s="92">
        <v>125</v>
      </c>
      <c r="Q128" s="79">
        <f t="shared" si="10"/>
        <v>12965</v>
      </c>
      <c r="R128" s="124">
        <v>7157.68</v>
      </c>
      <c r="S128" s="79">
        <f t="shared" si="11"/>
        <v>9294</v>
      </c>
      <c r="T128" s="124">
        <v>52842.32</v>
      </c>
      <c r="U128" s="80" t="s">
        <v>169</v>
      </c>
      <c r="V128" s="81" t="s">
        <v>273</v>
      </c>
    </row>
    <row r="129" spans="1:22" s="125" customFormat="1" ht="30" customHeight="1">
      <c r="A129" s="92">
        <v>122</v>
      </c>
      <c r="B129" s="92" t="s">
        <v>1425</v>
      </c>
      <c r="C129" s="92" t="s">
        <v>6</v>
      </c>
      <c r="D129" s="142" t="s">
        <v>1742</v>
      </c>
      <c r="E129" s="93" t="s">
        <v>1989</v>
      </c>
      <c r="F129" s="94">
        <v>45689</v>
      </c>
      <c r="G129" s="94">
        <v>45870</v>
      </c>
      <c r="H129" s="154">
        <v>145000</v>
      </c>
      <c r="I129" s="124">
        <v>22690.49</v>
      </c>
      <c r="J129" s="95">
        <v>25</v>
      </c>
      <c r="K129" s="124">
        <v>4161.5</v>
      </c>
      <c r="L129" s="79">
        <f t="shared" si="6"/>
        <v>10294.999999999998</v>
      </c>
      <c r="M129" s="79">
        <f t="shared" si="7"/>
        <v>1885</v>
      </c>
      <c r="N129" s="81">
        <f t="shared" si="8"/>
        <v>4408</v>
      </c>
      <c r="O129" s="79">
        <f t="shared" si="9"/>
        <v>10280.5</v>
      </c>
      <c r="P129" s="92">
        <v>25</v>
      </c>
      <c r="Q129" s="79">
        <f t="shared" si="10"/>
        <v>31055</v>
      </c>
      <c r="R129" s="124">
        <v>31284.99</v>
      </c>
      <c r="S129" s="79">
        <f t="shared" si="11"/>
        <v>22460.5</v>
      </c>
      <c r="T129" s="124">
        <v>113715.01</v>
      </c>
      <c r="U129" s="80" t="s">
        <v>169</v>
      </c>
      <c r="V129" s="97" t="s">
        <v>273</v>
      </c>
    </row>
    <row r="130" spans="1:22" s="125" customFormat="1" ht="24" customHeight="1">
      <c r="A130" s="92">
        <v>123</v>
      </c>
      <c r="B130" s="92" t="s">
        <v>1022</v>
      </c>
      <c r="C130" s="92" t="s">
        <v>5</v>
      </c>
      <c r="D130" s="142" t="s">
        <v>191</v>
      </c>
      <c r="E130" s="93" t="s">
        <v>1989</v>
      </c>
      <c r="F130" s="94">
        <v>45807</v>
      </c>
      <c r="G130" s="94">
        <v>45991</v>
      </c>
      <c r="H130" s="154">
        <v>220000</v>
      </c>
      <c r="I130" s="124">
        <v>40357.08</v>
      </c>
      <c r="J130" s="95">
        <v>25</v>
      </c>
      <c r="K130" s="124">
        <v>6314</v>
      </c>
      <c r="L130" s="79">
        <f t="shared" si="6"/>
        <v>15619.999999999998</v>
      </c>
      <c r="M130" s="79">
        <f t="shared" si="7"/>
        <v>2860</v>
      </c>
      <c r="N130" s="81">
        <f t="shared" si="8"/>
        <v>6688</v>
      </c>
      <c r="O130" s="79">
        <f t="shared" si="9"/>
        <v>15598.000000000002</v>
      </c>
      <c r="P130" s="92">
        <v>25</v>
      </c>
      <c r="Q130" s="79">
        <f t="shared" si="10"/>
        <v>47105</v>
      </c>
      <c r="R130" s="124">
        <v>41586.370000000003</v>
      </c>
      <c r="S130" s="79">
        <f t="shared" si="11"/>
        <v>34078</v>
      </c>
      <c r="T130" s="124">
        <v>166714.78</v>
      </c>
      <c r="U130" s="80" t="s">
        <v>169</v>
      </c>
      <c r="V130" s="81" t="s">
        <v>273</v>
      </c>
    </row>
    <row r="131" spans="1:22" s="125" customFormat="1" ht="24.75" customHeight="1">
      <c r="A131" s="92">
        <v>124</v>
      </c>
      <c r="B131" s="92" t="s">
        <v>115</v>
      </c>
      <c r="C131" s="92" t="s">
        <v>21</v>
      </c>
      <c r="D131" s="142" t="s">
        <v>1743</v>
      </c>
      <c r="E131" s="93" t="s">
        <v>1989</v>
      </c>
      <c r="F131" s="94">
        <v>45504</v>
      </c>
      <c r="G131" s="94">
        <v>45869</v>
      </c>
      <c r="H131" s="154">
        <v>20000</v>
      </c>
      <c r="I131" s="92">
        <v>0</v>
      </c>
      <c r="J131" s="95">
        <v>25</v>
      </c>
      <c r="K131" s="92">
        <v>574</v>
      </c>
      <c r="L131" s="79">
        <f t="shared" si="6"/>
        <v>1419.9999999999998</v>
      </c>
      <c r="M131" s="79">
        <f t="shared" si="7"/>
        <v>260</v>
      </c>
      <c r="N131" s="81">
        <f t="shared" si="8"/>
        <v>608</v>
      </c>
      <c r="O131" s="79">
        <f t="shared" si="9"/>
        <v>1418</v>
      </c>
      <c r="P131" s="92">
        <v>125</v>
      </c>
      <c r="Q131" s="79">
        <f t="shared" si="10"/>
        <v>4405</v>
      </c>
      <c r="R131" s="124">
        <v>1307</v>
      </c>
      <c r="S131" s="79">
        <f t="shared" si="11"/>
        <v>3098</v>
      </c>
      <c r="T131" s="124">
        <v>18693</v>
      </c>
      <c r="U131" s="80" t="s">
        <v>169</v>
      </c>
      <c r="V131" s="81" t="s">
        <v>273</v>
      </c>
    </row>
    <row r="132" spans="1:22" s="125" customFormat="1" ht="24" customHeight="1">
      <c r="A132" s="92">
        <v>125</v>
      </c>
      <c r="B132" s="92" t="s">
        <v>1838</v>
      </c>
      <c r="C132" s="92" t="s">
        <v>1991</v>
      </c>
      <c r="D132" s="142" t="s">
        <v>845</v>
      </c>
      <c r="E132" s="93" t="s">
        <v>1989</v>
      </c>
      <c r="F132" s="94">
        <v>45748</v>
      </c>
      <c r="G132" s="94">
        <v>45962</v>
      </c>
      <c r="H132" s="154">
        <v>60000</v>
      </c>
      <c r="I132" s="124">
        <v>3486.68</v>
      </c>
      <c r="J132" s="95">
        <v>25</v>
      </c>
      <c r="K132" s="124">
        <v>1722</v>
      </c>
      <c r="L132" s="79">
        <f t="shared" si="6"/>
        <v>4260</v>
      </c>
      <c r="M132" s="79">
        <f t="shared" si="7"/>
        <v>780</v>
      </c>
      <c r="N132" s="81">
        <f t="shared" si="8"/>
        <v>1824</v>
      </c>
      <c r="O132" s="79">
        <f t="shared" si="9"/>
        <v>4254</v>
      </c>
      <c r="P132" s="92">
        <v>25</v>
      </c>
      <c r="Q132" s="79">
        <f t="shared" si="10"/>
        <v>12865</v>
      </c>
      <c r="R132" s="124">
        <v>7057.68</v>
      </c>
      <c r="S132" s="79">
        <f t="shared" si="11"/>
        <v>9294</v>
      </c>
      <c r="T132" s="124">
        <v>52942.32</v>
      </c>
      <c r="U132" s="80" t="s">
        <v>169</v>
      </c>
      <c r="V132" s="97" t="s">
        <v>273</v>
      </c>
    </row>
    <row r="133" spans="1:22" s="125" customFormat="1" ht="24" customHeight="1">
      <c r="A133" s="92">
        <v>126</v>
      </c>
      <c r="B133" s="92" t="s">
        <v>1081</v>
      </c>
      <c r="C133" s="92" t="s">
        <v>824</v>
      </c>
      <c r="D133" s="142" t="s">
        <v>189</v>
      </c>
      <c r="E133" s="123" t="s">
        <v>709</v>
      </c>
      <c r="F133" s="94">
        <v>45778</v>
      </c>
      <c r="G133" s="94">
        <v>45962</v>
      </c>
      <c r="H133" s="154">
        <v>25000</v>
      </c>
      <c r="I133" s="92">
        <v>0</v>
      </c>
      <c r="J133" s="95">
        <v>25</v>
      </c>
      <c r="K133" s="92">
        <v>717.5</v>
      </c>
      <c r="L133" s="79">
        <f t="shared" si="6"/>
        <v>1774.9999999999998</v>
      </c>
      <c r="M133" s="79">
        <f t="shared" si="7"/>
        <v>325</v>
      </c>
      <c r="N133" s="81">
        <f t="shared" si="8"/>
        <v>760</v>
      </c>
      <c r="O133" s="79">
        <f t="shared" si="9"/>
        <v>1772.5000000000002</v>
      </c>
      <c r="P133" s="92">
        <v>25</v>
      </c>
      <c r="Q133" s="79">
        <f t="shared" si="10"/>
        <v>5375</v>
      </c>
      <c r="R133" s="124">
        <v>1502.5</v>
      </c>
      <c r="S133" s="79">
        <f t="shared" si="11"/>
        <v>3872.5</v>
      </c>
      <c r="T133" s="124">
        <v>23497.5</v>
      </c>
      <c r="U133" s="80" t="s">
        <v>169</v>
      </c>
      <c r="V133" s="97" t="s">
        <v>273</v>
      </c>
    </row>
    <row r="134" spans="1:22" s="125" customFormat="1" ht="23.25" customHeight="1">
      <c r="A134" s="92">
        <v>127</v>
      </c>
      <c r="B134" s="92" t="s">
        <v>730</v>
      </c>
      <c r="C134" s="92" t="s">
        <v>824</v>
      </c>
      <c r="D134" s="142" t="s">
        <v>1721</v>
      </c>
      <c r="E134" s="123" t="s">
        <v>709</v>
      </c>
      <c r="F134" s="94">
        <v>45474</v>
      </c>
      <c r="G134" s="94">
        <v>45809</v>
      </c>
      <c r="H134" s="154">
        <v>25000</v>
      </c>
      <c r="I134" s="92">
        <v>0</v>
      </c>
      <c r="J134" s="95">
        <v>25</v>
      </c>
      <c r="K134" s="92">
        <v>717.5</v>
      </c>
      <c r="L134" s="79">
        <f t="shared" si="6"/>
        <v>1774.9999999999998</v>
      </c>
      <c r="M134" s="79">
        <f t="shared" si="7"/>
        <v>325</v>
      </c>
      <c r="N134" s="81">
        <f t="shared" si="8"/>
        <v>760</v>
      </c>
      <c r="O134" s="79">
        <f t="shared" si="9"/>
        <v>1772.5000000000002</v>
      </c>
      <c r="P134" s="92">
        <v>25</v>
      </c>
      <c r="Q134" s="79">
        <f t="shared" si="10"/>
        <v>5375</v>
      </c>
      <c r="R134" s="124">
        <v>1502.5</v>
      </c>
      <c r="S134" s="79">
        <f t="shared" si="11"/>
        <v>3872.5</v>
      </c>
      <c r="T134" s="124">
        <v>23497.5</v>
      </c>
      <c r="U134" s="80" t="s">
        <v>169</v>
      </c>
      <c r="V134" s="81" t="s">
        <v>273</v>
      </c>
    </row>
    <row r="135" spans="1:22" s="125" customFormat="1" ht="28.5" customHeight="1">
      <c r="A135" s="92">
        <v>128</v>
      </c>
      <c r="B135" s="92" t="s">
        <v>367</v>
      </c>
      <c r="C135" s="92" t="s">
        <v>21</v>
      </c>
      <c r="D135" s="142" t="s">
        <v>1744</v>
      </c>
      <c r="E135" s="93" t="s">
        <v>1989</v>
      </c>
      <c r="F135" s="94">
        <v>45807</v>
      </c>
      <c r="G135" s="94">
        <v>45991</v>
      </c>
      <c r="H135" s="154">
        <v>20000</v>
      </c>
      <c r="I135" s="92">
        <v>0</v>
      </c>
      <c r="J135" s="95">
        <v>25</v>
      </c>
      <c r="K135" s="92">
        <v>574</v>
      </c>
      <c r="L135" s="79">
        <f t="shared" si="6"/>
        <v>1419.9999999999998</v>
      </c>
      <c r="M135" s="79">
        <f t="shared" si="7"/>
        <v>260</v>
      </c>
      <c r="N135" s="81">
        <f t="shared" si="8"/>
        <v>608</v>
      </c>
      <c r="O135" s="79">
        <f t="shared" si="9"/>
        <v>1418</v>
      </c>
      <c r="P135" s="92">
        <v>125</v>
      </c>
      <c r="Q135" s="79">
        <f t="shared" si="10"/>
        <v>4405</v>
      </c>
      <c r="R135" s="124">
        <v>1307</v>
      </c>
      <c r="S135" s="79">
        <f t="shared" si="11"/>
        <v>3098</v>
      </c>
      <c r="T135" s="124">
        <v>18693</v>
      </c>
      <c r="U135" s="80" t="s">
        <v>169</v>
      </c>
      <c r="V135" s="81" t="s">
        <v>273</v>
      </c>
    </row>
    <row r="136" spans="1:22" s="125" customFormat="1" ht="25.5" customHeight="1">
      <c r="A136" s="92">
        <v>129</v>
      </c>
      <c r="B136" s="132" t="s">
        <v>2012</v>
      </c>
      <c r="C136" s="132" t="s">
        <v>977</v>
      </c>
      <c r="D136" s="138" t="s">
        <v>978</v>
      </c>
      <c r="E136" s="123" t="s">
        <v>709</v>
      </c>
      <c r="F136" s="94">
        <v>45778</v>
      </c>
      <c r="G136" s="94">
        <v>45962</v>
      </c>
      <c r="H136" s="139">
        <v>15000</v>
      </c>
      <c r="I136" s="132">
        <v>0</v>
      </c>
      <c r="J136" s="95">
        <v>25</v>
      </c>
      <c r="K136" s="132">
        <v>430.5</v>
      </c>
      <c r="L136" s="79">
        <f t="shared" si="6"/>
        <v>1065</v>
      </c>
      <c r="M136" s="79">
        <f t="shared" si="7"/>
        <v>195</v>
      </c>
      <c r="N136" s="81">
        <f t="shared" si="8"/>
        <v>456</v>
      </c>
      <c r="O136" s="79">
        <f t="shared" si="9"/>
        <v>1063.5</v>
      </c>
      <c r="P136" s="132">
        <v>25</v>
      </c>
      <c r="Q136" s="79">
        <f t="shared" si="10"/>
        <v>3235</v>
      </c>
      <c r="R136" s="132">
        <v>911.5</v>
      </c>
      <c r="S136" s="79">
        <f t="shared" si="11"/>
        <v>2323.5</v>
      </c>
      <c r="T136" s="133">
        <v>14088.5</v>
      </c>
      <c r="U136" s="80" t="s">
        <v>169</v>
      </c>
      <c r="V136" s="134" t="s">
        <v>274</v>
      </c>
    </row>
    <row r="137" spans="1:22" s="125" customFormat="1" ht="19.5" customHeight="1">
      <c r="A137" s="92">
        <v>130</v>
      </c>
      <c r="B137" s="92" t="s">
        <v>640</v>
      </c>
      <c r="C137" s="92" t="s">
        <v>641</v>
      </c>
      <c r="D137" s="142" t="s">
        <v>188</v>
      </c>
      <c r="E137" s="93" t="s">
        <v>1989</v>
      </c>
      <c r="F137" s="94">
        <v>45778</v>
      </c>
      <c r="G137" s="94">
        <v>45962</v>
      </c>
      <c r="H137" s="154">
        <v>57000</v>
      </c>
      <c r="I137" s="124">
        <v>2922.14</v>
      </c>
      <c r="J137" s="95">
        <v>25</v>
      </c>
      <c r="K137" s="124">
        <v>1635.9</v>
      </c>
      <c r="L137" s="79">
        <f t="shared" ref="L137:L200" si="12">H137*0.071</f>
        <v>4046.9999999999995</v>
      </c>
      <c r="M137" s="79">
        <f t="shared" ref="M137:M200" si="13">H137*0.013</f>
        <v>741</v>
      </c>
      <c r="N137" s="81">
        <f t="shared" ref="N137:N200" si="14">+H137*0.0304</f>
        <v>1732.8</v>
      </c>
      <c r="O137" s="79">
        <f t="shared" ref="O137:O200" si="15">H137*0.0709</f>
        <v>4041.3</v>
      </c>
      <c r="P137" s="92">
        <v>125</v>
      </c>
      <c r="Q137" s="79">
        <f t="shared" ref="Q137:Q200" si="16">SUM(K137:P137)</f>
        <v>12323</v>
      </c>
      <c r="R137" s="124">
        <v>4934</v>
      </c>
      <c r="S137" s="79">
        <f t="shared" ref="S137:S200" si="17">L137+M137+O137</f>
        <v>8829.2999999999993</v>
      </c>
      <c r="T137" s="124">
        <v>45066</v>
      </c>
      <c r="U137" s="80" t="s">
        <v>169</v>
      </c>
      <c r="V137" s="97" t="s">
        <v>273</v>
      </c>
    </row>
    <row r="138" spans="1:22" s="125" customFormat="1" ht="24.75" customHeight="1">
      <c r="A138" s="92">
        <v>131</v>
      </c>
      <c r="B138" s="132" t="s">
        <v>2013</v>
      </c>
      <c r="C138" s="132" t="s">
        <v>977</v>
      </c>
      <c r="D138" s="138" t="s">
        <v>978</v>
      </c>
      <c r="E138" s="123" t="s">
        <v>709</v>
      </c>
      <c r="F138" s="94">
        <v>45778</v>
      </c>
      <c r="G138" s="94">
        <v>45962</v>
      </c>
      <c r="H138" s="139">
        <v>15000</v>
      </c>
      <c r="I138" s="132">
        <v>0</v>
      </c>
      <c r="J138" s="95">
        <v>25</v>
      </c>
      <c r="K138" s="132">
        <v>430.5</v>
      </c>
      <c r="L138" s="79">
        <f t="shared" si="12"/>
        <v>1065</v>
      </c>
      <c r="M138" s="79">
        <f t="shared" si="13"/>
        <v>195</v>
      </c>
      <c r="N138" s="81">
        <f t="shared" si="14"/>
        <v>456</v>
      </c>
      <c r="O138" s="79">
        <f t="shared" si="15"/>
        <v>1063.5</v>
      </c>
      <c r="P138" s="132">
        <v>25</v>
      </c>
      <c r="Q138" s="79">
        <f t="shared" si="16"/>
        <v>3235</v>
      </c>
      <c r="R138" s="132">
        <v>911.5</v>
      </c>
      <c r="S138" s="79">
        <f t="shared" si="17"/>
        <v>2323.5</v>
      </c>
      <c r="T138" s="133">
        <v>14088.5</v>
      </c>
      <c r="U138" s="80" t="s">
        <v>169</v>
      </c>
      <c r="V138" s="134" t="s">
        <v>274</v>
      </c>
    </row>
    <row r="139" spans="1:22" s="125" customFormat="1" ht="27" customHeight="1">
      <c r="A139" s="92">
        <v>132</v>
      </c>
      <c r="B139" s="92" t="s">
        <v>527</v>
      </c>
      <c r="C139" s="92" t="s">
        <v>4</v>
      </c>
      <c r="D139" s="142" t="s">
        <v>1745</v>
      </c>
      <c r="E139" s="93" t="s">
        <v>1989</v>
      </c>
      <c r="F139" s="94">
        <v>45627</v>
      </c>
      <c r="G139" s="94">
        <v>45809</v>
      </c>
      <c r="H139" s="154">
        <v>80000</v>
      </c>
      <c r="I139" s="124">
        <v>7400.87</v>
      </c>
      <c r="J139" s="95">
        <v>25</v>
      </c>
      <c r="K139" s="124">
        <v>2296</v>
      </c>
      <c r="L139" s="79">
        <f t="shared" si="12"/>
        <v>5679.9999999999991</v>
      </c>
      <c r="M139" s="79">
        <f t="shared" si="13"/>
        <v>1040</v>
      </c>
      <c r="N139" s="81">
        <f t="shared" si="14"/>
        <v>2432</v>
      </c>
      <c r="O139" s="79">
        <f t="shared" si="15"/>
        <v>5672</v>
      </c>
      <c r="P139" s="92">
        <v>125</v>
      </c>
      <c r="Q139" s="79">
        <f t="shared" si="16"/>
        <v>17245</v>
      </c>
      <c r="R139" s="124">
        <v>12253.87</v>
      </c>
      <c r="S139" s="79">
        <f t="shared" si="17"/>
        <v>12392</v>
      </c>
      <c r="T139" s="124">
        <v>67746.13</v>
      </c>
      <c r="U139" s="80" t="s">
        <v>169</v>
      </c>
      <c r="V139" s="81" t="s">
        <v>273</v>
      </c>
    </row>
    <row r="140" spans="1:22" s="125" customFormat="1" ht="25.5" customHeight="1">
      <c r="A140" s="92">
        <v>133</v>
      </c>
      <c r="B140" s="132" t="s">
        <v>1302</v>
      </c>
      <c r="C140" s="132" t="s">
        <v>977</v>
      </c>
      <c r="D140" s="138" t="s">
        <v>978</v>
      </c>
      <c r="E140" s="123" t="s">
        <v>709</v>
      </c>
      <c r="F140" s="94">
        <v>45778</v>
      </c>
      <c r="G140" s="94">
        <v>45962</v>
      </c>
      <c r="H140" s="139">
        <v>15000</v>
      </c>
      <c r="I140" s="132">
        <v>0</v>
      </c>
      <c r="J140" s="95">
        <v>25</v>
      </c>
      <c r="K140" s="132">
        <v>430.5</v>
      </c>
      <c r="L140" s="79">
        <f t="shared" si="12"/>
        <v>1065</v>
      </c>
      <c r="M140" s="79">
        <f t="shared" si="13"/>
        <v>195</v>
      </c>
      <c r="N140" s="81">
        <f t="shared" si="14"/>
        <v>456</v>
      </c>
      <c r="O140" s="79">
        <f t="shared" si="15"/>
        <v>1063.5</v>
      </c>
      <c r="P140" s="132">
        <v>25</v>
      </c>
      <c r="Q140" s="79">
        <f t="shared" si="16"/>
        <v>3235</v>
      </c>
      <c r="R140" s="132">
        <v>911.5</v>
      </c>
      <c r="S140" s="79">
        <f t="shared" si="17"/>
        <v>2323.5</v>
      </c>
      <c r="T140" s="133">
        <v>14088.5</v>
      </c>
      <c r="U140" s="80" t="s">
        <v>169</v>
      </c>
      <c r="V140" s="134" t="s">
        <v>274</v>
      </c>
    </row>
    <row r="141" spans="1:22" s="125" customFormat="1" ht="27.75" customHeight="1">
      <c r="A141" s="92">
        <v>134</v>
      </c>
      <c r="B141" s="92" t="s">
        <v>233</v>
      </c>
      <c r="C141" s="92" t="s">
        <v>14</v>
      </c>
      <c r="D141" s="142" t="s">
        <v>1139</v>
      </c>
      <c r="E141" s="93" t="s">
        <v>1989</v>
      </c>
      <c r="F141" s="94">
        <v>45627</v>
      </c>
      <c r="G141" s="94">
        <v>45809</v>
      </c>
      <c r="H141" s="154">
        <v>55000</v>
      </c>
      <c r="I141" s="124">
        <v>2559.6799999999998</v>
      </c>
      <c r="J141" s="95">
        <v>25</v>
      </c>
      <c r="K141" s="124">
        <v>1578.5</v>
      </c>
      <c r="L141" s="79">
        <f t="shared" si="12"/>
        <v>3904.9999999999995</v>
      </c>
      <c r="M141" s="79">
        <f t="shared" si="13"/>
        <v>715</v>
      </c>
      <c r="N141" s="81">
        <f t="shared" si="14"/>
        <v>1672</v>
      </c>
      <c r="O141" s="79">
        <f t="shared" si="15"/>
        <v>3899.5000000000005</v>
      </c>
      <c r="P141" s="92">
        <v>25</v>
      </c>
      <c r="Q141" s="79">
        <f t="shared" si="16"/>
        <v>11795</v>
      </c>
      <c r="R141" s="124">
        <v>5835.18</v>
      </c>
      <c r="S141" s="79">
        <f t="shared" si="17"/>
        <v>8519.5</v>
      </c>
      <c r="T141" s="124">
        <v>49164.82</v>
      </c>
      <c r="U141" s="80" t="s">
        <v>169</v>
      </c>
      <c r="V141" s="81" t="s">
        <v>273</v>
      </c>
    </row>
    <row r="142" spans="1:22" s="125" customFormat="1" ht="30" customHeight="1">
      <c r="A142" s="92">
        <v>135</v>
      </c>
      <c r="B142" s="92" t="s">
        <v>1839</v>
      </c>
      <c r="C142" s="92" t="s">
        <v>703</v>
      </c>
      <c r="D142" s="142" t="s">
        <v>1721</v>
      </c>
      <c r="E142" s="93" t="s">
        <v>1989</v>
      </c>
      <c r="F142" s="94">
        <v>45748</v>
      </c>
      <c r="G142" s="94">
        <v>45962</v>
      </c>
      <c r="H142" s="154">
        <v>85000</v>
      </c>
      <c r="I142" s="124">
        <v>8576.99</v>
      </c>
      <c r="J142" s="95">
        <v>25</v>
      </c>
      <c r="K142" s="124">
        <v>2439.5</v>
      </c>
      <c r="L142" s="79">
        <f t="shared" si="12"/>
        <v>6034.9999999999991</v>
      </c>
      <c r="M142" s="79">
        <f t="shared" si="13"/>
        <v>1105</v>
      </c>
      <c r="N142" s="81">
        <f t="shared" si="14"/>
        <v>2584</v>
      </c>
      <c r="O142" s="79">
        <f t="shared" si="15"/>
        <v>6026.5</v>
      </c>
      <c r="P142" s="92">
        <v>25</v>
      </c>
      <c r="Q142" s="79">
        <f t="shared" si="16"/>
        <v>18215</v>
      </c>
      <c r="R142" s="124">
        <v>13625.49</v>
      </c>
      <c r="S142" s="79">
        <f t="shared" si="17"/>
        <v>13166.5</v>
      </c>
      <c r="T142" s="124">
        <v>71374.509999999995</v>
      </c>
      <c r="U142" s="80" t="s">
        <v>169</v>
      </c>
      <c r="V142" s="97" t="s">
        <v>273</v>
      </c>
    </row>
    <row r="143" spans="1:22" s="125" customFormat="1" ht="27" customHeight="1">
      <c r="A143" s="92">
        <v>136</v>
      </c>
      <c r="B143" s="92" t="s">
        <v>1529</v>
      </c>
      <c r="C143" s="92" t="s">
        <v>824</v>
      </c>
      <c r="D143" s="142" t="s">
        <v>1721</v>
      </c>
      <c r="E143" s="123" t="s">
        <v>709</v>
      </c>
      <c r="F143" s="94">
        <v>45717</v>
      </c>
      <c r="G143" s="94">
        <v>45901</v>
      </c>
      <c r="H143" s="154">
        <v>30000</v>
      </c>
      <c r="I143" s="92">
        <v>0</v>
      </c>
      <c r="J143" s="95">
        <v>25</v>
      </c>
      <c r="K143" s="92">
        <v>861</v>
      </c>
      <c r="L143" s="79">
        <f t="shared" si="12"/>
        <v>2130</v>
      </c>
      <c r="M143" s="79">
        <f t="shared" si="13"/>
        <v>390</v>
      </c>
      <c r="N143" s="81">
        <f t="shared" si="14"/>
        <v>912</v>
      </c>
      <c r="O143" s="79">
        <f t="shared" si="15"/>
        <v>2127</v>
      </c>
      <c r="P143" s="92">
        <v>25</v>
      </c>
      <c r="Q143" s="79">
        <f t="shared" si="16"/>
        <v>6445</v>
      </c>
      <c r="R143" s="124">
        <v>1798</v>
      </c>
      <c r="S143" s="79">
        <f t="shared" si="17"/>
        <v>4647</v>
      </c>
      <c r="T143" s="124">
        <v>28202</v>
      </c>
      <c r="U143" s="80" t="s">
        <v>169</v>
      </c>
      <c r="V143" s="97" t="s">
        <v>273</v>
      </c>
    </row>
    <row r="144" spans="1:22" s="126" customFormat="1" ht="27" customHeight="1">
      <c r="A144" s="92">
        <v>137</v>
      </c>
      <c r="B144" s="92" t="s">
        <v>130</v>
      </c>
      <c r="C144" s="92" t="s">
        <v>14</v>
      </c>
      <c r="D144" s="142" t="s">
        <v>1746</v>
      </c>
      <c r="E144" s="93" t="s">
        <v>1989</v>
      </c>
      <c r="F144" s="94">
        <v>45536</v>
      </c>
      <c r="G144" s="94">
        <v>45809</v>
      </c>
      <c r="H144" s="154">
        <v>30000</v>
      </c>
      <c r="I144" s="92">
        <v>0</v>
      </c>
      <c r="J144" s="95">
        <v>25</v>
      </c>
      <c r="K144" s="92">
        <v>861</v>
      </c>
      <c r="L144" s="79">
        <f t="shared" si="12"/>
        <v>2130</v>
      </c>
      <c r="M144" s="79">
        <f t="shared" si="13"/>
        <v>390</v>
      </c>
      <c r="N144" s="81">
        <f t="shared" si="14"/>
        <v>912</v>
      </c>
      <c r="O144" s="79">
        <f t="shared" si="15"/>
        <v>2127</v>
      </c>
      <c r="P144" s="92">
        <v>25</v>
      </c>
      <c r="Q144" s="79">
        <f t="shared" si="16"/>
        <v>6445</v>
      </c>
      <c r="R144" s="124">
        <v>1798</v>
      </c>
      <c r="S144" s="79">
        <f t="shared" si="17"/>
        <v>4647</v>
      </c>
      <c r="T144" s="124">
        <v>28202</v>
      </c>
      <c r="U144" s="80" t="s">
        <v>169</v>
      </c>
      <c r="V144" s="81" t="s">
        <v>273</v>
      </c>
    </row>
    <row r="145" spans="1:22" s="125" customFormat="1" ht="27" customHeight="1">
      <c r="A145" s="92">
        <v>138</v>
      </c>
      <c r="B145" s="92" t="s">
        <v>1530</v>
      </c>
      <c r="C145" s="92" t="s">
        <v>41</v>
      </c>
      <c r="D145" s="142" t="s">
        <v>1747</v>
      </c>
      <c r="E145" s="93" t="s">
        <v>1989</v>
      </c>
      <c r="F145" s="94">
        <v>45717</v>
      </c>
      <c r="G145" s="94">
        <v>45901</v>
      </c>
      <c r="H145" s="154">
        <v>60000</v>
      </c>
      <c r="I145" s="124">
        <v>3486.68</v>
      </c>
      <c r="J145" s="95">
        <v>25</v>
      </c>
      <c r="K145" s="124">
        <v>1722</v>
      </c>
      <c r="L145" s="79">
        <f t="shared" si="12"/>
        <v>4260</v>
      </c>
      <c r="M145" s="79">
        <f t="shared" si="13"/>
        <v>780</v>
      </c>
      <c r="N145" s="81">
        <f t="shared" si="14"/>
        <v>1824</v>
      </c>
      <c r="O145" s="79">
        <f t="shared" si="15"/>
        <v>4254</v>
      </c>
      <c r="P145" s="92">
        <v>25</v>
      </c>
      <c r="Q145" s="79">
        <f t="shared" si="16"/>
        <v>12865</v>
      </c>
      <c r="R145" s="124">
        <v>7057.68</v>
      </c>
      <c r="S145" s="79">
        <f t="shared" si="17"/>
        <v>9294</v>
      </c>
      <c r="T145" s="124">
        <v>52942.32</v>
      </c>
      <c r="U145" s="80" t="s">
        <v>169</v>
      </c>
      <c r="V145" s="97" t="s">
        <v>273</v>
      </c>
    </row>
    <row r="146" spans="1:22" s="125" customFormat="1" ht="27.75" customHeight="1">
      <c r="A146" s="92">
        <v>139</v>
      </c>
      <c r="B146" s="92" t="s">
        <v>482</v>
      </c>
      <c r="C146" s="92" t="s">
        <v>14</v>
      </c>
      <c r="D146" s="142" t="s">
        <v>1748</v>
      </c>
      <c r="E146" s="93" t="s">
        <v>1989</v>
      </c>
      <c r="F146" s="94">
        <v>45778</v>
      </c>
      <c r="G146" s="94">
        <v>45962</v>
      </c>
      <c r="H146" s="154">
        <v>35000</v>
      </c>
      <c r="I146" s="92">
        <v>0</v>
      </c>
      <c r="J146" s="95">
        <v>25</v>
      </c>
      <c r="K146" s="124">
        <v>1004.5</v>
      </c>
      <c r="L146" s="79">
        <f t="shared" si="12"/>
        <v>2485</v>
      </c>
      <c r="M146" s="79">
        <f t="shared" si="13"/>
        <v>455</v>
      </c>
      <c r="N146" s="81">
        <f t="shared" si="14"/>
        <v>1064</v>
      </c>
      <c r="O146" s="79">
        <f t="shared" si="15"/>
        <v>2481.5</v>
      </c>
      <c r="P146" s="92">
        <v>25</v>
      </c>
      <c r="Q146" s="79">
        <f t="shared" si="16"/>
        <v>7515</v>
      </c>
      <c r="R146" s="124">
        <v>2093.5</v>
      </c>
      <c r="S146" s="79">
        <f t="shared" si="17"/>
        <v>5421.5</v>
      </c>
      <c r="T146" s="124">
        <v>32906.5</v>
      </c>
      <c r="U146" s="80" t="s">
        <v>169</v>
      </c>
      <c r="V146" s="97" t="s">
        <v>273</v>
      </c>
    </row>
    <row r="147" spans="1:22" s="125" customFormat="1" ht="27" customHeight="1">
      <c r="A147" s="92">
        <v>140</v>
      </c>
      <c r="B147" s="92" t="s">
        <v>731</v>
      </c>
      <c r="C147" s="92" t="s">
        <v>392</v>
      </c>
      <c r="D147" s="142" t="s">
        <v>176</v>
      </c>
      <c r="E147" s="93" t="s">
        <v>1989</v>
      </c>
      <c r="F147" s="94">
        <v>45536</v>
      </c>
      <c r="G147" s="94">
        <v>45809</v>
      </c>
      <c r="H147" s="154">
        <v>70000</v>
      </c>
      <c r="I147" s="124">
        <v>5368.48</v>
      </c>
      <c r="J147" s="95">
        <v>25</v>
      </c>
      <c r="K147" s="124">
        <v>2009</v>
      </c>
      <c r="L147" s="79">
        <f t="shared" si="12"/>
        <v>4970</v>
      </c>
      <c r="M147" s="79">
        <f t="shared" si="13"/>
        <v>910</v>
      </c>
      <c r="N147" s="81">
        <f t="shared" si="14"/>
        <v>2128</v>
      </c>
      <c r="O147" s="79">
        <f t="shared" si="15"/>
        <v>4963</v>
      </c>
      <c r="P147" s="92">
        <v>25</v>
      </c>
      <c r="Q147" s="79">
        <f t="shared" si="16"/>
        <v>15005</v>
      </c>
      <c r="R147" s="124">
        <v>9530.48</v>
      </c>
      <c r="S147" s="79">
        <f t="shared" si="17"/>
        <v>10843</v>
      </c>
      <c r="T147" s="124">
        <v>60469.52</v>
      </c>
      <c r="U147" s="80" t="s">
        <v>169</v>
      </c>
      <c r="V147" s="97" t="s">
        <v>273</v>
      </c>
    </row>
    <row r="148" spans="1:22" s="125" customFormat="1" ht="27" customHeight="1">
      <c r="A148" s="92">
        <v>141</v>
      </c>
      <c r="B148" s="92" t="s">
        <v>699</v>
      </c>
      <c r="C148" s="92" t="s">
        <v>35</v>
      </c>
      <c r="D148" s="142" t="s">
        <v>1726</v>
      </c>
      <c r="E148" s="93" t="s">
        <v>1989</v>
      </c>
      <c r="F148" s="94">
        <v>45778</v>
      </c>
      <c r="G148" s="94">
        <v>45962</v>
      </c>
      <c r="H148" s="154">
        <v>40000</v>
      </c>
      <c r="I148" s="92">
        <v>442.65</v>
      </c>
      <c r="J148" s="95">
        <v>25</v>
      </c>
      <c r="K148" s="124">
        <v>1148</v>
      </c>
      <c r="L148" s="79">
        <f t="shared" si="12"/>
        <v>2839.9999999999995</v>
      </c>
      <c r="M148" s="79">
        <f t="shared" si="13"/>
        <v>520</v>
      </c>
      <c r="N148" s="81">
        <f t="shared" si="14"/>
        <v>1216</v>
      </c>
      <c r="O148" s="79">
        <f t="shared" si="15"/>
        <v>2836</v>
      </c>
      <c r="P148" s="124">
        <v>3025</v>
      </c>
      <c r="Q148" s="79">
        <f t="shared" si="16"/>
        <v>11585</v>
      </c>
      <c r="R148" s="124">
        <v>2831.65</v>
      </c>
      <c r="S148" s="79">
        <f t="shared" si="17"/>
        <v>6196</v>
      </c>
      <c r="T148" s="124">
        <v>34168.35</v>
      </c>
      <c r="U148" s="80" t="s">
        <v>169</v>
      </c>
      <c r="V148" s="81" t="s">
        <v>274</v>
      </c>
    </row>
    <row r="149" spans="1:22" s="125" customFormat="1" ht="30" customHeight="1">
      <c r="A149" s="92">
        <v>142</v>
      </c>
      <c r="B149" s="92" t="s">
        <v>600</v>
      </c>
      <c r="C149" s="92" t="s">
        <v>55</v>
      </c>
      <c r="D149" s="142" t="s">
        <v>1726</v>
      </c>
      <c r="E149" s="93" t="s">
        <v>1989</v>
      </c>
      <c r="F149" s="94">
        <v>45717</v>
      </c>
      <c r="G149" s="94">
        <v>45901</v>
      </c>
      <c r="H149" s="154">
        <v>41044.699999999997</v>
      </c>
      <c r="I149" s="92">
        <v>590.09</v>
      </c>
      <c r="J149" s="95">
        <v>25</v>
      </c>
      <c r="K149" s="124">
        <v>1177.98</v>
      </c>
      <c r="L149" s="79">
        <f t="shared" si="12"/>
        <v>2914.1736999999994</v>
      </c>
      <c r="M149" s="79">
        <f t="shared" si="13"/>
        <v>533.58109999999999</v>
      </c>
      <c r="N149" s="81">
        <f t="shared" si="14"/>
        <v>1247.7588799999999</v>
      </c>
      <c r="O149" s="79">
        <f t="shared" si="15"/>
        <v>2910.0692300000001</v>
      </c>
      <c r="P149" s="92">
        <v>25</v>
      </c>
      <c r="Q149" s="79">
        <f t="shared" si="16"/>
        <v>8808.5629100000006</v>
      </c>
      <c r="R149" s="124">
        <v>3040.83</v>
      </c>
      <c r="S149" s="79">
        <f t="shared" si="17"/>
        <v>6357.8240299999998</v>
      </c>
      <c r="T149" s="124">
        <v>38003.870000000003</v>
      </c>
      <c r="U149" s="80" t="s">
        <v>169</v>
      </c>
      <c r="V149" s="97" t="s">
        <v>274</v>
      </c>
    </row>
    <row r="150" spans="1:22" s="125" customFormat="1" ht="30" customHeight="1">
      <c r="A150" s="92">
        <v>143</v>
      </c>
      <c r="B150" s="132" t="s">
        <v>1531</v>
      </c>
      <c r="C150" s="132" t="s">
        <v>977</v>
      </c>
      <c r="D150" s="138" t="s">
        <v>978</v>
      </c>
      <c r="E150" s="123" t="s">
        <v>709</v>
      </c>
      <c r="F150" s="94">
        <v>45778</v>
      </c>
      <c r="G150" s="94">
        <v>45962</v>
      </c>
      <c r="H150" s="139">
        <v>15000</v>
      </c>
      <c r="I150" s="132">
        <v>0</v>
      </c>
      <c r="J150" s="95">
        <v>25</v>
      </c>
      <c r="K150" s="132">
        <v>430.5</v>
      </c>
      <c r="L150" s="79">
        <f t="shared" si="12"/>
        <v>1065</v>
      </c>
      <c r="M150" s="79">
        <f t="shared" si="13"/>
        <v>195</v>
      </c>
      <c r="N150" s="81">
        <f t="shared" si="14"/>
        <v>456</v>
      </c>
      <c r="O150" s="79">
        <f t="shared" si="15"/>
        <v>1063.5</v>
      </c>
      <c r="P150" s="132">
        <v>25</v>
      </c>
      <c r="Q150" s="79">
        <f t="shared" si="16"/>
        <v>3235</v>
      </c>
      <c r="R150" s="132">
        <v>911.5</v>
      </c>
      <c r="S150" s="79">
        <f t="shared" si="17"/>
        <v>2323.5</v>
      </c>
      <c r="T150" s="133">
        <v>14088.5</v>
      </c>
      <c r="U150" s="80" t="s">
        <v>169</v>
      </c>
      <c r="V150" s="97" t="s">
        <v>274</v>
      </c>
    </row>
    <row r="151" spans="1:22" s="125" customFormat="1" ht="25.5" customHeight="1">
      <c r="A151" s="92">
        <v>144</v>
      </c>
      <c r="B151" s="132" t="s">
        <v>2014</v>
      </c>
      <c r="C151" s="132" t="s">
        <v>977</v>
      </c>
      <c r="D151" s="138" t="s">
        <v>978</v>
      </c>
      <c r="E151" s="123" t="s">
        <v>709</v>
      </c>
      <c r="F151" s="94">
        <v>45778</v>
      </c>
      <c r="G151" s="94">
        <v>45962</v>
      </c>
      <c r="H151" s="139">
        <v>15000</v>
      </c>
      <c r="I151" s="132">
        <v>0</v>
      </c>
      <c r="J151" s="95">
        <v>25</v>
      </c>
      <c r="K151" s="132">
        <v>430.5</v>
      </c>
      <c r="L151" s="79">
        <f t="shared" si="12"/>
        <v>1065</v>
      </c>
      <c r="M151" s="79">
        <f t="shared" si="13"/>
        <v>195</v>
      </c>
      <c r="N151" s="81">
        <f t="shared" si="14"/>
        <v>456</v>
      </c>
      <c r="O151" s="79">
        <f t="shared" si="15"/>
        <v>1063.5</v>
      </c>
      <c r="P151" s="132">
        <v>25</v>
      </c>
      <c r="Q151" s="79">
        <f t="shared" si="16"/>
        <v>3235</v>
      </c>
      <c r="R151" s="132">
        <v>911.5</v>
      </c>
      <c r="S151" s="79">
        <f t="shared" si="17"/>
        <v>2323.5</v>
      </c>
      <c r="T151" s="133">
        <v>14088.5</v>
      </c>
      <c r="U151" s="80" t="s">
        <v>169</v>
      </c>
      <c r="V151" s="134" t="s">
        <v>274</v>
      </c>
    </row>
    <row r="152" spans="1:22" s="125" customFormat="1" ht="27.75" customHeight="1">
      <c r="A152" s="92">
        <v>145</v>
      </c>
      <c r="B152" s="132" t="s">
        <v>2015</v>
      </c>
      <c r="C152" s="132" t="s">
        <v>977</v>
      </c>
      <c r="D152" s="138" t="s">
        <v>978</v>
      </c>
      <c r="E152" s="123" t="s">
        <v>709</v>
      </c>
      <c r="F152" s="94">
        <v>45778</v>
      </c>
      <c r="G152" s="94">
        <v>45962</v>
      </c>
      <c r="H152" s="139">
        <v>15000</v>
      </c>
      <c r="I152" s="132">
        <v>0</v>
      </c>
      <c r="J152" s="95">
        <v>25</v>
      </c>
      <c r="K152" s="132">
        <v>430.5</v>
      </c>
      <c r="L152" s="79">
        <f t="shared" si="12"/>
        <v>1065</v>
      </c>
      <c r="M152" s="79">
        <f t="shared" si="13"/>
        <v>195</v>
      </c>
      <c r="N152" s="81">
        <f t="shared" si="14"/>
        <v>456</v>
      </c>
      <c r="O152" s="79">
        <f t="shared" si="15"/>
        <v>1063.5</v>
      </c>
      <c r="P152" s="132">
        <v>25</v>
      </c>
      <c r="Q152" s="79">
        <f t="shared" si="16"/>
        <v>3235</v>
      </c>
      <c r="R152" s="132">
        <v>911.5</v>
      </c>
      <c r="S152" s="79">
        <f t="shared" si="17"/>
        <v>2323.5</v>
      </c>
      <c r="T152" s="133">
        <v>14088.5</v>
      </c>
      <c r="U152" s="80" t="s">
        <v>169</v>
      </c>
      <c r="V152" s="134" t="s">
        <v>274</v>
      </c>
    </row>
    <row r="153" spans="1:22" s="125" customFormat="1" ht="26.25" customHeight="1">
      <c r="A153" s="92">
        <v>146</v>
      </c>
      <c r="B153" s="132" t="s">
        <v>1840</v>
      </c>
      <c r="C153" s="132" t="s">
        <v>977</v>
      </c>
      <c r="D153" s="138" t="s">
        <v>978</v>
      </c>
      <c r="E153" s="123" t="s">
        <v>709</v>
      </c>
      <c r="F153" s="94">
        <v>45778</v>
      </c>
      <c r="G153" s="94">
        <v>45962</v>
      </c>
      <c r="H153" s="139">
        <v>15000</v>
      </c>
      <c r="I153" s="132">
        <v>0</v>
      </c>
      <c r="J153" s="95">
        <v>25</v>
      </c>
      <c r="K153" s="132">
        <v>430.5</v>
      </c>
      <c r="L153" s="79">
        <f t="shared" si="12"/>
        <v>1065</v>
      </c>
      <c r="M153" s="79">
        <f t="shared" si="13"/>
        <v>195</v>
      </c>
      <c r="N153" s="81">
        <f t="shared" si="14"/>
        <v>456</v>
      </c>
      <c r="O153" s="79">
        <f t="shared" si="15"/>
        <v>1063.5</v>
      </c>
      <c r="P153" s="132">
        <v>25</v>
      </c>
      <c r="Q153" s="79">
        <f t="shared" si="16"/>
        <v>3235</v>
      </c>
      <c r="R153" s="132">
        <v>911.5</v>
      </c>
      <c r="S153" s="79">
        <f t="shared" si="17"/>
        <v>2323.5</v>
      </c>
      <c r="T153" s="133">
        <v>14088.5</v>
      </c>
      <c r="U153" s="80" t="s">
        <v>169</v>
      </c>
      <c r="V153" s="134" t="s">
        <v>274</v>
      </c>
    </row>
    <row r="154" spans="1:22" s="125" customFormat="1" ht="27" customHeight="1">
      <c r="A154" s="92">
        <v>147</v>
      </c>
      <c r="B154" s="132" t="s">
        <v>1303</v>
      </c>
      <c r="C154" s="132" t="s">
        <v>977</v>
      </c>
      <c r="D154" s="138" t="s">
        <v>978</v>
      </c>
      <c r="E154" s="123" t="s">
        <v>709</v>
      </c>
      <c r="F154" s="94">
        <v>45778</v>
      </c>
      <c r="G154" s="94">
        <v>45962</v>
      </c>
      <c r="H154" s="139">
        <v>15000</v>
      </c>
      <c r="I154" s="132">
        <v>0</v>
      </c>
      <c r="J154" s="95">
        <v>25</v>
      </c>
      <c r="K154" s="132">
        <v>430.5</v>
      </c>
      <c r="L154" s="79">
        <f t="shared" si="12"/>
        <v>1065</v>
      </c>
      <c r="M154" s="79">
        <f t="shared" si="13"/>
        <v>195</v>
      </c>
      <c r="N154" s="81">
        <f t="shared" si="14"/>
        <v>456</v>
      </c>
      <c r="O154" s="79">
        <f t="shared" si="15"/>
        <v>1063.5</v>
      </c>
      <c r="P154" s="132">
        <v>25</v>
      </c>
      <c r="Q154" s="79">
        <f t="shared" si="16"/>
        <v>3235</v>
      </c>
      <c r="R154" s="132">
        <v>911.5</v>
      </c>
      <c r="S154" s="79">
        <f t="shared" si="17"/>
        <v>2323.5</v>
      </c>
      <c r="T154" s="133">
        <v>14088.5</v>
      </c>
      <c r="U154" s="80" t="s">
        <v>169</v>
      </c>
      <c r="V154" s="134" t="s">
        <v>274</v>
      </c>
    </row>
    <row r="155" spans="1:22" s="125" customFormat="1" ht="24.75" customHeight="1">
      <c r="A155" s="92">
        <v>148</v>
      </c>
      <c r="B155" s="132" t="s">
        <v>1841</v>
      </c>
      <c r="C155" s="132" t="s">
        <v>977</v>
      </c>
      <c r="D155" s="138" t="s">
        <v>978</v>
      </c>
      <c r="E155" s="123" t="s">
        <v>709</v>
      </c>
      <c r="F155" s="94">
        <v>45778</v>
      </c>
      <c r="G155" s="94">
        <v>45962</v>
      </c>
      <c r="H155" s="139">
        <v>15000</v>
      </c>
      <c r="I155" s="132">
        <v>0</v>
      </c>
      <c r="J155" s="95">
        <v>25</v>
      </c>
      <c r="K155" s="132">
        <v>430.5</v>
      </c>
      <c r="L155" s="79">
        <f t="shared" si="12"/>
        <v>1065</v>
      </c>
      <c r="M155" s="79">
        <f t="shared" si="13"/>
        <v>195</v>
      </c>
      <c r="N155" s="81">
        <f t="shared" si="14"/>
        <v>456</v>
      </c>
      <c r="O155" s="79">
        <f t="shared" si="15"/>
        <v>1063.5</v>
      </c>
      <c r="P155" s="132">
        <v>25</v>
      </c>
      <c r="Q155" s="79">
        <f t="shared" si="16"/>
        <v>3235</v>
      </c>
      <c r="R155" s="132">
        <v>911.5</v>
      </c>
      <c r="S155" s="79">
        <f t="shared" si="17"/>
        <v>2323.5</v>
      </c>
      <c r="T155" s="133">
        <v>14088.5</v>
      </c>
      <c r="U155" s="80" t="s">
        <v>169</v>
      </c>
      <c r="V155" s="134" t="s">
        <v>274</v>
      </c>
    </row>
    <row r="156" spans="1:22" s="125" customFormat="1" ht="25.5" customHeight="1">
      <c r="A156" s="92">
        <v>149</v>
      </c>
      <c r="B156" s="92" t="s">
        <v>846</v>
      </c>
      <c r="C156" s="92" t="s">
        <v>391</v>
      </c>
      <c r="D156" s="142" t="s">
        <v>1726</v>
      </c>
      <c r="E156" s="93" t="s">
        <v>1989</v>
      </c>
      <c r="F156" s="94">
        <v>45778</v>
      </c>
      <c r="G156" s="94">
        <v>45962</v>
      </c>
      <c r="H156" s="154">
        <v>20000</v>
      </c>
      <c r="I156" s="92">
        <v>0</v>
      </c>
      <c r="J156" s="95">
        <v>25</v>
      </c>
      <c r="K156" s="92">
        <v>574</v>
      </c>
      <c r="L156" s="79">
        <f t="shared" si="12"/>
        <v>1419.9999999999998</v>
      </c>
      <c r="M156" s="79">
        <f t="shared" si="13"/>
        <v>260</v>
      </c>
      <c r="N156" s="81">
        <f t="shared" si="14"/>
        <v>608</v>
      </c>
      <c r="O156" s="79">
        <f t="shared" si="15"/>
        <v>1418</v>
      </c>
      <c r="P156" s="92">
        <v>25</v>
      </c>
      <c r="Q156" s="79">
        <f t="shared" si="16"/>
        <v>4305</v>
      </c>
      <c r="R156" s="124">
        <v>1207</v>
      </c>
      <c r="S156" s="79">
        <f t="shared" si="17"/>
        <v>3098</v>
      </c>
      <c r="T156" s="124">
        <v>18793</v>
      </c>
      <c r="U156" s="80" t="s">
        <v>169</v>
      </c>
      <c r="V156" s="81" t="s">
        <v>273</v>
      </c>
    </row>
    <row r="157" spans="1:22" s="125" customFormat="1" ht="24" customHeight="1">
      <c r="A157" s="92">
        <v>150</v>
      </c>
      <c r="B157" s="92" t="s">
        <v>1842</v>
      </c>
      <c r="C157" s="92" t="s">
        <v>5</v>
      </c>
      <c r="D157" s="142" t="s">
        <v>1805</v>
      </c>
      <c r="E157" s="93" t="s">
        <v>1989</v>
      </c>
      <c r="F157" s="94">
        <v>45748</v>
      </c>
      <c r="G157" s="94">
        <v>45962</v>
      </c>
      <c r="H157" s="154">
        <v>180000</v>
      </c>
      <c r="I157" s="124">
        <v>30923.37</v>
      </c>
      <c r="J157" s="95">
        <v>25</v>
      </c>
      <c r="K157" s="124">
        <v>5166</v>
      </c>
      <c r="L157" s="79">
        <f t="shared" si="12"/>
        <v>12779.999999999998</v>
      </c>
      <c r="M157" s="79">
        <f t="shared" si="13"/>
        <v>2340</v>
      </c>
      <c r="N157" s="81">
        <f t="shared" si="14"/>
        <v>5472</v>
      </c>
      <c r="O157" s="79">
        <f t="shared" si="15"/>
        <v>12762</v>
      </c>
      <c r="P157" s="92">
        <v>25</v>
      </c>
      <c r="Q157" s="79">
        <f t="shared" si="16"/>
        <v>38545</v>
      </c>
      <c r="R157" s="124">
        <v>41586.370000000003</v>
      </c>
      <c r="S157" s="79">
        <f t="shared" si="17"/>
        <v>27882</v>
      </c>
      <c r="T157" s="124">
        <v>138413.63</v>
      </c>
      <c r="U157" s="80" t="s">
        <v>169</v>
      </c>
      <c r="V157" s="97" t="s">
        <v>274</v>
      </c>
    </row>
    <row r="158" spans="1:22" s="125" customFormat="1" ht="24.75" customHeight="1">
      <c r="A158" s="92">
        <v>151</v>
      </c>
      <c r="B158" s="92" t="s">
        <v>732</v>
      </c>
      <c r="C158" s="92" t="s">
        <v>824</v>
      </c>
      <c r="D158" s="142" t="s">
        <v>1721</v>
      </c>
      <c r="E158" s="123" t="s">
        <v>709</v>
      </c>
      <c r="F158" s="94">
        <v>45778</v>
      </c>
      <c r="G158" s="94">
        <v>45962</v>
      </c>
      <c r="H158" s="154">
        <v>25000</v>
      </c>
      <c r="I158" s="92">
        <v>0</v>
      </c>
      <c r="J158" s="95">
        <v>25</v>
      </c>
      <c r="K158" s="92">
        <v>717.5</v>
      </c>
      <c r="L158" s="79">
        <f t="shared" si="12"/>
        <v>1774.9999999999998</v>
      </c>
      <c r="M158" s="79">
        <f t="shared" si="13"/>
        <v>325</v>
      </c>
      <c r="N158" s="81">
        <f t="shared" si="14"/>
        <v>760</v>
      </c>
      <c r="O158" s="79">
        <f t="shared" si="15"/>
        <v>1772.5000000000002</v>
      </c>
      <c r="P158" s="92">
        <v>25</v>
      </c>
      <c r="Q158" s="79">
        <f t="shared" si="16"/>
        <v>5375</v>
      </c>
      <c r="R158" s="124">
        <v>1502.5</v>
      </c>
      <c r="S158" s="79">
        <f t="shared" si="17"/>
        <v>3872.5</v>
      </c>
      <c r="T158" s="124">
        <v>23497.5</v>
      </c>
      <c r="U158" s="80" t="s">
        <v>169</v>
      </c>
      <c r="V158" s="81" t="s">
        <v>273</v>
      </c>
    </row>
    <row r="159" spans="1:22" s="125" customFormat="1" ht="27" customHeight="1">
      <c r="A159" s="92">
        <v>152</v>
      </c>
      <c r="B159" s="92" t="s">
        <v>847</v>
      </c>
      <c r="C159" s="92" t="s">
        <v>391</v>
      </c>
      <c r="D159" s="142" t="s">
        <v>1726</v>
      </c>
      <c r="E159" s="93" t="s">
        <v>1989</v>
      </c>
      <c r="F159" s="94">
        <v>45778</v>
      </c>
      <c r="G159" s="94">
        <v>45962</v>
      </c>
      <c r="H159" s="154">
        <v>25000</v>
      </c>
      <c r="I159" s="92">
        <v>0</v>
      </c>
      <c r="J159" s="95">
        <v>25</v>
      </c>
      <c r="K159" s="92">
        <v>717.5</v>
      </c>
      <c r="L159" s="79">
        <f t="shared" si="12"/>
        <v>1774.9999999999998</v>
      </c>
      <c r="M159" s="79">
        <f t="shared" si="13"/>
        <v>325</v>
      </c>
      <c r="N159" s="81">
        <f t="shared" si="14"/>
        <v>760</v>
      </c>
      <c r="O159" s="79">
        <f t="shared" si="15"/>
        <v>1772.5000000000002</v>
      </c>
      <c r="P159" s="92">
        <v>25</v>
      </c>
      <c r="Q159" s="79">
        <f t="shared" si="16"/>
        <v>5375</v>
      </c>
      <c r="R159" s="124">
        <v>1502.5</v>
      </c>
      <c r="S159" s="79">
        <f t="shared" si="17"/>
        <v>3872.5</v>
      </c>
      <c r="T159" s="124">
        <v>23497.5</v>
      </c>
      <c r="U159" s="80" t="s">
        <v>169</v>
      </c>
      <c r="V159" s="97" t="s">
        <v>273</v>
      </c>
    </row>
    <row r="160" spans="1:22" s="125" customFormat="1" ht="23.25" customHeight="1">
      <c r="A160" s="92">
        <v>153</v>
      </c>
      <c r="B160" s="132" t="s">
        <v>2016</v>
      </c>
      <c r="C160" s="132" t="s">
        <v>977</v>
      </c>
      <c r="D160" s="138" t="s">
        <v>978</v>
      </c>
      <c r="E160" s="123" t="s">
        <v>709</v>
      </c>
      <c r="F160" s="94">
        <v>45778</v>
      </c>
      <c r="G160" s="94">
        <v>45962</v>
      </c>
      <c r="H160" s="139">
        <v>15000</v>
      </c>
      <c r="I160" s="132">
        <v>0</v>
      </c>
      <c r="J160" s="95">
        <v>25</v>
      </c>
      <c r="K160" s="132">
        <v>430.5</v>
      </c>
      <c r="L160" s="79">
        <f t="shared" si="12"/>
        <v>1065</v>
      </c>
      <c r="M160" s="79">
        <f t="shared" si="13"/>
        <v>195</v>
      </c>
      <c r="N160" s="81">
        <f t="shared" si="14"/>
        <v>456</v>
      </c>
      <c r="O160" s="79">
        <f t="shared" si="15"/>
        <v>1063.5</v>
      </c>
      <c r="P160" s="132">
        <v>25</v>
      </c>
      <c r="Q160" s="79">
        <f t="shared" si="16"/>
        <v>3235</v>
      </c>
      <c r="R160" s="132">
        <v>911.5</v>
      </c>
      <c r="S160" s="79">
        <f t="shared" si="17"/>
        <v>2323.5</v>
      </c>
      <c r="T160" s="133">
        <v>14088.5</v>
      </c>
      <c r="U160" s="80" t="s">
        <v>169</v>
      </c>
      <c r="V160" s="134" t="s">
        <v>274</v>
      </c>
    </row>
    <row r="161" spans="1:22" s="125" customFormat="1" ht="21" customHeight="1">
      <c r="A161" s="92">
        <v>154</v>
      </c>
      <c r="B161" s="92" t="s">
        <v>325</v>
      </c>
      <c r="C161" s="92" t="s">
        <v>4</v>
      </c>
      <c r="D161" s="142" t="s">
        <v>182</v>
      </c>
      <c r="E161" s="93" t="s">
        <v>1989</v>
      </c>
      <c r="F161" s="94">
        <v>45778</v>
      </c>
      <c r="G161" s="94">
        <v>45962</v>
      </c>
      <c r="H161" s="154">
        <v>60000</v>
      </c>
      <c r="I161" s="124">
        <v>3486.68</v>
      </c>
      <c r="J161" s="95">
        <v>25</v>
      </c>
      <c r="K161" s="124">
        <v>1722</v>
      </c>
      <c r="L161" s="79">
        <f t="shared" si="12"/>
        <v>4260</v>
      </c>
      <c r="M161" s="79">
        <f t="shared" si="13"/>
        <v>780</v>
      </c>
      <c r="N161" s="81">
        <f t="shared" si="14"/>
        <v>1824</v>
      </c>
      <c r="O161" s="79">
        <f t="shared" si="15"/>
        <v>4254</v>
      </c>
      <c r="P161" s="92">
        <v>125</v>
      </c>
      <c r="Q161" s="79">
        <f t="shared" si="16"/>
        <v>12965</v>
      </c>
      <c r="R161" s="124">
        <v>7157.68</v>
      </c>
      <c r="S161" s="79">
        <f t="shared" si="17"/>
        <v>9294</v>
      </c>
      <c r="T161" s="124">
        <v>52842.32</v>
      </c>
      <c r="U161" s="80" t="s">
        <v>169</v>
      </c>
      <c r="V161" s="81" t="s">
        <v>273</v>
      </c>
    </row>
    <row r="162" spans="1:22" s="125" customFormat="1" ht="24" customHeight="1">
      <c r="A162" s="92">
        <v>155</v>
      </c>
      <c r="B162" s="92" t="s">
        <v>1023</v>
      </c>
      <c r="C162" s="92" t="s">
        <v>425</v>
      </c>
      <c r="D162" s="142" t="s">
        <v>205</v>
      </c>
      <c r="E162" s="93" t="s">
        <v>1989</v>
      </c>
      <c r="F162" s="94">
        <v>45778</v>
      </c>
      <c r="G162" s="94">
        <v>45962</v>
      </c>
      <c r="H162" s="154">
        <v>80000</v>
      </c>
      <c r="I162" s="124">
        <v>7400.87</v>
      </c>
      <c r="J162" s="95">
        <v>25</v>
      </c>
      <c r="K162" s="124">
        <v>2296</v>
      </c>
      <c r="L162" s="79">
        <f t="shared" si="12"/>
        <v>5679.9999999999991</v>
      </c>
      <c r="M162" s="79">
        <f t="shared" si="13"/>
        <v>1040</v>
      </c>
      <c r="N162" s="81">
        <f t="shared" si="14"/>
        <v>2432</v>
      </c>
      <c r="O162" s="79">
        <f t="shared" si="15"/>
        <v>5672</v>
      </c>
      <c r="P162" s="92">
        <v>125</v>
      </c>
      <c r="Q162" s="79">
        <f t="shared" si="16"/>
        <v>17245</v>
      </c>
      <c r="R162" s="124">
        <v>12153.87</v>
      </c>
      <c r="S162" s="79">
        <f t="shared" si="17"/>
        <v>12392</v>
      </c>
      <c r="T162" s="124">
        <v>67746.13</v>
      </c>
      <c r="U162" s="80" t="s">
        <v>169</v>
      </c>
      <c r="V162" s="81" t="s">
        <v>273</v>
      </c>
    </row>
    <row r="163" spans="1:22" s="125" customFormat="1" ht="20.25" customHeight="1">
      <c r="A163" s="92">
        <v>156</v>
      </c>
      <c r="B163" s="92" t="s">
        <v>980</v>
      </c>
      <c r="C163" s="92" t="s">
        <v>824</v>
      </c>
      <c r="D163" s="142" t="s">
        <v>1721</v>
      </c>
      <c r="E163" s="123" t="s">
        <v>709</v>
      </c>
      <c r="F163" s="94">
        <v>45778</v>
      </c>
      <c r="G163" s="94">
        <v>45962</v>
      </c>
      <c r="H163" s="154">
        <v>25000</v>
      </c>
      <c r="I163" s="92">
        <v>0</v>
      </c>
      <c r="J163" s="95">
        <v>25</v>
      </c>
      <c r="K163" s="92">
        <v>717.5</v>
      </c>
      <c r="L163" s="79">
        <f t="shared" si="12"/>
        <v>1774.9999999999998</v>
      </c>
      <c r="M163" s="79">
        <f t="shared" si="13"/>
        <v>325</v>
      </c>
      <c r="N163" s="81">
        <f t="shared" si="14"/>
        <v>760</v>
      </c>
      <c r="O163" s="79">
        <f t="shared" si="15"/>
        <v>1772.5000000000002</v>
      </c>
      <c r="P163" s="92">
        <v>25</v>
      </c>
      <c r="Q163" s="79">
        <f t="shared" si="16"/>
        <v>5375</v>
      </c>
      <c r="R163" s="124">
        <v>1502.5</v>
      </c>
      <c r="S163" s="79">
        <f t="shared" si="17"/>
        <v>3872.5</v>
      </c>
      <c r="T163" s="124">
        <v>23497.5</v>
      </c>
      <c r="U163" s="80" t="s">
        <v>169</v>
      </c>
      <c r="V163" s="81" t="s">
        <v>273</v>
      </c>
    </row>
    <row r="164" spans="1:22" s="125" customFormat="1" ht="26.25" customHeight="1">
      <c r="A164" s="92">
        <v>157</v>
      </c>
      <c r="B164" s="92" t="s">
        <v>1426</v>
      </c>
      <c r="C164" s="92" t="s">
        <v>824</v>
      </c>
      <c r="D164" s="142" t="s">
        <v>1721</v>
      </c>
      <c r="E164" s="123" t="s">
        <v>709</v>
      </c>
      <c r="F164" s="94">
        <v>45689</v>
      </c>
      <c r="G164" s="94">
        <v>45870</v>
      </c>
      <c r="H164" s="154">
        <v>25000</v>
      </c>
      <c r="I164" s="92">
        <v>0</v>
      </c>
      <c r="J164" s="95">
        <v>25</v>
      </c>
      <c r="K164" s="92">
        <v>717.5</v>
      </c>
      <c r="L164" s="79">
        <f t="shared" si="12"/>
        <v>1774.9999999999998</v>
      </c>
      <c r="M164" s="79">
        <f t="shared" si="13"/>
        <v>325</v>
      </c>
      <c r="N164" s="81">
        <f t="shared" si="14"/>
        <v>760</v>
      </c>
      <c r="O164" s="79">
        <f t="shared" si="15"/>
        <v>1772.5000000000002</v>
      </c>
      <c r="P164" s="92">
        <v>25</v>
      </c>
      <c r="Q164" s="79">
        <f t="shared" si="16"/>
        <v>5375</v>
      </c>
      <c r="R164" s="124">
        <v>1502.5</v>
      </c>
      <c r="S164" s="79">
        <f t="shared" si="17"/>
        <v>3872.5</v>
      </c>
      <c r="T164" s="124">
        <v>23497.5</v>
      </c>
      <c r="U164" s="80" t="s">
        <v>169</v>
      </c>
      <c r="V164" s="97" t="s">
        <v>273</v>
      </c>
    </row>
    <row r="165" spans="1:22" s="125" customFormat="1" ht="27" customHeight="1">
      <c r="A165" s="92">
        <v>158</v>
      </c>
      <c r="B165" s="92" t="s">
        <v>545</v>
      </c>
      <c r="C165" s="92" t="s">
        <v>4</v>
      </c>
      <c r="D165" s="142" t="s">
        <v>173</v>
      </c>
      <c r="E165" s="93" t="s">
        <v>1989</v>
      </c>
      <c r="F165" s="94">
        <v>45778</v>
      </c>
      <c r="G165" s="94">
        <v>45962</v>
      </c>
      <c r="H165" s="154">
        <v>50000</v>
      </c>
      <c r="I165" s="124">
        <v>1854</v>
      </c>
      <c r="J165" s="95">
        <v>25</v>
      </c>
      <c r="K165" s="124">
        <v>1435</v>
      </c>
      <c r="L165" s="79">
        <f t="shared" si="12"/>
        <v>3549.9999999999995</v>
      </c>
      <c r="M165" s="79">
        <f t="shared" si="13"/>
        <v>650</v>
      </c>
      <c r="N165" s="81">
        <f t="shared" si="14"/>
        <v>1520</v>
      </c>
      <c r="O165" s="79">
        <f t="shared" si="15"/>
        <v>3545.0000000000005</v>
      </c>
      <c r="P165" s="92">
        <v>25</v>
      </c>
      <c r="Q165" s="79">
        <f t="shared" si="16"/>
        <v>10725</v>
      </c>
      <c r="R165" s="124">
        <v>4834</v>
      </c>
      <c r="S165" s="79">
        <f t="shared" si="17"/>
        <v>7745</v>
      </c>
      <c r="T165" s="124">
        <v>45166</v>
      </c>
      <c r="U165" s="80" t="s">
        <v>169</v>
      </c>
      <c r="V165" s="97" t="s">
        <v>273</v>
      </c>
    </row>
    <row r="166" spans="1:22" s="125" customFormat="1" ht="26.25" customHeight="1">
      <c r="A166" s="92">
        <v>159</v>
      </c>
      <c r="B166" s="132" t="s">
        <v>2017</v>
      </c>
      <c r="C166" s="132" t="s">
        <v>977</v>
      </c>
      <c r="D166" s="138" t="s">
        <v>978</v>
      </c>
      <c r="E166" s="123" t="s">
        <v>709</v>
      </c>
      <c r="F166" s="94">
        <v>45778</v>
      </c>
      <c r="G166" s="94">
        <v>45962</v>
      </c>
      <c r="H166" s="139">
        <v>15000</v>
      </c>
      <c r="I166" s="132">
        <v>0</v>
      </c>
      <c r="J166" s="95">
        <v>25</v>
      </c>
      <c r="K166" s="132">
        <v>430.5</v>
      </c>
      <c r="L166" s="79">
        <f t="shared" si="12"/>
        <v>1065</v>
      </c>
      <c r="M166" s="79">
        <f t="shared" si="13"/>
        <v>195</v>
      </c>
      <c r="N166" s="81">
        <f t="shared" si="14"/>
        <v>456</v>
      </c>
      <c r="O166" s="79">
        <f t="shared" si="15"/>
        <v>1063.5</v>
      </c>
      <c r="P166" s="132">
        <v>25</v>
      </c>
      <c r="Q166" s="79">
        <f t="shared" si="16"/>
        <v>3235</v>
      </c>
      <c r="R166" s="132">
        <v>911.5</v>
      </c>
      <c r="S166" s="79">
        <f t="shared" si="17"/>
        <v>2323.5</v>
      </c>
      <c r="T166" s="133">
        <v>14088.5</v>
      </c>
      <c r="U166" s="80" t="s">
        <v>169</v>
      </c>
      <c r="V166" s="134" t="s">
        <v>274</v>
      </c>
    </row>
    <row r="167" spans="1:22" s="125" customFormat="1" ht="26.25" customHeight="1">
      <c r="A167" s="92">
        <v>160</v>
      </c>
      <c r="B167" s="92" t="s">
        <v>340</v>
      </c>
      <c r="C167" s="92" t="s">
        <v>80</v>
      </c>
      <c r="D167" s="142" t="s">
        <v>1749</v>
      </c>
      <c r="E167" s="93" t="s">
        <v>1989</v>
      </c>
      <c r="F167" s="94">
        <v>45474</v>
      </c>
      <c r="G167" s="94">
        <v>45809</v>
      </c>
      <c r="H167" s="154">
        <v>90000</v>
      </c>
      <c r="I167" s="124">
        <v>9753.1200000000008</v>
      </c>
      <c r="J167" s="95">
        <v>25</v>
      </c>
      <c r="K167" s="124">
        <v>2583</v>
      </c>
      <c r="L167" s="79">
        <f t="shared" si="12"/>
        <v>6389.9999999999991</v>
      </c>
      <c r="M167" s="79">
        <f t="shared" si="13"/>
        <v>1170</v>
      </c>
      <c r="N167" s="81">
        <f t="shared" si="14"/>
        <v>2736</v>
      </c>
      <c r="O167" s="79">
        <f t="shared" si="15"/>
        <v>6381</v>
      </c>
      <c r="P167" s="92">
        <v>125</v>
      </c>
      <c r="Q167" s="79">
        <f t="shared" si="16"/>
        <v>19385</v>
      </c>
      <c r="R167" s="124">
        <v>15197.12</v>
      </c>
      <c r="S167" s="79">
        <f t="shared" si="17"/>
        <v>13941</v>
      </c>
      <c r="T167" s="124">
        <v>74802.880000000005</v>
      </c>
      <c r="U167" s="80" t="s">
        <v>169</v>
      </c>
      <c r="V167" s="97" t="s">
        <v>273</v>
      </c>
    </row>
    <row r="168" spans="1:22" s="125" customFormat="1" ht="27.75" customHeight="1">
      <c r="A168" s="92">
        <v>161</v>
      </c>
      <c r="B168" s="92" t="s">
        <v>733</v>
      </c>
      <c r="C168" s="92" t="s">
        <v>32</v>
      </c>
      <c r="D168" s="142" t="s">
        <v>1721</v>
      </c>
      <c r="E168" s="123" t="s">
        <v>709</v>
      </c>
      <c r="F168" s="94">
        <v>45778</v>
      </c>
      <c r="G168" s="94">
        <v>45962</v>
      </c>
      <c r="H168" s="154">
        <v>55000</v>
      </c>
      <c r="I168" s="124">
        <v>2559.6799999999998</v>
      </c>
      <c r="J168" s="95">
        <v>25</v>
      </c>
      <c r="K168" s="124">
        <v>1578.5</v>
      </c>
      <c r="L168" s="79">
        <f t="shared" si="12"/>
        <v>3904.9999999999995</v>
      </c>
      <c r="M168" s="79">
        <f t="shared" si="13"/>
        <v>715</v>
      </c>
      <c r="N168" s="81">
        <f t="shared" si="14"/>
        <v>1672</v>
      </c>
      <c r="O168" s="79">
        <f t="shared" si="15"/>
        <v>3899.5000000000005</v>
      </c>
      <c r="P168" s="92">
        <v>25</v>
      </c>
      <c r="Q168" s="79">
        <f t="shared" si="16"/>
        <v>11795</v>
      </c>
      <c r="R168" s="124">
        <v>5835.18</v>
      </c>
      <c r="S168" s="79">
        <f t="shared" si="17"/>
        <v>8519.5</v>
      </c>
      <c r="T168" s="124">
        <v>49164.82</v>
      </c>
      <c r="U168" s="80" t="s">
        <v>169</v>
      </c>
      <c r="V168" s="81" t="s">
        <v>273</v>
      </c>
    </row>
    <row r="169" spans="1:22" s="125" customFormat="1" ht="19.5" customHeight="1">
      <c r="A169" s="92">
        <v>162</v>
      </c>
      <c r="B169" s="92" t="s">
        <v>104</v>
      </c>
      <c r="C169" s="92" t="s">
        <v>81</v>
      </c>
      <c r="D169" s="142" t="s">
        <v>1750</v>
      </c>
      <c r="E169" s="93" t="s">
        <v>1989</v>
      </c>
      <c r="F169" s="94">
        <v>45778</v>
      </c>
      <c r="G169" s="94">
        <v>45962</v>
      </c>
      <c r="H169" s="154">
        <v>60000</v>
      </c>
      <c r="I169" s="124">
        <v>3486.68</v>
      </c>
      <c r="J169" s="95">
        <v>25</v>
      </c>
      <c r="K169" s="124">
        <v>1722</v>
      </c>
      <c r="L169" s="79">
        <f t="shared" si="12"/>
        <v>4260</v>
      </c>
      <c r="M169" s="79">
        <f t="shared" si="13"/>
        <v>780</v>
      </c>
      <c r="N169" s="81">
        <f t="shared" si="14"/>
        <v>1824</v>
      </c>
      <c r="O169" s="79">
        <f t="shared" si="15"/>
        <v>4254</v>
      </c>
      <c r="P169" s="92">
        <v>25</v>
      </c>
      <c r="Q169" s="79">
        <f t="shared" si="16"/>
        <v>12865</v>
      </c>
      <c r="R169" s="124">
        <v>7057.68</v>
      </c>
      <c r="S169" s="79">
        <f t="shared" si="17"/>
        <v>9294</v>
      </c>
      <c r="T169" s="124">
        <v>52942.32</v>
      </c>
      <c r="U169" s="80" t="s">
        <v>169</v>
      </c>
      <c r="V169" s="81" t="s">
        <v>273</v>
      </c>
    </row>
    <row r="170" spans="1:22" s="125" customFormat="1" ht="20.25" customHeight="1">
      <c r="A170" s="92">
        <v>163</v>
      </c>
      <c r="B170" s="92" t="s">
        <v>245</v>
      </c>
      <c r="C170" s="92" t="s">
        <v>81</v>
      </c>
      <c r="D170" s="142" t="s">
        <v>1728</v>
      </c>
      <c r="E170" s="93" t="s">
        <v>1989</v>
      </c>
      <c r="F170" s="94">
        <v>45778</v>
      </c>
      <c r="G170" s="94">
        <v>45962</v>
      </c>
      <c r="H170" s="154">
        <v>60000</v>
      </c>
      <c r="I170" s="124">
        <v>3486.68</v>
      </c>
      <c r="J170" s="95">
        <v>25</v>
      </c>
      <c r="K170" s="124">
        <v>1722</v>
      </c>
      <c r="L170" s="79">
        <f t="shared" si="12"/>
        <v>4260</v>
      </c>
      <c r="M170" s="79">
        <f t="shared" si="13"/>
        <v>780</v>
      </c>
      <c r="N170" s="81">
        <f t="shared" si="14"/>
        <v>1824</v>
      </c>
      <c r="O170" s="79">
        <f t="shared" si="15"/>
        <v>4254</v>
      </c>
      <c r="P170" s="92">
        <v>125</v>
      </c>
      <c r="Q170" s="79">
        <f t="shared" si="16"/>
        <v>12965</v>
      </c>
      <c r="R170" s="124">
        <v>7157.68</v>
      </c>
      <c r="S170" s="79">
        <f t="shared" si="17"/>
        <v>9294</v>
      </c>
      <c r="T170" s="124">
        <v>52842.32</v>
      </c>
      <c r="U170" s="80" t="s">
        <v>169</v>
      </c>
      <c r="V170" s="97" t="s">
        <v>273</v>
      </c>
    </row>
    <row r="171" spans="1:22" s="125" customFormat="1" ht="21" customHeight="1">
      <c r="A171" s="92">
        <v>164</v>
      </c>
      <c r="B171" s="132" t="s">
        <v>1304</v>
      </c>
      <c r="C171" s="132" t="s">
        <v>977</v>
      </c>
      <c r="D171" s="138" t="s">
        <v>978</v>
      </c>
      <c r="E171" s="123" t="s">
        <v>709</v>
      </c>
      <c r="F171" s="94">
        <v>45778</v>
      </c>
      <c r="G171" s="94">
        <v>45962</v>
      </c>
      <c r="H171" s="139">
        <v>15000</v>
      </c>
      <c r="I171" s="132">
        <v>0</v>
      </c>
      <c r="J171" s="95">
        <v>25</v>
      </c>
      <c r="K171" s="132">
        <v>430.5</v>
      </c>
      <c r="L171" s="79">
        <f t="shared" si="12"/>
        <v>1065</v>
      </c>
      <c r="M171" s="79">
        <f t="shared" si="13"/>
        <v>195</v>
      </c>
      <c r="N171" s="81">
        <f t="shared" si="14"/>
        <v>456</v>
      </c>
      <c r="O171" s="79">
        <f t="shared" si="15"/>
        <v>1063.5</v>
      </c>
      <c r="P171" s="132">
        <v>25</v>
      </c>
      <c r="Q171" s="79">
        <f t="shared" si="16"/>
        <v>3235</v>
      </c>
      <c r="R171" s="132">
        <v>911.5</v>
      </c>
      <c r="S171" s="79">
        <f t="shared" si="17"/>
        <v>2323.5</v>
      </c>
      <c r="T171" s="133">
        <v>14088.5</v>
      </c>
      <c r="U171" s="80" t="s">
        <v>169</v>
      </c>
      <c r="V171" s="134" t="s">
        <v>274</v>
      </c>
    </row>
    <row r="172" spans="1:22" s="125" customFormat="1" ht="27" customHeight="1">
      <c r="A172" s="92">
        <v>165</v>
      </c>
      <c r="B172" s="92" t="s">
        <v>292</v>
      </c>
      <c r="C172" s="92" t="s">
        <v>68</v>
      </c>
      <c r="D172" s="142" t="s">
        <v>1718</v>
      </c>
      <c r="E172" s="93" t="s">
        <v>1989</v>
      </c>
      <c r="F172" s="94">
        <v>45474</v>
      </c>
      <c r="G172" s="94">
        <v>45809</v>
      </c>
      <c r="H172" s="154">
        <v>46000</v>
      </c>
      <c r="I172" s="124">
        <v>1032.1400000000001</v>
      </c>
      <c r="J172" s="95">
        <v>25</v>
      </c>
      <c r="K172" s="124">
        <v>1320.2</v>
      </c>
      <c r="L172" s="79">
        <f t="shared" si="12"/>
        <v>3265.9999999999995</v>
      </c>
      <c r="M172" s="79">
        <f t="shared" si="13"/>
        <v>598</v>
      </c>
      <c r="N172" s="81">
        <f t="shared" si="14"/>
        <v>1398.4</v>
      </c>
      <c r="O172" s="79">
        <f t="shared" si="15"/>
        <v>3261.4</v>
      </c>
      <c r="P172" s="124">
        <v>3440.46</v>
      </c>
      <c r="Q172" s="79">
        <f t="shared" si="16"/>
        <v>13284.46</v>
      </c>
      <c r="R172" s="124">
        <v>5591.2</v>
      </c>
      <c r="S172" s="79">
        <f t="shared" si="17"/>
        <v>7125.4</v>
      </c>
      <c r="T172" s="124">
        <v>38808.800000000003</v>
      </c>
      <c r="U172" s="80" t="s">
        <v>169</v>
      </c>
      <c r="V172" s="97" t="s">
        <v>274</v>
      </c>
    </row>
    <row r="173" spans="1:22" s="125" customFormat="1" ht="25.5" customHeight="1">
      <c r="A173" s="92">
        <v>166</v>
      </c>
      <c r="B173" s="132" t="s">
        <v>1305</v>
      </c>
      <c r="C173" s="132" t="s">
        <v>977</v>
      </c>
      <c r="D173" s="138" t="s">
        <v>978</v>
      </c>
      <c r="E173" s="123" t="s">
        <v>709</v>
      </c>
      <c r="F173" s="94">
        <v>45778</v>
      </c>
      <c r="G173" s="94">
        <v>45962</v>
      </c>
      <c r="H173" s="139">
        <v>15000</v>
      </c>
      <c r="I173" s="132">
        <v>0</v>
      </c>
      <c r="J173" s="95">
        <v>25</v>
      </c>
      <c r="K173" s="132">
        <v>430.5</v>
      </c>
      <c r="L173" s="79">
        <f t="shared" si="12"/>
        <v>1065</v>
      </c>
      <c r="M173" s="79">
        <f t="shared" si="13"/>
        <v>195</v>
      </c>
      <c r="N173" s="81">
        <f t="shared" si="14"/>
        <v>456</v>
      </c>
      <c r="O173" s="79">
        <f t="shared" si="15"/>
        <v>1063.5</v>
      </c>
      <c r="P173" s="132">
        <v>25</v>
      </c>
      <c r="Q173" s="79">
        <f t="shared" si="16"/>
        <v>3235</v>
      </c>
      <c r="R173" s="132">
        <v>911.5</v>
      </c>
      <c r="S173" s="79">
        <f t="shared" si="17"/>
        <v>2323.5</v>
      </c>
      <c r="T173" s="133">
        <v>14088.5</v>
      </c>
      <c r="U173" s="80" t="s">
        <v>169</v>
      </c>
      <c r="V173" s="97" t="s">
        <v>274</v>
      </c>
    </row>
    <row r="174" spans="1:22" s="125" customFormat="1" ht="25.5" customHeight="1">
      <c r="A174" s="92">
        <v>167</v>
      </c>
      <c r="B174" s="132" t="s">
        <v>1843</v>
      </c>
      <c r="C174" s="132" t="s">
        <v>977</v>
      </c>
      <c r="D174" s="138" t="s">
        <v>978</v>
      </c>
      <c r="E174" s="123" t="s">
        <v>709</v>
      </c>
      <c r="F174" s="94">
        <v>45778</v>
      </c>
      <c r="G174" s="94">
        <v>45962</v>
      </c>
      <c r="H174" s="139">
        <v>15000</v>
      </c>
      <c r="I174" s="132">
        <v>0</v>
      </c>
      <c r="J174" s="95">
        <v>25</v>
      </c>
      <c r="K174" s="132">
        <v>430.5</v>
      </c>
      <c r="L174" s="79">
        <f t="shared" si="12"/>
        <v>1065</v>
      </c>
      <c r="M174" s="79">
        <f t="shared" si="13"/>
        <v>195</v>
      </c>
      <c r="N174" s="81">
        <f t="shared" si="14"/>
        <v>456</v>
      </c>
      <c r="O174" s="79">
        <f t="shared" si="15"/>
        <v>1063.5</v>
      </c>
      <c r="P174" s="132">
        <v>25</v>
      </c>
      <c r="Q174" s="79">
        <f t="shared" si="16"/>
        <v>3235</v>
      </c>
      <c r="R174" s="132">
        <v>911.5</v>
      </c>
      <c r="S174" s="79">
        <f t="shared" si="17"/>
        <v>2323.5</v>
      </c>
      <c r="T174" s="133">
        <v>14088.5</v>
      </c>
      <c r="U174" s="80" t="s">
        <v>169</v>
      </c>
      <c r="V174" s="134" t="s">
        <v>274</v>
      </c>
    </row>
    <row r="175" spans="1:22" s="125" customFormat="1" ht="27.75" customHeight="1">
      <c r="A175" s="92">
        <v>168</v>
      </c>
      <c r="B175" s="92" t="s">
        <v>1082</v>
      </c>
      <c r="C175" s="92" t="s">
        <v>265</v>
      </c>
      <c r="D175" s="142" t="s">
        <v>271</v>
      </c>
      <c r="E175" s="93" t="s">
        <v>1989</v>
      </c>
      <c r="F175" s="94">
        <v>45717</v>
      </c>
      <c r="G175" s="94">
        <v>45901</v>
      </c>
      <c r="H175" s="154">
        <v>60000</v>
      </c>
      <c r="I175" s="124">
        <v>3486.68</v>
      </c>
      <c r="J175" s="95">
        <v>25</v>
      </c>
      <c r="K175" s="124">
        <v>1722</v>
      </c>
      <c r="L175" s="79">
        <f t="shared" si="12"/>
        <v>4260</v>
      </c>
      <c r="M175" s="79">
        <f t="shared" si="13"/>
        <v>780</v>
      </c>
      <c r="N175" s="81">
        <f t="shared" si="14"/>
        <v>1824</v>
      </c>
      <c r="O175" s="79">
        <f t="shared" si="15"/>
        <v>4254</v>
      </c>
      <c r="P175" s="92">
        <v>25</v>
      </c>
      <c r="Q175" s="79">
        <f t="shared" si="16"/>
        <v>12865</v>
      </c>
      <c r="R175" s="124">
        <v>7057.68</v>
      </c>
      <c r="S175" s="79">
        <f t="shared" si="17"/>
        <v>9294</v>
      </c>
      <c r="T175" s="124">
        <v>52942.32</v>
      </c>
      <c r="U175" s="80" t="s">
        <v>169</v>
      </c>
      <c r="V175" s="97" t="s">
        <v>273</v>
      </c>
    </row>
    <row r="176" spans="1:22" s="125" customFormat="1" ht="24" customHeight="1">
      <c r="A176" s="92">
        <v>169</v>
      </c>
      <c r="B176" s="132" t="s">
        <v>1532</v>
      </c>
      <c r="C176" s="132" t="s">
        <v>977</v>
      </c>
      <c r="D176" s="138" t="s">
        <v>978</v>
      </c>
      <c r="E176" s="123" t="s">
        <v>709</v>
      </c>
      <c r="F176" s="94">
        <v>45778</v>
      </c>
      <c r="G176" s="94">
        <v>45962</v>
      </c>
      <c r="H176" s="139">
        <v>15000</v>
      </c>
      <c r="I176" s="132">
        <v>0</v>
      </c>
      <c r="J176" s="95">
        <v>25</v>
      </c>
      <c r="K176" s="132">
        <v>430.5</v>
      </c>
      <c r="L176" s="79">
        <f t="shared" si="12"/>
        <v>1065</v>
      </c>
      <c r="M176" s="79">
        <f t="shared" si="13"/>
        <v>195</v>
      </c>
      <c r="N176" s="81">
        <f t="shared" si="14"/>
        <v>456</v>
      </c>
      <c r="O176" s="79">
        <f t="shared" si="15"/>
        <v>1063.5</v>
      </c>
      <c r="P176" s="132">
        <v>25</v>
      </c>
      <c r="Q176" s="79">
        <f t="shared" si="16"/>
        <v>3235</v>
      </c>
      <c r="R176" s="132">
        <v>911.5</v>
      </c>
      <c r="S176" s="79">
        <f t="shared" si="17"/>
        <v>2323.5</v>
      </c>
      <c r="T176" s="133">
        <v>14088.5</v>
      </c>
      <c r="U176" s="80" t="s">
        <v>169</v>
      </c>
      <c r="V176" s="97" t="s">
        <v>274</v>
      </c>
    </row>
    <row r="177" spans="1:22" s="125" customFormat="1" ht="27.75" customHeight="1">
      <c r="A177" s="92">
        <v>170</v>
      </c>
      <c r="B177" s="92" t="s">
        <v>336</v>
      </c>
      <c r="C177" s="92" t="s">
        <v>264</v>
      </c>
      <c r="D177" s="142" t="s">
        <v>176</v>
      </c>
      <c r="E177" s="93" t="s">
        <v>1989</v>
      </c>
      <c r="F177" s="94">
        <v>45778</v>
      </c>
      <c r="G177" s="94">
        <v>45962</v>
      </c>
      <c r="H177" s="154">
        <v>50000</v>
      </c>
      <c r="I177" s="124">
        <v>1854</v>
      </c>
      <c r="J177" s="95">
        <v>25</v>
      </c>
      <c r="K177" s="124">
        <v>1435</v>
      </c>
      <c r="L177" s="79">
        <f t="shared" si="12"/>
        <v>3549.9999999999995</v>
      </c>
      <c r="M177" s="79">
        <f t="shared" si="13"/>
        <v>650</v>
      </c>
      <c r="N177" s="81">
        <f t="shared" si="14"/>
        <v>1520</v>
      </c>
      <c r="O177" s="79">
        <f t="shared" si="15"/>
        <v>3545.0000000000005</v>
      </c>
      <c r="P177" s="92">
        <v>125</v>
      </c>
      <c r="Q177" s="79">
        <f t="shared" si="16"/>
        <v>10825</v>
      </c>
      <c r="R177" s="124">
        <v>4934</v>
      </c>
      <c r="S177" s="79">
        <f t="shared" si="17"/>
        <v>7745</v>
      </c>
      <c r="T177" s="124">
        <v>45066</v>
      </c>
      <c r="U177" s="80" t="s">
        <v>169</v>
      </c>
      <c r="V177" s="81" t="s">
        <v>273</v>
      </c>
    </row>
    <row r="178" spans="1:22" s="125" customFormat="1" ht="24.75" customHeight="1">
      <c r="A178" s="92">
        <v>171</v>
      </c>
      <c r="B178" s="92" t="s">
        <v>299</v>
      </c>
      <c r="C178" s="92" t="s">
        <v>68</v>
      </c>
      <c r="D178" s="142" t="s">
        <v>1718</v>
      </c>
      <c r="E178" s="93" t="s">
        <v>1989</v>
      </c>
      <c r="F178" s="94">
        <v>45717</v>
      </c>
      <c r="G178" s="94">
        <v>45901</v>
      </c>
      <c r="H178" s="154">
        <v>46000</v>
      </c>
      <c r="I178" s="124">
        <v>1289.46</v>
      </c>
      <c r="J178" s="95">
        <v>25</v>
      </c>
      <c r="K178" s="124">
        <v>1320.2</v>
      </c>
      <c r="L178" s="79">
        <f t="shared" si="12"/>
        <v>3265.9999999999995</v>
      </c>
      <c r="M178" s="79">
        <f t="shared" si="13"/>
        <v>598</v>
      </c>
      <c r="N178" s="81">
        <f t="shared" si="14"/>
        <v>1398.4</v>
      </c>
      <c r="O178" s="79">
        <f t="shared" si="15"/>
        <v>3261.4</v>
      </c>
      <c r="P178" s="124">
        <v>4551.6000000000004</v>
      </c>
      <c r="Q178" s="79">
        <f t="shared" si="16"/>
        <v>14395.6</v>
      </c>
      <c r="R178" s="124">
        <v>5220.0600000000004</v>
      </c>
      <c r="S178" s="79">
        <f t="shared" si="17"/>
        <v>7125.4</v>
      </c>
      <c r="T178" s="124">
        <v>37440.339999999997</v>
      </c>
      <c r="U178" s="80" t="s">
        <v>169</v>
      </c>
      <c r="V178" s="97" t="s">
        <v>274</v>
      </c>
    </row>
    <row r="179" spans="1:22" s="125" customFormat="1" ht="24.75" customHeight="1">
      <c r="A179" s="92">
        <v>172</v>
      </c>
      <c r="B179" s="92" t="s">
        <v>257</v>
      </c>
      <c r="C179" s="92" t="s">
        <v>80</v>
      </c>
      <c r="D179" s="142" t="s">
        <v>1751</v>
      </c>
      <c r="E179" s="93" t="s">
        <v>1989</v>
      </c>
      <c r="F179" s="94">
        <v>45778</v>
      </c>
      <c r="G179" s="94">
        <v>45962</v>
      </c>
      <c r="H179" s="154">
        <v>60000</v>
      </c>
      <c r="I179" s="124">
        <v>3143.58</v>
      </c>
      <c r="J179" s="95">
        <v>25</v>
      </c>
      <c r="K179" s="124">
        <v>1722</v>
      </c>
      <c r="L179" s="79">
        <f t="shared" si="12"/>
        <v>4260</v>
      </c>
      <c r="M179" s="79">
        <f t="shared" si="13"/>
        <v>780</v>
      </c>
      <c r="N179" s="81">
        <f t="shared" si="14"/>
        <v>1824</v>
      </c>
      <c r="O179" s="79">
        <f t="shared" si="15"/>
        <v>4254</v>
      </c>
      <c r="P179" s="124">
        <v>1740.46</v>
      </c>
      <c r="Q179" s="79">
        <f t="shared" si="16"/>
        <v>14580.46</v>
      </c>
      <c r="R179" s="124">
        <v>11935.64</v>
      </c>
      <c r="S179" s="79">
        <f t="shared" si="17"/>
        <v>9294</v>
      </c>
      <c r="T179" s="124">
        <v>51569.96</v>
      </c>
      <c r="U179" s="80" t="s">
        <v>169</v>
      </c>
      <c r="V179" s="81" t="s">
        <v>273</v>
      </c>
    </row>
    <row r="180" spans="1:22" s="125" customFormat="1" ht="24" customHeight="1">
      <c r="A180" s="92">
        <v>173</v>
      </c>
      <c r="B180" s="92" t="s">
        <v>734</v>
      </c>
      <c r="C180" s="92" t="s">
        <v>825</v>
      </c>
      <c r="D180" s="142" t="s">
        <v>1721</v>
      </c>
      <c r="E180" s="123" t="s">
        <v>709</v>
      </c>
      <c r="F180" s="94">
        <v>45778</v>
      </c>
      <c r="G180" s="94">
        <v>45962</v>
      </c>
      <c r="H180" s="154">
        <v>28000</v>
      </c>
      <c r="I180" s="92">
        <v>0</v>
      </c>
      <c r="J180" s="95">
        <v>25</v>
      </c>
      <c r="K180" s="92">
        <v>803.6</v>
      </c>
      <c r="L180" s="79">
        <f t="shared" si="12"/>
        <v>1987.9999999999998</v>
      </c>
      <c r="M180" s="79">
        <f t="shared" si="13"/>
        <v>364</v>
      </c>
      <c r="N180" s="81">
        <f t="shared" si="14"/>
        <v>851.2</v>
      </c>
      <c r="O180" s="79">
        <f t="shared" si="15"/>
        <v>1985.2</v>
      </c>
      <c r="P180" s="92">
        <v>25</v>
      </c>
      <c r="Q180" s="79">
        <f t="shared" si="16"/>
        <v>6017</v>
      </c>
      <c r="R180" s="124">
        <v>1679.8</v>
      </c>
      <c r="S180" s="79">
        <f t="shared" si="17"/>
        <v>4337.2</v>
      </c>
      <c r="T180" s="124">
        <v>26320.2</v>
      </c>
      <c r="U180" s="80" t="s">
        <v>169</v>
      </c>
      <c r="V180" s="97" t="s">
        <v>274</v>
      </c>
    </row>
    <row r="181" spans="1:22" s="125" customFormat="1" ht="24.75" customHeight="1">
      <c r="A181" s="92">
        <v>174</v>
      </c>
      <c r="B181" s="92" t="s">
        <v>1151</v>
      </c>
      <c r="C181" s="92" t="s">
        <v>264</v>
      </c>
      <c r="D181" s="142" t="s">
        <v>176</v>
      </c>
      <c r="E181" s="93" t="s">
        <v>1989</v>
      </c>
      <c r="F181" s="94">
        <v>45748</v>
      </c>
      <c r="G181" s="94">
        <v>45962</v>
      </c>
      <c r="H181" s="154">
        <v>80000</v>
      </c>
      <c r="I181" s="124">
        <v>7400.87</v>
      </c>
      <c r="J181" s="95">
        <v>25</v>
      </c>
      <c r="K181" s="124">
        <v>2296</v>
      </c>
      <c r="L181" s="79">
        <f t="shared" si="12"/>
        <v>5679.9999999999991</v>
      </c>
      <c r="M181" s="79">
        <f t="shared" si="13"/>
        <v>1040</v>
      </c>
      <c r="N181" s="81">
        <f t="shared" si="14"/>
        <v>2432</v>
      </c>
      <c r="O181" s="79">
        <f t="shared" si="15"/>
        <v>5672</v>
      </c>
      <c r="P181" s="92">
        <v>25</v>
      </c>
      <c r="Q181" s="79">
        <f t="shared" si="16"/>
        <v>17145</v>
      </c>
      <c r="R181" s="124">
        <v>12153.87</v>
      </c>
      <c r="S181" s="79">
        <f t="shared" si="17"/>
        <v>12392</v>
      </c>
      <c r="T181" s="124">
        <v>67846.13</v>
      </c>
      <c r="U181" s="80" t="s">
        <v>169</v>
      </c>
      <c r="V181" s="97" t="s">
        <v>274</v>
      </c>
    </row>
    <row r="182" spans="1:22" s="125" customFormat="1" ht="22.5" customHeight="1">
      <c r="A182" s="92">
        <v>175</v>
      </c>
      <c r="B182" s="92" t="s">
        <v>1152</v>
      </c>
      <c r="C182" s="92" t="s">
        <v>41</v>
      </c>
      <c r="D182" s="142" t="s">
        <v>1752</v>
      </c>
      <c r="E182" s="93" t="s">
        <v>1989</v>
      </c>
      <c r="F182" s="94">
        <v>45748</v>
      </c>
      <c r="G182" s="94">
        <v>45962</v>
      </c>
      <c r="H182" s="154">
        <v>50000</v>
      </c>
      <c r="I182" s="124">
        <v>1854</v>
      </c>
      <c r="J182" s="95">
        <v>25</v>
      </c>
      <c r="K182" s="124">
        <v>1435</v>
      </c>
      <c r="L182" s="79">
        <f t="shared" si="12"/>
        <v>3549.9999999999995</v>
      </c>
      <c r="M182" s="79">
        <f t="shared" si="13"/>
        <v>650</v>
      </c>
      <c r="N182" s="81">
        <f t="shared" si="14"/>
        <v>1520</v>
      </c>
      <c r="O182" s="79">
        <f t="shared" si="15"/>
        <v>3545.0000000000005</v>
      </c>
      <c r="P182" s="92">
        <v>25</v>
      </c>
      <c r="Q182" s="79">
        <f t="shared" si="16"/>
        <v>10725</v>
      </c>
      <c r="R182" s="124">
        <v>4834</v>
      </c>
      <c r="S182" s="79">
        <f t="shared" si="17"/>
        <v>7745</v>
      </c>
      <c r="T182" s="124">
        <v>45166</v>
      </c>
      <c r="U182" s="80" t="s">
        <v>169</v>
      </c>
      <c r="V182" s="97" t="s">
        <v>274</v>
      </c>
    </row>
    <row r="183" spans="1:22" s="125" customFormat="1" ht="25.5" customHeight="1">
      <c r="A183" s="92">
        <v>176</v>
      </c>
      <c r="B183" s="92" t="s">
        <v>874</v>
      </c>
      <c r="C183" s="92" t="s">
        <v>389</v>
      </c>
      <c r="D183" s="142" t="s">
        <v>1753</v>
      </c>
      <c r="E183" s="93" t="s">
        <v>1989</v>
      </c>
      <c r="F183" s="94">
        <v>45778</v>
      </c>
      <c r="G183" s="94">
        <v>45962</v>
      </c>
      <c r="H183" s="154">
        <v>40000</v>
      </c>
      <c r="I183" s="92">
        <v>442.65</v>
      </c>
      <c r="J183" s="95">
        <v>25</v>
      </c>
      <c r="K183" s="124">
        <v>1148</v>
      </c>
      <c r="L183" s="79">
        <f t="shared" si="12"/>
        <v>2839.9999999999995</v>
      </c>
      <c r="M183" s="79">
        <f t="shared" si="13"/>
        <v>520</v>
      </c>
      <c r="N183" s="81">
        <f t="shared" si="14"/>
        <v>1216</v>
      </c>
      <c r="O183" s="79">
        <f t="shared" si="15"/>
        <v>2836</v>
      </c>
      <c r="P183" s="92">
        <v>25</v>
      </c>
      <c r="Q183" s="79">
        <f t="shared" si="16"/>
        <v>8585</v>
      </c>
      <c r="R183" s="124">
        <v>2831.65</v>
      </c>
      <c r="S183" s="79">
        <f t="shared" si="17"/>
        <v>6196</v>
      </c>
      <c r="T183" s="124">
        <v>37168.35</v>
      </c>
      <c r="U183" s="80" t="s">
        <v>169</v>
      </c>
      <c r="V183" s="81" t="s">
        <v>273</v>
      </c>
    </row>
    <row r="184" spans="1:22" s="125" customFormat="1" ht="21.75" customHeight="1">
      <c r="A184" s="92">
        <v>177</v>
      </c>
      <c r="B184" s="132" t="s">
        <v>1533</v>
      </c>
      <c r="C184" s="132" t="s">
        <v>977</v>
      </c>
      <c r="D184" s="138" t="s">
        <v>978</v>
      </c>
      <c r="E184" s="123" t="s">
        <v>709</v>
      </c>
      <c r="F184" s="94">
        <v>45778</v>
      </c>
      <c r="G184" s="94">
        <v>45962</v>
      </c>
      <c r="H184" s="139">
        <v>15000</v>
      </c>
      <c r="I184" s="132">
        <v>0</v>
      </c>
      <c r="J184" s="95">
        <v>25</v>
      </c>
      <c r="K184" s="132">
        <v>430.5</v>
      </c>
      <c r="L184" s="79">
        <f t="shared" si="12"/>
        <v>1065</v>
      </c>
      <c r="M184" s="79">
        <f t="shared" si="13"/>
        <v>195</v>
      </c>
      <c r="N184" s="81">
        <f t="shared" si="14"/>
        <v>456</v>
      </c>
      <c r="O184" s="79">
        <f t="shared" si="15"/>
        <v>1063.5</v>
      </c>
      <c r="P184" s="132">
        <v>25</v>
      </c>
      <c r="Q184" s="79">
        <f t="shared" si="16"/>
        <v>3235</v>
      </c>
      <c r="R184" s="132">
        <v>911.5</v>
      </c>
      <c r="S184" s="79">
        <f t="shared" si="17"/>
        <v>2323.5</v>
      </c>
      <c r="T184" s="133">
        <v>14088.5</v>
      </c>
      <c r="U184" s="80" t="s">
        <v>169</v>
      </c>
      <c r="V184" s="97" t="s">
        <v>273</v>
      </c>
    </row>
    <row r="185" spans="1:22" s="125" customFormat="1" ht="22.5" customHeight="1">
      <c r="A185" s="92">
        <v>178</v>
      </c>
      <c r="B185" s="132" t="s">
        <v>1153</v>
      </c>
      <c r="C185" s="132" t="s">
        <v>977</v>
      </c>
      <c r="D185" s="138" t="s">
        <v>978</v>
      </c>
      <c r="E185" s="123" t="s">
        <v>709</v>
      </c>
      <c r="F185" s="94">
        <v>45778</v>
      </c>
      <c r="G185" s="94">
        <v>45962</v>
      </c>
      <c r="H185" s="139">
        <v>15000</v>
      </c>
      <c r="I185" s="132">
        <v>0</v>
      </c>
      <c r="J185" s="95">
        <v>25</v>
      </c>
      <c r="K185" s="132">
        <v>430.5</v>
      </c>
      <c r="L185" s="79">
        <f t="shared" si="12"/>
        <v>1065</v>
      </c>
      <c r="M185" s="79">
        <f t="shared" si="13"/>
        <v>195</v>
      </c>
      <c r="N185" s="81">
        <f t="shared" si="14"/>
        <v>456</v>
      </c>
      <c r="O185" s="79">
        <f t="shared" si="15"/>
        <v>1063.5</v>
      </c>
      <c r="P185" s="132">
        <v>25</v>
      </c>
      <c r="Q185" s="79">
        <f t="shared" si="16"/>
        <v>3235</v>
      </c>
      <c r="R185" s="132">
        <v>911.5</v>
      </c>
      <c r="S185" s="79">
        <f t="shared" si="17"/>
        <v>2323.5</v>
      </c>
      <c r="T185" s="133">
        <v>14088.5</v>
      </c>
      <c r="U185" s="80" t="s">
        <v>169</v>
      </c>
      <c r="V185" s="97" t="s">
        <v>274</v>
      </c>
    </row>
    <row r="186" spans="1:22" s="125" customFormat="1" ht="22.5" customHeight="1">
      <c r="A186" s="92">
        <v>179</v>
      </c>
      <c r="B186" s="132" t="s">
        <v>2018</v>
      </c>
      <c r="C186" s="132" t="s">
        <v>977</v>
      </c>
      <c r="D186" s="138" t="s">
        <v>978</v>
      </c>
      <c r="E186" s="123" t="s">
        <v>709</v>
      </c>
      <c r="F186" s="94">
        <v>45778</v>
      </c>
      <c r="G186" s="94">
        <v>45962</v>
      </c>
      <c r="H186" s="139">
        <v>15000</v>
      </c>
      <c r="I186" s="132">
        <v>0</v>
      </c>
      <c r="J186" s="95">
        <v>25</v>
      </c>
      <c r="K186" s="132">
        <v>430.5</v>
      </c>
      <c r="L186" s="79">
        <f t="shared" si="12"/>
        <v>1065</v>
      </c>
      <c r="M186" s="79">
        <f t="shared" si="13"/>
        <v>195</v>
      </c>
      <c r="N186" s="81">
        <f t="shared" si="14"/>
        <v>456</v>
      </c>
      <c r="O186" s="79">
        <f t="shared" si="15"/>
        <v>1063.5</v>
      </c>
      <c r="P186" s="132">
        <v>25</v>
      </c>
      <c r="Q186" s="79">
        <f t="shared" si="16"/>
        <v>3235</v>
      </c>
      <c r="R186" s="132">
        <v>911.5</v>
      </c>
      <c r="S186" s="79">
        <f t="shared" si="17"/>
        <v>2323.5</v>
      </c>
      <c r="T186" s="133">
        <v>14088.5</v>
      </c>
      <c r="U186" s="80" t="s">
        <v>169</v>
      </c>
      <c r="V186" s="134" t="s">
        <v>274</v>
      </c>
    </row>
    <row r="187" spans="1:22" s="125" customFormat="1" ht="21.75" customHeight="1">
      <c r="A187" s="92">
        <v>180</v>
      </c>
      <c r="B187" s="132" t="s">
        <v>1154</v>
      </c>
      <c r="C187" s="132" t="s">
        <v>824</v>
      </c>
      <c r="D187" s="138" t="s">
        <v>978</v>
      </c>
      <c r="E187" s="123" t="s">
        <v>709</v>
      </c>
      <c r="F187" s="94">
        <v>45778</v>
      </c>
      <c r="G187" s="94">
        <v>45962</v>
      </c>
      <c r="H187" s="139">
        <v>30000</v>
      </c>
      <c r="I187" s="132">
        <v>0</v>
      </c>
      <c r="J187" s="95">
        <v>25</v>
      </c>
      <c r="K187" s="132">
        <v>861</v>
      </c>
      <c r="L187" s="79">
        <f t="shared" si="12"/>
        <v>2130</v>
      </c>
      <c r="M187" s="79">
        <f t="shared" si="13"/>
        <v>390</v>
      </c>
      <c r="N187" s="81">
        <f t="shared" si="14"/>
        <v>912</v>
      </c>
      <c r="O187" s="79">
        <f t="shared" si="15"/>
        <v>2127</v>
      </c>
      <c r="P187" s="132">
        <v>25</v>
      </c>
      <c r="Q187" s="79">
        <f t="shared" si="16"/>
        <v>6445</v>
      </c>
      <c r="R187" s="133">
        <v>1798</v>
      </c>
      <c r="S187" s="79">
        <f t="shared" si="17"/>
        <v>4647</v>
      </c>
      <c r="T187" s="133">
        <v>28202</v>
      </c>
      <c r="U187" s="80" t="s">
        <v>169</v>
      </c>
      <c r="V187" s="134" t="s">
        <v>274</v>
      </c>
    </row>
    <row r="188" spans="1:22" s="125" customFormat="1" ht="21.75" customHeight="1">
      <c r="A188" s="92">
        <v>181</v>
      </c>
      <c r="B188" s="132" t="s">
        <v>1427</v>
      </c>
      <c r="C188" s="132" t="s">
        <v>977</v>
      </c>
      <c r="D188" s="138" t="s">
        <v>978</v>
      </c>
      <c r="E188" s="123" t="s">
        <v>709</v>
      </c>
      <c r="F188" s="94">
        <v>45778</v>
      </c>
      <c r="G188" s="94">
        <v>45962</v>
      </c>
      <c r="H188" s="139">
        <v>15000</v>
      </c>
      <c r="I188" s="132">
        <v>0</v>
      </c>
      <c r="J188" s="95">
        <v>25</v>
      </c>
      <c r="K188" s="132">
        <v>430.5</v>
      </c>
      <c r="L188" s="79">
        <f t="shared" si="12"/>
        <v>1065</v>
      </c>
      <c r="M188" s="79">
        <f t="shared" si="13"/>
        <v>195</v>
      </c>
      <c r="N188" s="81">
        <f t="shared" si="14"/>
        <v>456</v>
      </c>
      <c r="O188" s="79">
        <f t="shared" si="15"/>
        <v>1063.5</v>
      </c>
      <c r="P188" s="132">
        <v>25</v>
      </c>
      <c r="Q188" s="79">
        <f t="shared" si="16"/>
        <v>3235</v>
      </c>
      <c r="R188" s="132">
        <v>911.5</v>
      </c>
      <c r="S188" s="79">
        <f t="shared" si="17"/>
        <v>2323.5</v>
      </c>
      <c r="T188" s="133">
        <v>14088.5</v>
      </c>
      <c r="U188" s="80" t="s">
        <v>169</v>
      </c>
      <c r="V188" s="134" t="s">
        <v>274</v>
      </c>
    </row>
    <row r="189" spans="1:22" s="125" customFormat="1" ht="22.5" customHeight="1">
      <c r="A189" s="92">
        <v>182</v>
      </c>
      <c r="B189" s="132" t="s">
        <v>2184</v>
      </c>
      <c r="C189" s="132" t="s">
        <v>977</v>
      </c>
      <c r="D189" s="138" t="s">
        <v>978</v>
      </c>
      <c r="E189" s="123" t="s">
        <v>709</v>
      </c>
      <c r="F189" s="94">
        <v>45778</v>
      </c>
      <c r="G189" s="94">
        <v>45962</v>
      </c>
      <c r="H189" s="139">
        <v>15000</v>
      </c>
      <c r="I189" s="132">
        <v>0</v>
      </c>
      <c r="J189" s="95">
        <v>25</v>
      </c>
      <c r="K189" s="132">
        <v>430.5</v>
      </c>
      <c r="L189" s="79">
        <f t="shared" si="12"/>
        <v>1065</v>
      </c>
      <c r="M189" s="79">
        <f t="shared" si="13"/>
        <v>195</v>
      </c>
      <c r="N189" s="81">
        <f t="shared" si="14"/>
        <v>456</v>
      </c>
      <c r="O189" s="79">
        <f t="shared" si="15"/>
        <v>1063.5</v>
      </c>
      <c r="P189" s="132">
        <v>25</v>
      </c>
      <c r="Q189" s="79">
        <f t="shared" si="16"/>
        <v>3235</v>
      </c>
      <c r="R189" s="132">
        <v>911.5</v>
      </c>
      <c r="S189" s="79">
        <f t="shared" si="17"/>
        <v>2323.5</v>
      </c>
      <c r="T189" s="133">
        <v>14088.5</v>
      </c>
      <c r="U189" s="80" t="s">
        <v>169</v>
      </c>
      <c r="V189" s="134" t="s">
        <v>274</v>
      </c>
    </row>
    <row r="190" spans="1:22" s="125" customFormat="1" ht="18" customHeight="1">
      <c r="A190" s="92">
        <v>183</v>
      </c>
      <c r="B190" s="132" t="s">
        <v>1844</v>
      </c>
      <c r="C190" s="132" t="s">
        <v>977</v>
      </c>
      <c r="D190" s="138" t="s">
        <v>978</v>
      </c>
      <c r="E190" s="123" t="s">
        <v>709</v>
      </c>
      <c r="F190" s="94">
        <v>45778</v>
      </c>
      <c r="G190" s="94">
        <v>45962</v>
      </c>
      <c r="H190" s="139">
        <v>15000</v>
      </c>
      <c r="I190" s="132">
        <v>0</v>
      </c>
      <c r="J190" s="95">
        <v>25</v>
      </c>
      <c r="K190" s="132">
        <v>430.5</v>
      </c>
      <c r="L190" s="79">
        <f t="shared" si="12"/>
        <v>1065</v>
      </c>
      <c r="M190" s="79">
        <f t="shared" si="13"/>
        <v>195</v>
      </c>
      <c r="N190" s="81">
        <f t="shared" si="14"/>
        <v>456</v>
      </c>
      <c r="O190" s="79">
        <f t="shared" si="15"/>
        <v>1063.5</v>
      </c>
      <c r="P190" s="132">
        <v>25</v>
      </c>
      <c r="Q190" s="79">
        <f t="shared" si="16"/>
        <v>3235</v>
      </c>
      <c r="R190" s="132">
        <v>911.5</v>
      </c>
      <c r="S190" s="79">
        <f t="shared" si="17"/>
        <v>2323.5</v>
      </c>
      <c r="T190" s="133">
        <v>14088.5</v>
      </c>
      <c r="U190" s="80" t="s">
        <v>169</v>
      </c>
      <c r="V190" s="134" t="s">
        <v>274</v>
      </c>
    </row>
    <row r="191" spans="1:22" s="125" customFormat="1" ht="18.75" customHeight="1">
      <c r="A191" s="92">
        <v>184</v>
      </c>
      <c r="B191" s="132" t="s">
        <v>1306</v>
      </c>
      <c r="C191" s="132" t="s">
        <v>977</v>
      </c>
      <c r="D191" s="138" t="s">
        <v>978</v>
      </c>
      <c r="E191" s="123" t="s">
        <v>709</v>
      </c>
      <c r="F191" s="94">
        <v>45778</v>
      </c>
      <c r="G191" s="94">
        <v>45962</v>
      </c>
      <c r="H191" s="139">
        <v>15000</v>
      </c>
      <c r="I191" s="132">
        <v>0</v>
      </c>
      <c r="J191" s="95">
        <v>25</v>
      </c>
      <c r="K191" s="132">
        <v>430.5</v>
      </c>
      <c r="L191" s="79">
        <f t="shared" si="12"/>
        <v>1065</v>
      </c>
      <c r="M191" s="79">
        <f t="shared" si="13"/>
        <v>195</v>
      </c>
      <c r="N191" s="81">
        <f t="shared" si="14"/>
        <v>456</v>
      </c>
      <c r="O191" s="79">
        <f t="shared" si="15"/>
        <v>1063.5</v>
      </c>
      <c r="P191" s="132">
        <v>25</v>
      </c>
      <c r="Q191" s="79">
        <f t="shared" si="16"/>
        <v>3235</v>
      </c>
      <c r="R191" s="132">
        <v>911.5</v>
      </c>
      <c r="S191" s="79">
        <f t="shared" si="17"/>
        <v>2323.5</v>
      </c>
      <c r="T191" s="133">
        <v>14088.5</v>
      </c>
      <c r="U191" s="80" t="s">
        <v>169</v>
      </c>
      <c r="V191" s="134" t="s">
        <v>274</v>
      </c>
    </row>
    <row r="192" spans="1:22" s="125" customFormat="1" ht="24" customHeight="1">
      <c r="A192" s="92">
        <v>185</v>
      </c>
      <c r="B192" s="92" t="s">
        <v>1024</v>
      </c>
      <c r="C192" s="92" t="s">
        <v>824</v>
      </c>
      <c r="D192" s="142" t="s">
        <v>1721</v>
      </c>
      <c r="E192" s="123" t="s">
        <v>709</v>
      </c>
      <c r="F192" s="94">
        <v>45627</v>
      </c>
      <c r="G192" s="94">
        <v>45809</v>
      </c>
      <c r="H192" s="154">
        <v>25000</v>
      </c>
      <c r="I192" s="92">
        <v>0</v>
      </c>
      <c r="J192" s="95">
        <v>25</v>
      </c>
      <c r="K192" s="92">
        <v>717.5</v>
      </c>
      <c r="L192" s="79">
        <f t="shared" si="12"/>
        <v>1774.9999999999998</v>
      </c>
      <c r="M192" s="79">
        <f t="shared" si="13"/>
        <v>325</v>
      </c>
      <c r="N192" s="81">
        <f t="shared" si="14"/>
        <v>760</v>
      </c>
      <c r="O192" s="79">
        <f t="shared" si="15"/>
        <v>1772.5000000000002</v>
      </c>
      <c r="P192" s="92">
        <v>25</v>
      </c>
      <c r="Q192" s="79">
        <f t="shared" si="16"/>
        <v>5375</v>
      </c>
      <c r="R192" s="124">
        <v>1502.5</v>
      </c>
      <c r="S192" s="79">
        <f t="shared" si="17"/>
        <v>3872.5</v>
      </c>
      <c r="T192" s="124">
        <v>23497.5</v>
      </c>
      <c r="U192" s="80" t="s">
        <v>169</v>
      </c>
      <c r="V192" s="81" t="s">
        <v>274</v>
      </c>
    </row>
    <row r="193" spans="1:22" s="125" customFormat="1" ht="23.25" customHeight="1">
      <c r="A193" s="92">
        <v>186</v>
      </c>
      <c r="B193" s="132" t="s">
        <v>1307</v>
      </c>
      <c r="C193" s="132" t="s">
        <v>977</v>
      </c>
      <c r="D193" s="138" t="s">
        <v>978</v>
      </c>
      <c r="E193" s="123" t="s">
        <v>709</v>
      </c>
      <c r="F193" s="94">
        <v>45778</v>
      </c>
      <c r="G193" s="94">
        <v>45962</v>
      </c>
      <c r="H193" s="139">
        <v>15000</v>
      </c>
      <c r="I193" s="132">
        <v>0</v>
      </c>
      <c r="J193" s="95">
        <v>25</v>
      </c>
      <c r="K193" s="132">
        <v>430.5</v>
      </c>
      <c r="L193" s="79">
        <f t="shared" si="12"/>
        <v>1065</v>
      </c>
      <c r="M193" s="79">
        <f t="shared" si="13"/>
        <v>195</v>
      </c>
      <c r="N193" s="81">
        <f t="shared" si="14"/>
        <v>456</v>
      </c>
      <c r="O193" s="79">
        <f t="shared" si="15"/>
        <v>1063.5</v>
      </c>
      <c r="P193" s="132">
        <v>25</v>
      </c>
      <c r="Q193" s="79">
        <f t="shared" si="16"/>
        <v>3235</v>
      </c>
      <c r="R193" s="132">
        <v>911.5</v>
      </c>
      <c r="S193" s="79">
        <f t="shared" si="17"/>
        <v>2323.5</v>
      </c>
      <c r="T193" s="133">
        <v>14088.5</v>
      </c>
      <c r="U193" s="80" t="s">
        <v>169</v>
      </c>
      <c r="V193" s="134" t="s">
        <v>274</v>
      </c>
    </row>
    <row r="194" spans="1:22" s="125" customFormat="1" ht="21" customHeight="1">
      <c r="A194" s="92">
        <v>187</v>
      </c>
      <c r="B194" s="92" t="s">
        <v>133</v>
      </c>
      <c r="C194" s="92" t="s">
        <v>80</v>
      </c>
      <c r="D194" s="142" t="s">
        <v>1754</v>
      </c>
      <c r="E194" s="93" t="s">
        <v>1989</v>
      </c>
      <c r="F194" s="94">
        <v>45778</v>
      </c>
      <c r="G194" s="94">
        <v>45962</v>
      </c>
      <c r="H194" s="154">
        <v>60000</v>
      </c>
      <c r="I194" s="124">
        <v>3486.68</v>
      </c>
      <c r="J194" s="95">
        <v>25</v>
      </c>
      <c r="K194" s="124">
        <v>1722</v>
      </c>
      <c r="L194" s="79">
        <f t="shared" si="12"/>
        <v>4260</v>
      </c>
      <c r="M194" s="79">
        <f t="shared" si="13"/>
        <v>780</v>
      </c>
      <c r="N194" s="81">
        <f t="shared" si="14"/>
        <v>1824</v>
      </c>
      <c r="O194" s="79">
        <f t="shared" si="15"/>
        <v>4254</v>
      </c>
      <c r="P194" s="92">
        <v>125</v>
      </c>
      <c r="Q194" s="79">
        <f t="shared" si="16"/>
        <v>12965</v>
      </c>
      <c r="R194" s="124">
        <v>7157.68</v>
      </c>
      <c r="S194" s="79">
        <f t="shared" si="17"/>
        <v>9294</v>
      </c>
      <c r="T194" s="124">
        <v>52842.32</v>
      </c>
      <c r="U194" s="80" t="s">
        <v>169</v>
      </c>
      <c r="V194" s="81" t="s">
        <v>273</v>
      </c>
    </row>
    <row r="195" spans="1:22" s="125" customFormat="1" ht="25.5" customHeight="1">
      <c r="A195" s="92">
        <v>188</v>
      </c>
      <c r="B195" s="132" t="s">
        <v>1845</v>
      </c>
      <c r="C195" s="132" t="s">
        <v>977</v>
      </c>
      <c r="D195" s="138" t="s">
        <v>978</v>
      </c>
      <c r="E195" s="123" t="s">
        <v>709</v>
      </c>
      <c r="F195" s="94">
        <v>45778</v>
      </c>
      <c r="G195" s="94">
        <v>45962</v>
      </c>
      <c r="H195" s="139">
        <v>15000</v>
      </c>
      <c r="I195" s="132">
        <v>0</v>
      </c>
      <c r="J195" s="95">
        <v>25</v>
      </c>
      <c r="K195" s="132">
        <v>430.5</v>
      </c>
      <c r="L195" s="79">
        <f t="shared" si="12"/>
        <v>1065</v>
      </c>
      <c r="M195" s="79">
        <f t="shared" si="13"/>
        <v>195</v>
      </c>
      <c r="N195" s="81">
        <f t="shared" si="14"/>
        <v>456</v>
      </c>
      <c r="O195" s="79">
        <f t="shared" si="15"/>
        <v>1063.5</v>
      </c>
      <c r="P195" s="132">
        <v>25</v>
      </c>
      <c r="Q195" s="79">
        <f t="shared" si="16"/>
        <v>3235</v>
      </c>
      <c r="R195" s="132">
        <v>911.5</v>
      </c>
      <c r="S195" s="79">
        <f t="shared" si="17"/>
        <v>2323.5</v>
      </c>
      <c r="T195" s="133">
        <v>14088.5</v>
      </c>
      <c r="U195" s="80" t="s">
        <v>169</v>
      </c>
      <c r="V195" s="134" t="s">
        <v>274</v>
      </c>
    </row>
    <row r="196" spans="1:22" s="125" customFormat="1" ht="30" customHeight="1">
      <c r="A196" s="92">
        <v>189</v>
      </c>
      <c r="B196" s="132" t="s">
        <v>1846</v>
      </c>
      <c r="C196" s="132" t="s">
        <v>977</v>
      </c>
      <c r="D196" s="138" t="s">
        <v>978</v>
      </c>
      <c r="E196" s="123" t="s">
        <v>709</v>
      </c>
      <c r="F196" s="94">
        <v>45778</v>
      </c>
      <c r="G196" s="94">
        <v>45962</v>
      </c>
      <c r="H196" s="139">
        <v>15000</v>
      </c>
      <c r="I196" s="132">
        <v>0</v>
      </c>
      <c r="J196" s="95">
        <v>25</v>
      </c>
      <c r="K196" s="132">
        <v>430.5</v>
      </c>
      <c r="L196" s="79">
        <f t="shared" si="12"/>
        <v>1065</v>
      </c>
      <c r="M196" s="79">
        <f t="shared" si="13"/>
        <v>195</v>
      </c>
      <c r="N196" s="81">
        <f t="shared" si="14"/>
        <v>456</v>
      </c>
      <c r="O196" s="79">
        <f t="shared" si="15"/>
        <v>1063.5</v>
      </c>
      <c r="P196" s="132">
        <v>25</v>
      </c>
      <c r="Q196" s="79">
        <f t="shared" si="16"/>
        <v>3235</v>
      </c>
      <c r="R196" s="132">
        <v>911.5</v>
      </c>
      <c r="S196" s="79">
        <f t="shared" si="17"/>
        <v>2323.5</v>
      </c>
      <c r="T196" s="133">
        <v>14088.5</v>
      </c>
      <c r="U196" s="80" t="s">
        <v>169</v>
      </c>
      <c r="V196" s="134" t="s">
        <v>274</v>
      </c>
    </row>
    <row r="197" spans="1:22" s="125" customFormat="1" ht="23.25" customHeight="1">
      <c r="A197" s="92">
        <v>190</v>
      </c>
      <c r="B197" s="132" t="s">
        <v>1847</v>
      </c>
      <c r="C197" s="132" t="s">
        <v>977</v>
      </c>
      <c r="D197" s="138" t="s">
        <v>978</v>
      </c>
      <c r="E197" s="123" t="s">
        <v>709</v>
      </c>
      <c r="F197" s="94">
        <v>45778</v>
      </c>
      <c r="G197" s="94">
        <v>45962</v>
      </c>
      <c r="H197" s="139">
        <v>15000</v>
      </c>
      <c r="I197" s="132">
        <v>0</v>
      </c>
      <c r="J197" s="95">
        <v>25</v>
      </c>
      <c r="K197" s="132">
        <v>430.5</v>
      </c>
      <c r="L197" s="79">
        <f t="shared" si="12"/>
        <v>1065</v>
      </c>
      <c r="M197" s="79">
        <f t="shared" si="13"/>
        <v>195</v>
      </c>
      <c r="N197" s="81">
        <f t="shared" si="14"/>
        <v>456</v>
      </c>
      <c r="O197" s="79">
        <f t="shared" si="15"/>
        <v>1063.5</v>
      </c>
      <c r="P197" s="132">
        <v>25</v>
      </c>
      <c r="Q197" s="79">
        <f t="shared" si="16"/>
        <v>3235</v>
      </c>
      <c r="R197" s="132">
        <v>911.5</v>
      </c>
      <c r="S197" s="79">
        <f t="shared" si="17"/>
        <v>2323.5</v>
      </c>
      <c r="T197" s="133">
        <v>14088.5</v>
      </c>
      <c r="U197" s="80" t="s">
        <v>169</v>
      </c>
      <c r="V197" s="134" t="s">
        <v>274</v>
      </c>
    </row>
    <row r="198" spans="1:22" s="125" customFormat="1" ht="24.75" customHeight="1">
      <c r="A198" s="92">
        <v>191</v>
      </c>
      <c r="B198" s="132" t="s">
        <v>1308</v>
      </c>
      <c r="C198" s="132" t="s">
        <v>977</v>
      </c>
      <c r="D198" s="138" t="s">
        <v>978</v>
      </c>
      <c r="E198" s="123" t="s">
        <v>709</v>
      </c>
      <c r="F198" s="94">
        <v>45778</v>
      </c>
      <c r="G198" s="94">
        <v>45962</v>
      </c>
      <c r="H198" s="139">
        <v>15000</v>
      </c>
      <c r="I198" s="132">
        <v>0</v>
      </c>
      <c r="J198" s="95">
        <v>25</v>
      </c>
      <c r="K198" s="132">
        <v>430.5</v>
      </c>
      <c r="L198" s="79">
        <f t="shared" si="12"/>
        <v>1065</v>
      </c>
      <c r="M198" s="79">
        <f t="shared" si="13"/>
        <v>195</v>
      </c>
      <c r="N198" s="81">
        <f t="shared" si="14"/>
        <v>456</v>
      </c>
      <c r="O198" s="79">
        <f t="shared" si="15"/>
        <v>1063.5</v>
      </c>
      <c r="P198" s="132">
        <v>25</v>
      </c>
      <c r="Q198" s="79">
        <f t="shared" si="16"/>
        <v>3235</v>
      </c>
      <c r="R198" s="132">
        <v>911.5</v>
      </c>
      <c r="S198" s="79">
        <f t="shared" si="17"/>
        <v>2323.5</v>
      </c>
      <c r="T198" s="133">
        <v>14088.5</v>
      </c>
      <c r="U198" s="80" t="s">
        <v>169</v>
      </c>
      <c r="V198" s="134" t="s">
        <v>274</v>
      </c>
    </row>
    <row r="199" spans="1:22" s="125" customFormat="1" ht="21" customHeight="1">
      <c r="A199" s="92">
        <v>192</v>
      </c>
      <c r="B199" s="132" t="s">
        <v>1155</v>
      </c>
      <c r="C199" s="132" t="s">
        <v>977</v>
      </c>
      <c r="D199" s="138" t="s">
        <v>978</v>
      </c>
      <c r="E199" s="123" t="s">
        <v>709</v>
      </c>
      <c r="F199" s="94">
        <v>45778</v>
      </c>
      <c r="G199" s="94">
        <v>45962</v>
      </c>
      <c r="H199" s="139">
        <v>15000</v>
      </c>
      <c r="I199" s="132">
        <v>0</v>
      </c>
      <c r="J199" s="95">
        <v>25</v>
      </c>
      <c r="K199" s="132">
        <v>430.5</v>
      </c>
      <c r="L199" s="79">
        <f t="shared" si="12"/>
        <v>1065</v>
      </c>
      <c r="M199" s="79">
        <f t="shared" si="13"/>
        <v>195</v>
      </c>
      <c r="N199" s="81">
        <f t="shared" si="14"/>
        <v>456</v>
      </c>
      <c r="O199" s="79">
        <f t="shared" si="15"/>
        <v>1063.5</v>
      </c>
      <c r="P199" s="132">
        <v>25</v>
      </c>
      <c r="Q199" s="79">
        <f t="shared" si="16"/>
        <v>3235</v>
      </c>
      <c r="R199" s="132">
        <v>911.5</v>
      </c>
      <c r="S199" s="79">
        <f t="shared" si="17"/>
        <v>2323.5</v>
      </c>
      <c r="T199" s="133">
        <v>14088.5</v>
      </c>
      <c r="U199" s="80" t="s">
        <v>169</v>
      </c>
      <c r="V199" s="97" t="s">
        <v>274</v>
      </c>
    </row>
    <row r="200" spans="1:22" s="125" customFormat="1" ht="21.75" customHeight="1">
      <c r="A200" s="92">
        <v>193</v>
      </c>
      <c r="B200" s="132" t="s">
        <v>2019</v>
      </c>
      <c r="C200" s="132" t="s">
        <v>977</v>
      </c>
      <c r="D200" s="138" t="s">
        <v>978</v>
      </c>
      <c r="E200" s="123" t="s">
        <v>709</v>
      </c>
      <c r="F200" s="94">
        <v>45778</v>
      </c>
      <c r="G200" s="94">
        <v>45962</v>
      </c>
      <c r="H200" s="139">
        <v>15000</v>
      </c>
      <c r="I200" s="132">
        <v>0</v>
      </c>
      <c r="J200" s="95">
        <v>25</v>
      </c>
      <c r="K200" s="132">
        <v>430.5</v>
      </c>
      <c r="L200" s="79">
        <f t="shared" si="12"/>
        <v>1065</v>
      </c>
      <c r="M200" s="79">
        <f t="shared" si="13"/>
        <v>195</v>
      </c>
      <c r="N200" s="81">
        <f t="shared" si="14"/>
        <v>456</v>
      </c>
      <c r="O200" s="79">
        <f t="shared" si="15"/>
        <v>1063.5</v>
      </c>
      <c r="P200" s="132">
        <v>25</v>
      </c>
      <c r="Q200" s="79">
        <f t="shared" si="16"/>
        <v>3235</v>
      </c>
      <c r="R200" s="132">
        <v>911.5</v>
      </c>
      <c r="S200" s="79">
        <f t="shared" si="17"/>
        <v>2323.5</v>
      </c>
      <c r="T200" s="133">
        <v>14088.5</v>
      </c>
      <c r="U200" s="80" t="s">
        <v>169</v>
      </c>
      <c r="V200" s="134" t="s">
        <v>274</v>
      </c>
    </row>
    <row r="201" spans="1:22" s="125" customFormat="1" ht="21.75" customHeight="1">
      <c r="A201" s="92">
        <v>194</v>
      </c>
      <c r="B201" s="92" t="s">
        <v>1025</v>
      </c>
      <c r="C201" s="92" t="s">
        <v>35</v>
      </c>
      <c r="D201" s="142" t="s">
        <v>175</v>
      </c>
      <c r="E201" s="93" t="s">
        <v>1989</v>
      </c>
      <c r="F201" s="94">
        <v>45536</v>
      </c>
      <c r="G201" s="94">
        <v>45809</v>
      </c>
      <c r="H201" s="154">
        <v>80000</v>
      </c>
      <c r="I201" s="124">
        <v>7400.87</v>
      </c>
      <c r="J201" s="95">
        <v>25</v>
      </c>
      <c r="K201" s="124">
        <v>2296</v>
      </c>
      <c r="L201" s="79">
        <f t="shared" ref="L201:L264" si="18">H201*0.071</f>
        <v>5679.9999999999991</v>
      </c>
      <c r="M201" s="79">
        <f t="shared" ref="M201:M264" si="19">H201*0.013</f>
        <v>1040</v>
      </c>
      <c r="N201" s="81">
        <f t="shared" ref="N201:N264" si="20">+H201*0.0304</f>
        <v>2432</v>
      </c>
      <c r="O201" s="79">
        <f t="shared" ref="O201:O264" si="21">H201*0.0709</f>
        <v>5672</v>
      </c>
      <c r="P201" s="92">
        <v>25</v>
      </c>
      <c r="Q201" s="79">
        <f t="shared" ref="Q201:Q264" si="22">SUM(K201:P201)</f>
        <v>17145</v>
      </c>
      <c r="R201" s="124">
        <v>12153.87</v>
      </c>
      <c r="S201" s="79">
        <f t="shared" ref="S201:S264" si="23">L201+M201+O201</f>
        <v>12392</v>
      </c>
      <c r="T201" s="124">
        <v>67846.13</v>
      </c>
      <c r="U201" s="80" t="s">
        <v>169</v>
      </c>
      <c r="V201" s="81" t="s">
        <v>274</v>
      </c>
    </row>
    <row r="202" spans="1:22" s="125" customFormat="1" ht="20.25" customHeight="1">
      <c r="A202" s="92">
        <v>195</v>
      </c>
      <c r="B202" s="92" t="s">
        <v>360</v>
      </c>
      <c r="C202" s="92" t="s">
        <v>21</v>
      </c>
      <c r="D202" s="142" t="s">
        <v>1728</v>
      </c>
      <c r="E202" s="93" t="s">
        <v>1989</v>
      </c>
      <c r="F202" s="94">
        <v>45778</v>
      </c>
      <c r="G202" s="94">
        <v>45962</v>
      </c>
      <c r="H202" s="154">
        <v>20000</v>
      </c>
      <c r="I202" s="92">
        <v>0</v>
      </c>
      <c r="J202" s="95">
        <v>25</v>
      </c>
      <c r="K202" s="92">
        <v>574</v>
      </c>
      <c r="L202" s="79">
        <f t="shared" si="18"/>
        <v>1419.9999999999998</v>
      </c>
      <c r="M202" s="79">
        <f t="shared" si="19"/>
        <v>260</v>
      </c>
      <c r="N202" s="81">
        <f t="shared" si="20"/>
        <v>608</v>
      </c>
      <c r="O202" s="79">
        <f t="shared" si="21"/>
        <v>1418</v>
      </c>
      <c r="P202" s="92">
        <v>125</v>
      </c>
      <c r="Q202" s="79">
        <f t="shared" si="22"/>
        <v>4405</v>
      </c>
      <c r="R202" s="124">
        <v>1307</v>
      </c>
      <c r="S202" s="79">
        <f t="shared" si="23"/>
        <v>3098</v>
      </c>
      <c r="T202" s="124">
        <v>18693</v>
      </c>
      <c r="U202" s="80" t="s">
        <v>169</v>
      </c>
      <c r="V202" s="81" t="s">
        <v>274</v>
      </c>
    </row>
    <row r="203" spans="1:22" s="125" customFormat="1" ht="20.25" customHeight="1">
      <c r="A203" s="92">
        <v>196</v>
      </c>
      <c r="B203" s="92" t="s">
        <v>735</v>
      </c>
      <c r="C203" s="92" t="s">
        <v>8</v>
      </c>
      <c r="D203" s="142" t="s">
        <v>1721</v>
      </c>
      <c r="E203" s="123" t="s">
        <v>709</v>
      </c>
      <c r="F203" s="94">
        <v>45778</v>
      </c>
      <c r="G203" s="94">
        <v>45962</v>
      </c>
      <c r="H203" s="154">
        <v>30000</v>
      </c>
      <c r="I203" s="92">
        <v>0</v>
      </c>
      <c r="J203" s="95">
        <v>25</v>
      </c>
      <c r="K203" s="92">
        <v>861</v>
      </c>
      <c r="L203" s="79">
        <f t="shared" si="18"/>
        <v>2130</v>
      </c>
      <c r="M203" s="79">
        <f t="shared" si="19"/>
        <v>390</v>
      </c>
      <c r="N203" s="81">
        <f t="shared" si="20"/>
        <v>912</v>
      </c>
      <c r="O203" s="79">
        <f t="shared" si="21"/>
        <v>2127</v>
      </c>
      <c r="P203" s="92">
        <v>25</v>
      </c>
      <c r="Q203" s="79">
        <f t="shared" si="22"/>
        <v>6445</v>
      </c>
      <c r="R203" s="124">
        <v>1798</v>
      </c>
      <c r="S203" s="79">
        <f t="shared" si="23"/>
        <v>4647</v>
      </c>
      <c r="T203" s="124">
        <v>28202</v>
      </c>
      <c r="U203" s="80" t="s">
        <v>169</v>
      </c>
      <c r="V203" s="97" t="s">
        <v>273</v>
      </c>
    </row>
    <row r="204" spans="1:22" s="125" customFormat="1" ht="23.25" customHeight="1">
      <c r="A204" s="92">
        <v>197</v>
      </c>
      <c r="B204" s="92" t="s">
        <v>44</v>
      </c>
      <c r="C204" s="92" t="s">
        <v>8</v>
      </c>
      <c r="D204" s="142" t="s">
        <v>1755</v>
      </c>
      <c r="E204" s="93" t="s">
        <v>1989</v>
      </c>
      <c r="F204" s="94">
        <v>45807</v>
      </c>
      <c r="G204" s="94" t="s">
        <v>1990</v>
      </c>
      <c r="H204" s="154">
        <v>15000</v>
      </c>
      <c r="I204" s="92">
        <v>0</v>
      </c>
      <c r="J204" s="95">
        <v>25</v>
      </c>
      <c r="K204" s="92">
        <v>430.5</v>
      </c>
      <c r="L204" s="79">
        <f t="shared" si="18"/>
        <v>1065</v>
      </c>
      <c r="M204" s="79">
        <f t="shared" si="19"/>
        <v>195</v>
      </c>
      <c r="N204" s="81">
        <f t="shared" si="20"/>
        <v>456</v>
      </c>
      <c r="O204" s="79">
        <f t="shared" si="21"/>
        <v>1063.5</v>
      </c>
      <c r="P204" s="92">
        <v>25</v>
      </c>
      <c r="Q204" s="79">
        <f t="shared" si="22"/>
        <v>3235</v>
      </c>
      <c r="R204" s="124">
        <v>2289.16</v>
      </c>
      <c r="S204" s="79">
        <f t="shared" si="23"/>
        <v>2323.5</v>
      </c>
      <c r="T204" s="124">
        <v>14088.5</v>
      </c>
      <c r="U204" s="80" t="s">
        <v>169</v>
      </c>
      <c r="V204" s="81" t="s">
        <v>273</v>
      </c>
    </row>
    <row r="205" spans="1:22" s="125" customFormat="1" ht="27.75" customHeight="1">
      <c r="A205" s="92">
        <v>198</v>
      </c>
      <c r="B205" s="132" t="s">
        <v>2020</v>
      </c>
      <c r="C205" s="132" t="s">
        <v>977</v>
      </c>
      <c r="D205" s="138" t="s">
        <v>978</v>
      </c>
      <c r="E205" s="123" t="s">
        <v>709</v>
      </c>
      <c r="F205" s="94">
        <v>45778</v>
      </c>
      <c r="G205" s="94">
        <v>45962</v>
      </c>
      <c r="H205" s="139">
        <v>15000</v>
      </c>
      <c r="I205" s="132">
        <v>0</v>
      </c>
      <c r="J205" s="95">
        <v>25</v>
      </c>
      <c r="K205" s="132">
        <v>430.5</v>
      </c>
      <c r="L205" s="79">
        <f t="shared" si="18"/>
        <v>1065</v>
      </c>
      <c r="M205" s="79">
        <f t="shared" si="19"/>
        <v>195</v>
      </c>
      <c r="N205" s="81">
        <f t="shared" si="20"/>
        <v>456</v>
      </c>
      <c r="O205" s="79">
        <f t="shared" si="21"/>
        <v>1063.5</v>
      </c>
      <c r="P205" s="132">
        <v>25</v>
      </c>
      <c r="Q205" s="79">
        <f t="shared" si="22"/>
        <v>3235</v>
      </c>
      <c r="R205" s="132">
        <v>911.5</v>
      </c>
      <c r="S205" s="79">
        <f t="shared" si="23"/>
        <v>2323.5</v>
      </c>
      <c r="T205" s="133">
        <v>14088.5</v>
      </c>
      <c r="U205" s="80" t="s">
        <v>169</v>
      </c>
      <c r="V205" s="134" t="s">
        <v>274</v>
      </c>
    </row>
    <row r="206" spans="1:22" s="125" customFormat="1" ht="27" customHeight="1">
      <c r="A206" s="92">
        <v>199</v>
      </c>
      <c r="B206" s="132" t="s">
        <v>910</v>
      </c>
      <c r="C206" s="132" t="s">
        <v>977</v>
      </c>
      <c r="D206" s="138" t="s">
        <v>978</v>
      </c>
      <c r="E206" s="123" t="s">
        <v>709</v>
      </c>
      <c r="F206" s="94">
        <v>45778</v>
      </c>
      <c r="G206" s="94">
        <v>45962</v>
      </c>
      <c r="H206" s="139">
        <v>15000</v>
      </c>
      <c r="I206" s="132">
        <v>0</v>
      </c>
      <c r="J206" s="95">
        <v>25</v>
      </c>
      <c r="K206" s="132">
        <v>430.5</v>
      </c>
      <c r="L206" s="79">
        <f t="shared" si="18"/>
        <v>1065</v>
      </c>
      <c r="M206" s="79">
        <f t="shared" si="19"/>
        <v>195</v>
      </c>
      <c r="N206" s="81">
        <f t="shared" si="20"/>
        <v>456</v>
      </c>
      <c r="O206" s="79">
        <f t="shared" si="21"/>
        <v>1063.5</v>
      </c>
      <c r="P206" s="132">
        <v>25</v>
      </c>
      <c r="Q206" s="79">
        <f t="shared" si="22"/>
        <v>3235</v>
      </c>
      <c r="R206" s="132">
        <v>911.5</v>
      </c>
      <c r="S206" s="79">
        <f t="shared" si="23"/>
        <v>2323.5</v>
      </c>
      <c r="T206" s="133">
        <v>14088.5</v>
      </c>
      <c r="U206" s="80" t="s">
        <v>169</v>
      </c>
      <c r="V206" s="134" t="s">
        <v>274</v>
      </c>
    </row>
    <row r="207" spans="1:22" s="125" customFormat="1" ht="23.25" customHeight="1">
      <c r="A207" s="92">
        <v>200</v>
      </c>
      <c r="B207" s="132" t="s">
        <v>2021</v>
      </c>
      <c r="C207" s="132" t="s">
        <v>977</v>
      </c>
      <c r="D207" s="138" t="s">
        <v>978</v>
      </c>
      <c r="E207" s="123" t="s">
        <v>709</v>
      </c>
      <c r="F207" s="94">
        <v>45778</v>
      </c>
      <c r="G207" s="94">
        <v>45962</v>
      </c>
      <c r="H207" s="139">
        <v>15000</v>
      </c>
      <c r="I207" s="132">
        <v>0</v>
      </c>
      <c r="J207" s="95">
        <v>25</v>
      </c>
      <c r="K207" s="132">
        <v>430.5</v>
      </c>
      <c r="L207" s="79">
        <f t="shared" si="18"/>
        <v>1065</v>
      </c>
      <c r="M207" s="79">
        <f t="shared" si="19"/>
        <v>195</v>
      </c>
      <c r="N207" s="81">
        <f t="shared" si="20"/>
        <v>456</v>
      </c>
      <c r="O207" s="79">
        <f t="shared" si="21"/>
        <v>1063.5</v>
      </c>
      <c r="P207" s="132">
        <v>25</v>
      </c>
      <c r="Q207" s="79">
        <f t="shared" si="22"/>
        <v>3235</v>
      </c>
      <c r="R207" s="132">
        <v>911.5</v>
      </c>
      <c r="S207" s="79">
        <f t="shared" si="23"/>
        <v>2323.5</v>
      </c>
      <c r="T207" s="133">
        <v>14088.5</v>
      </c>
      <c r="U207" s="80" t="s">
        <v>169</v>
      </c>
      <c r="V207" s="134" t="s">
        <v>274</v>
      </c>
    </row>
    <row r="208" spans="1:22" s="125" customFormat="1" ht="24.75" customHeight="1">
      <c r="A208" s="92">
        <v>201</v>
      </c>
      <c r="B208" s="92" t="s">
        <v>412</v>
      </c>
      <c r="C208" s="92" t="s">
        <v>420</v>
      </c>
      <c r="D208" s="142" t="s">
        <v>1756</v>
      </c>
      <c r="E208" s="93" t="s">
        <v>1989</v>
      </c>
      <c r="F208" s="94">
        <v>45536</v>
      </c>
      <c r="G208" s="94">
        <v>45809</v>
      </c>
      <c r="H208" s="154">
        <v>25400</v>
      </c>
      <c r="I208" s="92">
        <v>0</v>
      </c>
      <c r="J208" s="95">
        <v>25</v>
      </c>
      <c r="K208" s="92">
        <v>728.98</v>
      </c>
      <c r="L208" s="79">
        <f t="shared" si="18"/>
        <v>1803.3999999999999</v>
      </c>
      <c r="M208" s="79">
        <f t="shared" si="19"/>
        <v>330.2</v>
      </c>
      <c r="N208" s="81">
        <f t="shared" si="20"/>
        <v>772.16</v>
      </c>
      <c r="O208" s="79">
        <f t="shared" si="21"/>
        <v>1800.8600000000001</v>
      </c>
      <c r="P208" s="124">
        <v>2025</v>
      </c>
      <c r="Q208" s="79">
        <f t="shared" si="22"/>
        <v>7460.6</v>
      </c>
      <c r="R208" s="124">
        <v>1526.14</v>
      </c>
      <c r="S208" s="79">
        <f t="shared" si="23"/>
        <v>3934.46</v>
      </c>
      <c r="T208" s="124">
        <v>21373.86</v>
      </c>
      <c r="U208" s="80" t="s">
        <v>169</v>
      </c>
      <c r="V208" s="81" t="s">
        <v>273</v>
      </c>
    </row>
    <row r="209" spans="1:22" s="125" customFormat="1" ht="26.25" customHeight="1">
      <c r="A209" s="92">
        <v>202</v>
      </c>
      <c r="B209" s="92" t="s">
        <v>416</v>
      </c>
      <c r="C209" s="92" t="s">
        <v>103</v>
      </c>
      <c r="D209" s="142" t="s">
        <v>1757</v>
      </c>
      <c r="E209" s="93" t="s">
        <v>1989</v>
      </c>
      <c r="F209" s="94">
        <v>45689</v>
      </c>
      <c r="G209" s="94">
        <v>45870</v>
      </c>
      <c r="H209" s="154">
        <v>20000</v>
      </c>
      <c r="I209" s="92">
        <v>0</v>
      </c>
      <c r="J209" s="95">
        <v>25</v>
      </c>
      <c r="K209" s="92">
        <v>574</v>
      </c>
      <c r="L209" s="79">
        <f t="shared" si="18"/>
        <v>1419.9999999999998</v>
      </c>
      <c r="M209" s="79">
        <f t="shared" si="19"/>
        <v>260</v>
      </c>
      <c r="N209" s="81">
        <f t="shared" si="20"/>
        <v>608</v>
      </c>
      <c r="O209" s="79">
        <f t="shared" si="21"/>
        <v>1418</v>
      </c>
      <c r="P209" s="92">
        <v>25</v>
      </c>
      <c r="Q209" s="79">
        <f t="shared" si="22"/>
        <v>4305</v>
      </c>
      <c r="R209" s="124">
        <v>1207</v>
      </c>
      <c r="S209" s="79">
        <f t="shared" si="23"/>
        <v>3098</v>
      </c>
      <c r="T209" s="124">
        <v>18793</v>
      </c>
      <c r="U209" s="80" t="s">
        <v>169</v>
      </c>
      <c r="V209" s="81" t="s">
        <v>274</v>
      </c>
    </row>
    <row r="210" spans="1:22" s="125" customFormat="1" ht="19.5" customHeight="1">
      <c r="A210" s="92">
        <v>203</v>
      </c>
      <c r="B210" s="92" t="s">
        <v>1083</v>
      </c>
      <c r="C210" s="92" t="s">
        <v>391</v>
      </c>
      <c r="D210" s="142" t="s">
        <v>1139</v>
      </c>
      <c r="E210" s="93" t="s">
        <v>1989</v>
      </c>
      <c r="F210" s="94">
        <v>45807</v>
      </c>
      <c r="G210" s="94" t="s">
        <v>1990</v>
      </c>
      <c r="H210" s="154">
        <v>60000</v>
      </c>
      <c r="I210" s="124">
        <v>3486.68</v>
      </c>
      <c r="J210" s="95">
        <v>25</v>
      </c>
      <c r="K210" s="124">
        <v>1722</v>
      </c>
      <c r="L210" s="79">
        <f t="shared" si="18"/>
        <v>4260</v>
      </c>
      <c r="M210" s="79">
        <f t="shared" si="19"/>
        <v>780</v>
      </c>
      <c r="N210" s="81">
        <f t="shared" si="20"/>
        <v>1824</v>
      </c>
      <c r="O210" s="79">
        <f t="shared" si="21"/>
        <v>4254</v>
      </c>
      <c r="P210" s="92">
        <v>25</v>
      </c>
      <c r="Q210" s="79">
        <f t="shared" si="22"/>
        <v>12865</v>
      </c>
      <c r="R210" s="124">
        <v>7057.68</v>
      </c>
      <c r="S210" s="79">
        <f t="shared" si="23"/>
        <v>9294</v>
      </c>
      <c r="T210" s="124">
        <v>52942.32</v>
      </c>
      <c r="U210" s="80" t="s">
        <v>169</v>
      </c>
      <c r="V210" s="81" t="s">
        <v>274</v>
      </c>
    </row>
    <row r="211" spans="1:22" s="125" customFormat="1" ht="24" customHeight="1">
      <c r="A211" s="92">
        <v>204</v>
      </c>
      <c r="B211" s="92" t="s">
        <v>559</v>
      </c>
      <c r="C211" s="92" t="s">
        <v>80</v>
      </c>
      <c r="D211" s="142" t="s">
        <v>1740</v>
      </c>
      <c r="E211" s="93" t="s">
        <v>1989</v>
      </c>
      <c r="F211" s="94">
        <v>45778</v>
      </c>
      <c r="G211" s="94">
        <v>45962</v>
      </c>
      <c r="H211" s="154">
        <v>60000</v>
      </c>
      <c r="I211" s="124">
        <v>3486.68</v>
      </c>
      <c r="J211" s="95">
        <v>25</v>
      </c>
      <c r="K211" s="124">
        <v>1722</v>
      </c>
      <c r="L211" s="79">
        <f t="shared" si="18"/>
        <v>4260</v>
      </c>
      <c r="M211" s="79">
        <f t="shared" si="19"/>
        <v>780</v>
      </c>
      <c r="N211" s="81">
        <f t="shared" si="20"/>
        <v>1824</v>
      </c>
      <c r="O211" s="79">
        <f t="shared" si="21"/>
        <v>4254</v>
      </c>
      <c r="P211" s="92">
        <v>25</v>
      </c>
      <c r="Q211" s="79">
        <f t="shared" si="22"/>
        <v>12865</v>
      </c>
      <c r="R211" s="124">
        <v>7057.68</v>
      </c>
      <c r="S211" s="79">
        <f t="shared" si="23"/>
        <v>9294</v>
      </c>
      <c r="T211" s="124">
        <v>52942.32</v>
      </c>
      <c r="U211" s="80" t="s">
        <v>169</v>
      </c>
      <c r="V211" s="81" t="s">
        <v>273</v>
      </c>
    </row>
    <row r="212" spans="1:22" s="125" customFormat="1" ht="25.5" customHeight="1">
      <c r="A212" s="92">
        <v>205</v>
      </c>
      <c r="B212" s="92" t="s">
        <v>736</v>
      </c>
      <c r="C212" s="92" t="s">
        <v>55</v>
      </c>
      <c r="D212" s="142" t="s">
        <v>1726</v>
      </c>
      <c r="E212" s="93" t="s">
        <v>1989</v>
      </c>
      <c r="F212" s="94">
        <v>45807</v>
      </c>
      <c r="G212" s="94" t="s">
        <v>1990</v>
      </c>
      <c r="H212" s="154">
        <v>70000</v>
      </c>
      <c r="I212" s="124">
        <v>5368.48</v>
      </c>
      <c r="J212" s="95">
        <v>25</v>
      </c>
      <c r="K212" s="124">
        <v>2009</v>
      </c>
      <c r="L212" s="79">
        <f t="shared" si="18"/>
        <v>4970</v>
      </c>
      <c r="M212" s="79">
        <f t="shared" si="19"/>
        <v>910</v>
      </c>
      <c r="N212" s="81">
        <f t="shared" si="20"/>
        <v>2128</v>
      </c>
      <c r="O212" s="79">
        <f t="shared" si="21"/>
        <v>4963</v>
      </c>
      <c r="P212" s="92">
        <v>25</v>
      </c>
      <c r="Q212" s="79">
        <f t="shared" si="22"/>
        <v>15005</v>
      </c>
      <c r="R212" s="124">
        <v>9530.48</v>
      </c>
      <c r="S212" s="79">
        <f t="shared" si="23"/>
        <v>10843</v>
      </c>
      <c r="T212" s="124">
        <v>60469.52</v>
      </c>
      <c r="U212" s="80" t="s">
        <v>169</v>
      </c>
      <c r="V212" s="81" t="s">
        <v>273</v>
      </c>
    </row>
    <row r="213" spans="1:22" s="125" customFormat="1" ht="30" customHeight="1">
      <c r="A213" s="92">
        <v>206</v>
      </c>
      <c r="B213" s="92" t="s">
        <v>630</v>
      </c>
      <c r="C213" s="92" t="s">
        <v>68</v>
      </c>
      <c r="D213" s="142" t="s">
        <v>211</v>
      </c>
      <c r="E213" s="93" t="s">
        <v>1989</v>
      </c>
      <c r="F213" s="94">
        <v>45689</v>
      </c>
      <c r="G213" s="94">
        <v>45870</v>
      </c>
      <c r="H213" s="154">
        <v>46000</v>
      </c>
      <c r="I213" s="124">
        <v>1289.46</v>
      </c>
      <c r="J213" s="95">
        <v>25</v>
      </c>
      <c r="K213" s="124">
        <v>1320.2</v>
      </c>
      <c r="L213" s="79">
        <f t="shared" si="18"/>
        <v>3265.9999999999995</v>
      </c>
      <c r="M213" s="79">
        <f t="shared" si="19"/>
        <v>598</v>
      </c>
      <c r="N213" s="81">
        <f t="shared" si="20"/>
        <v>1398.4</v>
      </c>
      <c r="O213" s="79">
        <f t="shared" si="21"/>
        <v>3261.4</v>
      </c>
      <c r="P213" s="92">
        <v>125</v>
      </c>
      <c r="Q213" s="79">
        <f t="shared" si="22"/>
        <v>9969</v>
      </c>
      <c r="R213" s="124">
        <v>4133.0600000000004</v>
      </c>
      <c r="S213" s="79">
        <f t="shared" si="23"/>
        <v>7125.4</v>
      </c>
      <c r="T213" s="124">
        <v>41866.94</v>
      </c>
      <c r="U213" s="80" t="s">
        <v>169</v>
      </c>
      <c r="V213" s="81" t="s">
        <v>273</v>
      </c>
    </row>
    <row r="214" spans="1:22" s="125" customFormat="1" ht="30" customHeight="1">
      <c r="A214" s="92">
        <v>207</v>
      </c>
      <c r="B214" s="92" t="s">
        <v>981</v>
      </c>
      <c r="C214" s="92" t="s">
        <v>824</v>
      </c>
      <c r="D214" s="142" t="s">
        <v>1721</v>
      </c>
      <c r="E214" s="123" t="s">
        <v>709</v>
      </c>
      <c r="F214" s="94">
        <v>45504</v>
      </c>
      <c r="G214" s="94">
        <v>45869</v>
      </c>
      <c r="H214" s="154">
        <v>25000</v>
      </c>
      <c r="I214" s="92">
        <v>0</v>
      </c>
      <c r="J214" s="95">
        <v>25</v>
      </c>
      <c r="K214" s="92">
        <v>717.5</v>
      </c>
      <c r="L214" s="79">
        <f t="shared" si="18"/>
        <v>1774.9999999999998</v>
      </c>
      <c r="M214" s="79">
        <f t="shared" si="19"/>
        <v>325</v>
      </c>
      <c r="N214" s="81">
        <f t="shared" si="20"/>
        <v>760</v>
      </c>
      <c r="O214" s="79">
        <f t="shared" si="21"/>
        <v>1772.5000000000002</v>
      </c>
      <c r="P214" s="92">
        <v>25</v>
      </c>
      <c r="Q214" s="79">
        <f t="shared" si="22"/>
        <v>5375</v>
      </c>
      <c r="R214" s="124">
        <v>1502.5</v>
      </c>
      <c r="S214" s="79">
        <f t="shared" si="23"/>
        <v>3872.5</v>
      </c>
      <c r="T214" s="124">
        <v>23497.5</v>
      </c>
      <c r="U214" s="80" t="s">
        <v>169</v>
      </c>
      <c r="V214" s="96" t="s">
        <v>273</v>
      </c>
    </row>
    <row r="215" spans="1:22" s="125" customFormat="1" ht="26.25" customHeight="1">
      <c r="A215" s="92">
        <v>208</v>
      </c>
      <c r="B215" s="92" t="s">
        <v>1534</v>
      </c>
      <c r="C215" s="92" t="s">
        <v>1506</v>
      </c>
      <c r="D215" s="142" t="s">
        <v>1723</v>
      </c>
      <c r="E215" s="93" t="s">
        <v>1989</v>
      </c>
      <c r="F215" s="94">
        <v>45717</v>
      </c>
      <c r="G215" s="94">
        <v>45901</v>
      </c>
      <c r="H215" s="154">
        <v>60000</v>
      </c>
      <c r="I215" s="124">
        <v>3486.68</v>
      </c>
      <c r="J215" s="95">
        <v>25</v>
      </c>
      <c r="K215" s="124">
        <v>1722</v>
      </c>
      <c r="L215" s="79">
        <f t="shared" si="18"/>
        <v>4260</v>
      </c>
      <c r="M215" s="79">
        <f t="shared" si="19"/>
        <v>780</v>
      </c>
      <c r="N215" s="81">
        <f t="shared" si="20"/>
        <v>1824</v>
      </c>
      <c r="O215" s="79">
        <f t="shared" si="21"/>
        <v>4254</v>
      </c>
      <c r="P215" s="92">
        <v>25</v>
      </c>
      <c r="Q215" s="79">
        <f t="shared" si="22"/>
        <v>12865</v>
      </c>
      <c r="R215" s="124">
        <v>7057.68</v>
      </c>
      <c r="S215" s="79">
        <f t="shared" si="23"/>
        <v>9294</v>
      </c>
      <c r="T215" s="124">
        <v>52942.32</v>
      </c>
      <c r="U215" s="80" t="s">
        <v>169</v>
      </c>
      <c r="V215" s="97" t="s">
        <v>273</v>
      </c>
    </row>
    <row r="216" spans="1:22" s="125" customFormat="1" ht="27.75" customHeight="1">
      <c r="A216" s="92">
        <v>209</v>
      </c>
      <c r="B216" s="92" t="s">
        <v>39</v>
      </c>
      <c r="C216" s="92" t="s">
        <v>2</v>
      </c>
      <c r="D216" s="142" t="s">
        <v>192</v>
      </c>
      <c r="E216" s="93" t="s">
        <v>1989</v>
      </c>
      <c r="F216" s="94">
        <v>45778</v>
      </c>
      <c r="G216" s="94">
        <v>45962</v>
      </c>
      <c r="H216" s="154">
        <v>130000</v>
      </c>
      <c r="I216" s="124">
        <v>19162.12</v>
      </c>
      <c r="J216" s="95">
        <v>25</v>
      </c>
      <c r="K216" s="124">
        <v>3731</v>
      </c>
      <c r="L216" s="79">
        <f t="shared" si="18"/>
        <v>9230</v>
      </c>
      <c r="M216" s="79">
        <f t="shared" si="19"/>
        <v>1690</v>
      </c>
      <c r="N216" s="81">
        <f t="shared" si="20"/>
        <v>3952</v>
      </c>
      <c r="O216" s="79">
        <f t="shared" si="21"/>
        <v>9217</v>
      </c>
      <c r="P216" s="92">
        <v>25</v>
      </c>
      <c r="Q216" s="79">
        <f t="shared" si="22"/>
        <v>27845</v>
      </c>
      <c r="R216" s="124">
        <v>28156.71</v>
      </c>
      <c r="S216" s="79">
        <f t="shared" si="23"/>
        <v>20137</v>
      </c>
      <c r="T216" s="124">
        <v>103129.88</v>
      </c>
      <c r="U216" s="80" t="s">
        <v>169</v>
      </c>
      <c r="V216" s="81" t="s">
        <v>273</v>
      </c>
    </row>
    <row r="217" spans="1:22" s="125" customFormat="1" ht="25.5" customHeight="1">
      <c r="A217" s="92">
        <v>210</v>
      </c>
      <c r="B217" s="92" t="s">
        <v>1535</v>
      </c>
      <c r="C217" s="92" t="s">
        <v>62</v>
      </c>
      <c r="D217" s="142" t="s">
        <v>186</v>
      </c>
      <c r="E217" s="93" t="s">
        <v>1989</v>
      </c>
      <c r="F217" s="94">
        <v>45717</v>
      </c>
      <c r="G217" s="94">
        <v>45901</v>
      </c>
      <c r="H217" s="154">
        <v>60000</v>
      </c>
      <c r="I217" s="124">
        <v>3486.68</v>
      </c>
      <c r="J217" s="95">
        <v>25</v>
      </c>
      <c r="K217" s="124">
        <v>1722</v>
      </c>
      <c r="L217" s="79">
        <f t="shared" si="18"/>
        <v>4260</v>
      </c>
      <c r="M217" s="79">
        <f t="shared" si="19"/>
        <v>780</v>
      </c>
      <c r="N217" s="81">
        <f t="shared" si="20"/>
        <v>1824</v>
      </c>
      <c r="O217" s="79">
        <f t="shared" si="21"/>
        <v>4254</v>
      </c>
      <c r="P217" s="92">
        <v>25</v>
      </c>
      <c r="Q217" s="79">
        <f t="shared" si="22"/>
        <v>12865</v>
      </c>
      <c r="R217" s="124">
        <v>7057.68</v>
      </c>
      <c r="S217" s="79">
        <f t="shared" si="23"/>
        <v>9294</v>
      </c>
      <c r="T217" s="124">
        <v>52942.32</v>
      </c>
      <c r="U217" s="80" t="s">
        <v>169</v>
      </c>
      <c r="V217" s="97" t="s">
        <v>274</v>
      </c>
    </row>
    <row r="218" spans="1:22" s="125" customFormat="1" ht="26.25" customHeight="1">
      <c r="A218" s="92">
        <v>211</v>
      </c>
      <c r="B218" s="92" t="s">
        <v>631</v>
      </c>
      <c r="C218" s="92" t="s">
        <v>80</v>
      </c>
      <c r="D218" s="142" t="s">
        <v>176</v>
      </c>
      <c r="E218" s="93" t="s">
        <v>1989</v>
      </c>
      <c r="F218" s="94">
        <v>45778</v>
      </c>
      <c r="G218" s="94">
        <v>45962</v>
      </c>
      <c r="H218" s="154">
        <v>85000</v>
      </c>
      <c r="I218" s="124">
        <v>8576.99</v>
      </c>
      <c r="J218" s="95">
        <v>25</v>
      </c>
      <c r="K218" s="124">
        <v>2439.5</v>
      </c>
      <c r="L218" s="79">
        <f t="shared" si="18"/>
        <v>6034.9999999999991</v>
      </c>
      <c r="M218" s="79">
        <f t="shared" si="19"/>
        <v>1105</v>
      </c>
      <c r="N218" s="81">
        <f t="shared" si="20"/>
        <v>2584</v>
      </c>
      <c r="O218" s="79">
        <f t="shared" si="21"/>
        <v>6026.5</v>
      </c>
      <c r="P218" s="124">
        <v>1125</v>
      </c>
      <c r="Q218" s="79">
        <f t="shared" si="22"/>
        <v>19315</v>
      </c>
      <c r="R218" s="124">
        <v>14725.49</v>
      </c>
      <c r="S218" s="79">
        <f t="shared" si="23"/>
        <v>13166.5</v>
      </c>
      <c r="T218" s="124">
        <v>70274.509999999995</v>
      </c>
      <c r="U218" s="80" t="s">
        <v>169</v>
      </c>
      <c r="V218" s="81" t="s">
        <v>273</v>
      </c>
    </row>
    <row r="219" spans="1:22" s="125" customFormat="1" ht="30" customHeight="1">
      <c r="A219" s="92">
        <v>212</v>
      </c>
      <c r="B219" s="92" t="s">
        <v>1848</v>
      </c>
      <c r="C219" s="92" t="s">
        <v>392</v>
      </c>
      <c r="D219" s="142" t="s">
        <v>1732</v>
      </c>
      <c r="E219" s="93" t="s">
        <v>1989</v>
      </c>
      <c r="F219" s="94">
        <v>45748</v>
      </c>
      <c r="G219" s="94">
        <v>45962</v>
      </c>
      <c r="H219" s="154">
        <v>70000</v>
      </c>
      <c r="I219" s="124">
        <v>5368.48</v>
      </c>
      <c r="J219" s="95">
        <v>25</v>
      </c>
      <c r="K219" s="124">
        <v>2009</v>
      </c>
      <c r="L219" s="79">
        <f t="shared" si="18"/>
        <v>4970</v>
      </c>
      <c r="M219" s="79">
        <f t="shared" si="19"/>
        <v>910</v>
      </c>
      <c r="N219" s="81">
        <f t="shared" si="20"/>
        <v>2128</v>
      </c>
      <c r="O219" s="79">
        <f t="shared" si="21"/>
        <v>4963</v>
      </c>
      <c r="P219" s="92">
        <v>25</v>
      </c>
      <c r="Q219" s="79">
        <f t="shared" si="22"/>
        <v>15005</v>
      </c>
      <c r="R219" s="124">
        <v>9530.48</v>
      </c>
      <c r="S219" s="79">
        <f t="shared" si="23"/>
        <v>10843</v>
      </c>
      <c r="T219" s="124">
        <v>60469.52</v>
      </c>
      <c r="U219" s="80" t="s">
        <v>169</v>
      </c>
      <c r="V219" s="97" t="s">
        <v>273</v>
      </c>
    </row>
    <row r="220" spans="1:22" s="125" customFormat="1" ht="24" customHeight="1">
      <c r="A220" s="92">
        <v>213</v>
      </c>
      <c r="B220" s="132" t="s">
        <v>911</v>
      </c>
      <c r="C220" s="132" t="s">
        <v>977</v>
      </c>
      <c r="D220" s="138" t="s">
        <v>978</v>
      </c>
      <c r="E220" s="123" t="s">
        <v>709</v>
      </c>
      <c r="F220" s="94">
        <v>45778</v>
      </c>
      <c r="G220" s="94">
        <v>45962</v>
      </c>
      <c r="H220" s="139">
        <v>15000</v>
      </c>
      <c r="I220" s="132">
        <v>0</v>
      </c>
      <c r="J220" s="95">
        <v>25</v>
      </c>
      <c r="K220" s="132">
        <v>430.5</v>
      </c>
      <c r="L220" s="79">
        <f t="shared" si="18"/>
        <v>1065</v>
      </c>
      <c r="M220" s="79">
        <f t="shared" si="19"/>
        <v>195</v>
      </c>
      <c r="N220" s="81">
        <f t="shared" si="20"/>
        <v>456</v>
      </c>
      <c r="O220" s="79">
        <f t="shared" si="21"/>
        <v>1063.5</v>
      </c>
      <c r="P220" s="132">
        <v>25</v>
      </c>
      <c r="Q220" s="79">
        <f t="shared" si="22"/>
        <v>3235</v>
      </c>
      <c r="R220" s="132">
        <v>911.5</v>
      </c>
      <c r="S220" s="79">
        <f t="shared" si="23"/>
        <v>2323.5</v>
      </c>
      <c r="T220" s="133">
        <v>14088.5</v>
      </c>
      <c r="U220" s="80" t="s">
        <v>169</v>
      </c>
      <c r="V220" s="134" t="s">
        <v>274</v>
      </c>
    </row>
    <row r="221" spans="1:22" s="125" customFormat="1" ht="24.75" customHeight="1">
      <c r="A221" s="92">
        <v>214</v>
      </c>
      <c r="B221" s="132" t="s">
        <v>2022</v>
      </c>
      <c r="C221" s="132" t="s">
        <v>977</v>
      </c>
      <c r="D221" s="138" t="s">
        <v>978</v>
      </c>
      <c r="E221" s="123" t="s">
        <v>709</v>
      </c>
      <c r="F221" s="94">
        <v>45778</v>
      </c>
      <c r="G221" s="94">
        <v>45962</v>
      </c>
      <c r="H221" s="139">
        <v>15000</v>
      </c>
      <c r="I221" s="132">
        <v>0</v>
      </c>
      <c r="J221" s="95">
        <v>25</v>
      </c>
      <c r="K221" s="132">
        <v>430.5</v>
      </c>
      <c r="L221" s="79">
        <f t="shared" si="18"/>
        <v>1065</v>
      </c>
      <c r="M221" s="79">
        <f t="shared" si="19"/>
        <v>195</v>
      </c>
      <c r="N221" s="81">
        <f t="shared" si="20"/>
        <v>456</v>
      </c>
      <c r="O221" s="79">
        <f t="shared" si="21"/>
        <v>1063.5</v>
      </c>
      <c r="P221" s="132">
        <v>25</v>
      </c>
      <c r="Q221" s="79">
        <f t="shared" si="22"/>
        <v>3235</v>
      </c>
      <c r="R221" s="132">
        <v>911.5</v>
      </c>
      <c r="S221" s="79">
        <f t="shared" si="23"/>
        <v>2323.5</v>
      </c>
      <c r="T221" s="133">
        <v>14088.5</v>
      </c>
      <c r="U221" s="80" t="s">
        <v>169</v>
      </c>
      <c r="V221" s="134" t="s">
        <v>274</v>
      </c>
    </row>
    <row r="222" spans="1:22" s="125" customFormat="1" ht="24" customHeight="1">
      <c r="A222" s="92">
        <v>215</v>
      </c>
      <c r="B222" s="92" t="s">
        <v>109</v>
      </c>
      <c r="C222" s="92" t="s">
        <v>21</v>
      </c>
      <c r="D222" s="142" t="s">
        <v>1759</v>
      </c>
      <c r="E222" s="93" t="s">
        <v>1989</v>
      </c>
      <c r="F222" s="94">
        <v>45807</v>
      </c>
      <c r="G222" s="94" t="s">
        <v>1990</v>
      </c>
      <c r="H222" s="154">
        <v>20000</v>
      </c>
      <c r="I222" s="92">
        <v>0</v>
      </c>
      <c r="J222" s="95">
        <v>25</v>
      </c>
      <c r="K222" s="92">
        <v>574</v>
      </c>
      <c r="L222" s="79">
        <f t="shared" si="18"/>
        <v>1419.9999999999998</v>
      </c>
      <c r="M222" s="79">
        <f t="shared" si="19"/>
        <v>260</v>
      </c>
      <c r="N222" s="81">
        <f t="shared" si="20"/>
        <v>608</v>
      </c>
      <c r="O222" s="79">
        <f t="shared" si="21"/>
        <v>1418</v>
      </c>
      <c r="P222" s="92">
        <v>125</v>
      </c>
      <c r="Q222" s="79">
        <f t="shared" si="22"/>
        <v>4405</v>
      </c>
      <c r="R222" s="124">
        <v>1307</v>
      </c>
      <c r="S222" s="79">
        <f t="shared" si="23"/>
        <v>3098</v>
      </c>
      <c r="T222" s="124">
        <v>18693</v>
      </c>
      <c r="U222" s="80" t="s">
        <v>169</v>
      </c>
      <c r="V222" s="81" t="s">
        <v>273</v>
      </c>
    </row>
    <row r="223" spans="1:22" s="125" customFormat="1" ht="21.75" customHeight="1">
      <c r="A223" s="92">
        <v>216</v>
      </c>
      <c r="B223" s="92" t="s">
        <v>1084</v>
      </c>
      <c r="C223" s="92" t="s">
        <v>1136</v>
      </c>
      <c r="D223" s="142" t="s">
        <v>384</v>
      </c>
      <c r="E223" s="93" t="s">
        <v>1989</v>
      </c>
      <c r="F223" s="94">
        <v>45778</v>
      </c>
      <c r="G223" s="94">
        <v>45962</v>
      </c>
      <c r="H223" s="154">
        <v>60000</v>
      </c>
      <c r="I223" s="124">
        <v>3486.68</v>
      </c>
      <c r="J223" s="95">
        <v>25</v>
      </c>
      <c r="K223" s="124">
        <v>1722</v>
      </c>
      <c r="L223" s="79">
        <f t="shared" si="18"/>
        <v>4260</v>
      </c>
      <c r="M223" s="79">
        <f t="shared" si="19"/>
        <v>780</v>
      </c>
      <c r="N223" s="81">
        <f t="shared" si="20"/>
        <v>1824</v>
      </c>
      <c r="O223" s="79">
        <f t="shared" si="21"/>
        <v>4254</v>
      </c>
      <c r="P223" s="92">
        <v>125</v>
      </c>
      <c r="Q223" s="79">
        <f t="shared" si="22"/>
        <v>12965</v>
      </c>
      <c r="R223" s="124">
        <v>7057.68</v>
      </c>
      <c r="S223" s="79">
        <f t="shared" si="23"/>
        <v>9294</v>
      </c>
      <c r="T223" s="124">
        <v>52842.32</v>
      </c>
      <c r="U223" s="80" t="s">
        <v>169</v>
      </c>
      <c r="V223" s="96" t="s">
        <v>273</v>
      </c>
    </row>
    <row r="224" spans="1:22" s="125" customFormat="1" ht="26.25" customHeight="1">
      <c r="A224" s="92">
        <v>217</v>
      </c>
      <c r="B224" s="92" t="s">
        <v>581</v>
      </c>
      <c r="C224" s="92" t="s">
        <v>30</v>
      </c>
      <c r="D224" s="142" t="s">
        <v>589</v>
      </c>
      <c r="E224" s="93" t="s">
        <v>1989</v>
      </c>
      <c r="F224" s="94">
        <v>45689</v>
      </c>
      <c r="G224" s="94">
        <v>45870</v>
      </c>
      <c r="H224" s="154">
        <v>50000</v>
      </c>
      <c r="I224" s="124">
        <v>1854</v>
      </c>
      <c r="J224" s="95">
        <v>25</v>
      </c>
      <c r="K224" s="124">
        <v>1435</v>
      </c>
      <c r="L224" s="79">
        <f t="shared" si="18"/>
        <v>3549.9999999999995</v>
      </c>
      <c r="M224" s="79">
        <f t="shared" si="19"/>
        <v>650</v>
      </c>
      <c r="N224" s="81">
        <f t="shared" si="20"/>
        <v>1520</v>
      </c>
      <c r="O224" s="79">
        <f t="shared" si="21"/>
        <v>3545.0000000000005</v>
      </c>
      <c r="P224" s="124">
        <v>9743.8700000000008</v>
      </c>
      <c r="Q224" s="79">
        <f t="shared" si="22"/>
        <v>20443.870000000003</v>
      </c>
      <c r="R224" s="124">
        <v>15318.97</v>
      </c>
      <c r="S224" s="79">
        <f t="shared" si="23"/>
        <v>7745</v>
      </c>
      <c r="T224" s="124">
        <v>34681.03</v>
      </c>
      <c r="U224" s="80" t="s">
        <v>169</v>
      </c>
      <c r="V224" s="96" t="s">
        <v>273</v>
      </c>
    </row>
    <row r="225" spans="1:22" s="125" customFormat="1" ht="27" customHeight="1">
      <c r="A225" s="92">
        <v>218</v>
      </c>
      <c r="B225" s="92" t="s">
        <v>1156</v>
      </c>
      <c r="C225" s="92" t="s">
        <v>264</v>
      </c>
      <c r="D225" s="142" t="s">
        <v>1760</v>
      </c>
      <c r="E225" s="93" t="s">
        <v>1989</v>
      </c>
      <c r="F225" s="94">
        <v>45748</v>
      </c>
      <c r="G225" s="94">
        <v>45962</v>
      </c>
      <c r="H225" s="154">
        <v>46000</v>
      </c>
      <c r="I225" s="124">
        <v>1289.46</v>
      </c>
      <c r="J225" s="95">
        <v>25</v>
      </c>
      <c r="K225" s="124">
        <v>1320.2</v>
      </c>
      <c r="L225" s="79">
        <f t="shared" si="18"/>
        <v>3265.9999999999995</v>
      </c>
      <c r="M225" s="79">
        <f t="shared" si="19"/>
        <v>598</v>
      </c>
      <c r="N225" s="81">
        <f t="shared" si="20"/>
        <v>1398.4</v>
      </c>
      <c r="O225" s="79">
        <f t="shared" si="21"/>
        <v>3261.4</v>
      </c>
      <c r="P225" s="92">
        <v>25</v>
      </c>
      <c r="Q225" s="79">
        <f t="shared" si="22"/>
        <v>9869</v>
      </c>
      <c r="R225" s="124">
        <v>4033.06</v>
      </c>
      <c r="S225" s="79">
        <f t="shared" si="23"/>
        <v>7125.4</v>
      </c>
      <c r="T225" s="124">
        <v>41966.94</v>
      </c>
      <c r="U225" s="80" t="s">
        <v>169</v>
      </c>
      <c r="V225" s="97" t="s">
        <v>273</v>
      </c>
    </row>
    <row r="226" spans="1:22" s="125" customFormat="1" ht="24.75" customHeight="1">
      <c r="A226" s="92">
        <v>219</v>
      </c>
      <c r="B226" s="92" t="s">
        <v>1536</v>
      </c>
      <c r="C226" s="92" t="s">
        <v>63</v>
      </c>
      <c r="D226" s="142" t="s">
        <v>1761</v>
      </c>
      <c r="E226" s="93" t="s">
        <v>1989</v>
      </c>
      <c r="F226" s="94">
        <v>45717</v>
      </c>
      <c r="G226" s="94">
        <v>45901</v>
      </c>
      <c r="H226" s="154">
        <v>40000</v>
      </c>
      <c r="I226" s="92">
        <v>442.65</v>
      </c>
      <c r="J226" s="95">
        <v>25</v>
      </c>
      <c r="K226" s="124">
        <v>1148</v>
      </c>
      <c r="L226" s="79">
        <f t="shared" si="18"/>
        <v>2839.9999999999995</v>
      </c>
      <c r="M226" s="79">
        <f t="shared" si="19"/>
        <v>520</v>
      </c>
      <c r="N226" s="81">
        <f t="shared" si="20"/>
        <v>1216</v>
      </c>
      <c r="O226" s="79">
        <f t="shared" si="21"/>
        <v>2836</v>
      </c>
      <c r="P226" s="92">
        <v>25</v>
      </c>
      <c r="Q226" s="79">
        <f t="shared" si="22"/>
        <v>8585</v>
      </c>
      <c r="R226" s="124">
        <v>2831.65</v>
      </c>
      <c r="S226" s="79">
        <f t="shared" si="23"/>
        <v>6196</v>
      </c>
      <c r="T226" s="124">
        <v>37168.35</v>
      </c>
      <c r="U226" s="80" t="s">
        <v>169</v>
      </c>
      <c r="V226" s="97" t="s">
        <v>274</v>
      </c>
    </row>
    <row r="227" spans="1:22" s="125" customFormat="1" ht="27" customHeight="1">
      <c r="A227" s="92">
        <v>220</v>
      </c>
      <c r="B227" s="92" t="s">
        <v>498</v>
      </c>
      <c r="C227" s="92" t="s">
        <v>521</v>
      </c>
      <c r="D227" s="142" t="s">
        <v>384</v>
      </c>
      <c r="E227" s="93" t="s">
        <v>1989</v>
      </c>
      <c r="F227" s="94">
        <v>45778</v>
      </c>
      <c r="G227" s="94">
        <v>45962</v>
      </c>
      <c r="H227" s="154">
        <v>50000</v>
      </c>
      <c r="I227" s="124">
        <v>1854</v>
      </c>
      <c r="J227" s="95">
        <v>25</v>
      </c>
      <c r="K227" s="124">
        <v>1435</v>
      </c>
      <c r="L227" s="79">
        <f t="shared" si="18"/>
        <v>3549.9999999999995</v>
      </c>
      <c r="M227" s="79">
        <f t="shared" si="19"/>
        <v>650</v>
      </c>
      <c r="N227" s="81">
        <f t="shared" si="20"/>
        <v>1520</v>
      </c>
      <c r="O227" s="79">
        <f t="shared" si="21"/>
        <v>3545.0000000000005</v>
      </c>
      <c r="P227" s="124">
        <v>2560</v>
      </c>
      <c r="Q227" s="79">
        <f t="shared" si="22"/>
        <v>13260</v>
      </c>
      <c r="R227" s="124">
        <v>7369</v>
      </c>
      <c r="S227" s="79">
        <f t="shared" si="23"/>
        <v>7745</v>
      </c>
      <c r="T227" s="124">
        <v>42631</v>
      </c>
      <c r="U227" s="80" t="s">
        <v>169</v>
      </c>
      <c r="V227" s="81" t="s">
        <v>274</v>
      </c>
    </row>
    <row r="228" spans="1:22" s="125" customFormat="1" ht="25.5" customHeight="1">
      <c r="A228" s="92">
        <v>221</v>
      </c>
      <c r="B228" s="132" t="s">
        <v>2023</v>
      </c>
      <c r="C228" s="132" t="s">
        <v>977</v>
      </c>
      <c r="D228" s="138" t="s">
        <v>978</v>
      </c>
      <c r="E228" s="123" t="s">
        <v>709</v>
      </c>
      <c r="F228" s="94">
        <v>45778</v>
      </c>
      <c r="G228" s="94">
        <v>45962</v>
      </c>
      <c r="H228" s="139">
        <v>15000</v>
      </c>
      <c r="I228" s="132">
        <v>0</v>
      </c>
      <c r="J228" s="95">
        <v>25</v>
      </c>
      <c r="K228" s="132">
        <v>430.5</v>
      </c>
      <c r="L228" s="79">
        <f t="shared" si="18"/>
        <v>1065</v>
      </c>
      <c r="M228" s="79">
        <f t="shared" si="19"/>
        <v>195</v>
      </c>
      <c r="N228" s="81">
        <f t="shared" si="20"/>
        <v>456</v>
      </c>
      <c r="O228" s="79">
        <f t="shared" si="21"/>
        <v>1063.5</v>
      </c>
      <c r="P228" s="132">
        <v>25</v>
      </c>
      <c r="Q228" s="79">
        <f t="shared" si="22"/>
        <v>3235</v>
      </c>
      <c r="R228" s="132">
        <v>911.5</v>
      </c>
      <c r="S228" s="79">
        <f t="shared" si="23"/>
        <v>2323.5</v>
      </c>
      <c r="T228" s="133">
        <v>14088.5</v>
      </c>
      <c r="U228" s="80" t="s">
        <v>169</v>
      </c>
      <c r="V228" s="134" t="s">
        <v>274</v>
      </c>
    </row>
    <row r="229" spans="1:22" s="125" customFormat="1" ht="26.25" customHeight="1">
      <c r="A229" s="92">
        <v>222</v>
      </c>
      <c r="B229" s="132" t="s">
        <v>1849</v>
      </c>
      <c r="C229" s="132" t="s">
        <v>977</v>
      </c>
      <c r="D229" s="138" t="s">
        <v>978</v>
      </c>
      <c r="E229" s="123" t="s">
        <v>709</v>
      </c>
      <c r="F229" s="94">
        <v>45778</v>
      </c>
      <c r="G229" s="94">
        <v>45962</v>
      </c>
      <c r="H229" s="139">
        <v>15000</v>
      </c>
      <c r="I229" s="132">
        <v>0</v>
      </c>
      <c r="J229" s="95">
        <v>25</v>
      </c>
      <c r="K229" s="132">
        <v>430.5</v>
      </c>
      <c r="L229" s="79">
        <f t="shared" si="18"/>
        <v>1065</v>
      </c>
      <c r="M229" s="79">
        <f t="shared" si="19"/>
        <v>195</v>
      </c>
      <c r="N229" s="81">
        <f t="shared" si="20"/>
        <v>456</v>
      </c>
      <c r="O229" s="79">
        <f t="shared" si="21"/>
        <v>1063.5</v>
      </c>
      <c r="P229" s="132">
        <v>25</v>
      </c>
      <c r="Q229" s="79">
        <f t="shared" si="22"/>
        <v>3235</v>
      </c>
      <c r="R229" s="132">
        <v>911.5</v>
      </c>
      <c r="S229" s="79">
        <f t="shared" si="23"/>
        <v>2323.5</v>
      </c>
      <c r="T229" s="133">
        <v>14088.5</v>
      </c>
      <c r="U229" s="80" t="s">
        <v>169</v>
      </c>
      <c r="V229" s="134" t="s">
        <v>274</v>
      </c>
    </row>
    <row r="230" spans="1:22" s="125" customFormat="1" ht="30" customHeight="1">
      <c r="A230" s="92">
        <v>223</v>
      </c>
      <c r="B230" s="92" t="s">
        <v>1085</v>
      </c>
      <c r="C230" s="92" t="s">
        <v>392</v>
      </c>
      <c r="D230" s="142" t="s">
        <v>173</v>
      </c>
      <c r="E230" s="93" t="s">
        <v>1989</v>
      </c>
      <c r="F230" s="94">
        <v>45778</v>
      </c>
      <c r="G230" s="94">
        <v>45962</v>
      </c>
      <c r="H230" s="154">
        <v>35000</v>
      </c>
      <c r="I230" s="92">
        <v>0</v>
      </c>
      <c r="J230" s="95">
        <v>25</v>
      </c>
      <c r="K230" s="124">
        <v>1004.5</v>
      </c>
      <c r="L230" s="79">
        <f t="shared" si="18"/>
        <v>2485</v>
      </c>
      <c r="M230" s="79">
        <f t="shared" si="19"/>
        <v>455</v>
      </c>
      <c r="N230" s="81">
        <f t="shared" si="20"/>
        <v>1064</v>
      </c>
      <c r="O230" s="79">
        <f t="shared" si="21"/>
        <v>2481.5</v>
      </c>
      <c r="P230" s="92">
        <v>25</v>
      </c>
      <c r="Q230" s="79">
        <f t="shared" si="22"/>
        <v>7515</v>
      </c>
      <c r="R230" s="124">
        <v>2093.5</v>
      </c>
      <c r="S230" s="79">
        <f t="shared" si="23"/>
        <v>5421.5</v>
      </c>
      <c r="T230" s="124">
        <v>32906.5</v>
      </c>
      <c r="U230" s="80" t="s">
        <v>169</v>
      </c>
      <c r="V230" s="81" t="s">
        <v>273</v>
      </c>
    </row>
    <row r="231" spans="1:22" s="125" customFormat="1" ht="25.5" customHeight="1">
      <c r="A231" s="92">
        <v>224</v>
      </c>
      <c r="B231" s="132" t="s">
        <v>912</v>
      </c>
      <c r="C231" s="132" t="s">
        <v>977</v>
      </c>
      <c r="D231" s="138" t="s">
        <v>978</v>
      </c>
      <c r="E231" s="123" t="s">
        <v>709</v>
      </c>
      <c r="F231" s="94">
        <v>45778</v>
      </c>
      <c r="G231" s="94">
        <v>45962</v>
      </c>
      <c r="H231" s="139">
        <v>15000</v>
      </c>
      <c r="I231" s="132">
        <v>0</v>
      </c>
      <c r="J231" s="95">
        <v>25</v>
      </c>
      <c r="K231" s="132">
        <v>430.5</v>
      </c>
      <c r="L231" s="79">
        <f t="shared" si="18"/>
        <v>1065</v>
      </c>
      <c r="M231" s="79">
        <f t="shared" si="19"/>
        <v>195</v>
      </c>
      <c r="N231" s="81">
        <f t="shared" si="20"/>
        <v>456</v>
      </c>
      <c r="O231" s="79">
        <f t="shared" si="21"/>
        <v>1063.5</v>
      </c>
      <c r="P231" s="132">
        <v>25</v>
      </c>
      <c r="Q231" s="79">
        <f t="shared" si="22"/>
        <v>3235</v>
      </c>
      <c r="R231" s="132">
        <v>911.5</v>
      </c>
      <c r="S231" s="79">
        <f t="shared" si="23"/>
        <v>2323.5</v>
      </c>
      <c r="T231" s="133">
        <v>14088.5</v>
      </c>
      <c r="U231" s="80" t="s">
        <v>169</v>
      </c>
      <c r="V231" s="134" t="s">
        <v>274</v>
      </c>
    </row>
    <row r="232" spans="1:22" s="125" customFormat="1" ht="27" customHeight="1">
      <c r="A232" s="92">
        <v>225</v>
      </c>
      <c r="B232" s="92" t="s">
        <v>145</v>
      </c>
      <c r="C232" s="92" t="s">
        <v>21</v>
      </c>
      <c r="D232" s="142" t="s">
        <v>1762</v>
      </c>
      <c r="E232" s="93" t="s">
        <v>1989</v>
      </c>
      <c r="F232" s="94">
        <v>45778</v>
      </c>
      <c r="G232" s="94">
        <v>45962</v>
      </c>
      <c r="H232" s="154">
        <v>20000</v>
      </c>
      <c r="I232" s="92">
        <v>0</v>
      </c>
      <c r="J232" s="95">
        <v>25</v>
      </c>
      <c r="K232" s="92">
        <v>574</v>
      </c>
      <c r="L232" s="79">
        <f t="shared" si="18"/>
        <v>1419.9999999999998</v>
      </c>
      <c r="M232" s="79">
        <f t="shared" si="19"/>
        <v>260</v>
      </c>
      <c r="N232" s="81">
        <f t="shared" si="20"/>
        <v>608</v>
      </c>
      <c r="O232" s="79">
        <f t="shared" si="21"/>
        <v>1418</v>
      </c>
      <c r="P232" s="92">
        <v>25</v>
      </c>
      <c r="Q232" s="79">
        <f t="shared" si="22"/>
        <v>4305</v>
      </c>
      <c r="R232" s="124">
        <v>1207</v>
      </c>
      <c r="S232" s="79">
        <f t="shared" si="23"/>
        <v>3098</v>
      </c>
      <c r="T232" s="124">
        <v>18793</v>
      </c>
      <c r="U232" s="80" t="s">
        <v>169</v>
      </c>
      <c r="V232" s="81" t="s">
        <v>274</v>
      </c>
    </row>
    <row r="233" spans="1:22" s="125" customFormat="1" ht="24.75" customHeight="1">
      <c r="A233" s="92">
        <v>226</v>
      </c>
      <c r="B233" s="92" t="s">
        <v>411</v>
      </c>
      <c r="C233" s="92" t="s">
        <v>420</v>
      </c>
      <c r="D233" s="142" t="s">
        <v>1756</v>
      </c>
      <c r="E233" s="93" t="s">
        <v>1989</v>
      </c>
      <c r="F233" s="94">
        <v>45778</v>
      </c>
      <c r="G233" s="94">
        <v>45962</v>
      </c>
      <c r="H233" s="154">
        <v>25400</v>
      </c>
      <c r="I233" s="92">
        <v>0</v>
      </c>
      <c r="J233" s="95">
        <v>25</v>
      </c>
      <c r="K233" s="92">
        <v>728.98</v>
      </c>
      <c r="L233" s="79">
        <f t="shared" si="18"/>
        <v>1803.3999999999999</v>
      </c>
      <c r="M233" s="79">
        <f t="shared" si="19"/>
        <v>330.2</v>
      </c>
      <c r="N233" s="81">
        <f t="shared" si="20"/>
        <v>772.16</v>
      </c>
      <c r="O233" s="79">
        <f t="shared" si="21"/>
        <v>1800.8600000000001</v>
      </c>
      <c r="P233" s="92">
        <v>25</v>
      </c>
      <c r="Q233" s="79">
        <f t="shared" si="22"/>
        <v>5460.6</v>
      </c>
      <c r="R233" s="124">
        <v>1526.14</v>
      </c>
      <c r="S233" s="79">
        <f t="shared" si="23"/>
        <v>3934.46</v>
      </c>
      <c r="T233" s="124">
        <v>23873.86</v>
      </c>
      <c r="U233" s="80" t="s">
        <v>169</v>
      </c>
      <c r="V233" s="81" t="s">
        <v>273</v>
      </c>
    </row>
    <row r="234" spans="1:22" s="125" customFormat="1" ht="24" customHeight="1">
      <c r="A234" s="92">
        <v>227</v>
      </c>
      <c r="B234" s="92" t="s">
        <v>560</v>
      </c>
      <c r="C234" s="92" t="s">
        <v>21</v>
      </c>
      <c r="D234" s="142" t="s">
        <v>1740</v>
      </c>
      <c r="E234" s="93" t="s">
        <v>1989</v>
      </c>
      <c r="F234" s="94">
        <v>45627</v>
      </c>
      <c r="G234" s="94">
        <v>45809</v>
      </c>
      <c r="H234" s="154">
        <v>20000</v>
      </c>
      <c r="I234" s="92">
        <v>0</v>
      </c>
      <c r="J234" s="95">
        <v>25</v>
      </c>
      <c r="K234" s="92">
        <v>574</v>
      </c>
      <c r="L234" s="79">
        <f t="shared" si="18"/>
        <v>1419.9999999999998</v>
      </c>
      <c r="M234" s="79">
        <f t="shared" si="19"/>
        <v>260</v>
      </c>
      <c r="N234" s="81">
        <f t="shared" si="20"/>
        <v>608</v>
      </c>
      <c r="O234" s="79">
        <f t="shared" si="21"/>
        <v>1418</v>
      </c>
      <c r="P234" s="124">
        <v>1740.46</v>
      </c>
      <c r="Q234" s="79">
        <f t="shared" si="22"/>
        <v>6020.46</v>
      </c>
      <c r="R234" s="124">
        <v>2922.46</v>
      </c>
      <c r="S234" s="79">
        <f t="shared" si="23"/>
        <v>3098</v>
      </c>
      <c r="T234" s="124">
        <v>17077.54</v>
      </c>
      <c r="U234" s="80" t="s">
        <v>169</v>
      </c>
      <c r="V234" s="81" t="s">
        <v>273</v>
      </c>
    </row>
    <row r="235" spans="1:22" s="125" customFormat="1" ht="27.75" customHeight="1">
      <c r="A235" s="92">
        <v>228</v>
      </c>
      <c r="B235" s="132" t="s">
        <v>913</v>
      </c>
      <c r="C235" s="132" t="s">
        <v>977</v>
      </c>
      <c r="D235" s="138" t="s">
        <v>978</v>
      </c>
      <c r="E235" s="123" t="s">
        <v>709</v>
      </c>
      <c r="F235" s="94">
        <v>45778</v>
      </c>
      <c r="G235" s="94">
        <v>45962</v>
      </c>
      <c r="H235" s="139">
        <v>15000</v>
      </c>
      <c r="I235" s="132">
        <v>0</v>
      </c>
      <c r="J235" s="95">
        <v>25</v>
      </c>
      <c r="K235" s="132">
        <v>430.5</v>
      </c>
      <c r="L235" s="79">
        <f t="shared" si="18"/>
        <v>1065</v>
      </c>
      <c r="M235" s="79">
        <f t="shared" si="19"/>
        <v>195</v>
      </c>
      <c r="N235" s="81">
        <f t="shared" si="20"/>
        <v>456</v>
      </c>
      <c r="O235" s="79">
        <f t="shared" si="21"/>
        <v>1063.5</v>
      </c>
      <c r="P235" s="132">
        <v>25</v>
      </c>
      <c r="Q235" s="79">
        <f t="shared" si="22"/>
        <v>3235</v>
      </c>
      <c r="R235" s="132">
        <v>911.5</v>
      </c>
      <c r="S235" s="79">
        <f t="shared" si="23"/>
        <v>2323.5</v>
      </c>
      <c r="T235" s="133">
        <v>14088.5</v>
      </c>
      <c r="U235" s="80" t="s">
        <v>169</v>
      </c>
      <c r="V235" s="134" t="s">
        <v>274</v>
      </c>
    </row>
    <row r="236" spans="1:22" s="125" customFormat="1" ht="26.25" customHeight="1">
      <c r="A236" s="92">
        <v>229</v>
      </c>
      <c r="B236" s="92" t="s">
        <v>40</v>
      </c>
      <c r="C236" s="92" t="s">
        <v>23</v>
      </c>
      <c r="D236" s="142" t="s">
        <v>1738</v>
      </c>
      <c r="E236" s="93" t="s">
        <v>1989</v>
      </c>
      <c r="F236" s="94">
        <v>45689</v>
      </c>
      <c r="G236" s="94">
        <v>45870</v>
      </c>
      <c r="H236" s="154">
        <v>45000</v>
      </c>
      <c r="I236" s="124">
        <v>1148.33</v>
      </c>
      <c r="J236" s="95">
        <v>25</v>
      </c>
      <c r="K236" s="124">
        <v>1291.5</v>
      </c>
      <c r="L236" s="79">
        <f t="shared" si="18"/>
        <v>3194.9999999999995</v>
      </c>
      <c r="M236" s="79">
        <f t="shared" si="19"/>
        <v>585</v>
      </c>
      <c r="N236" s="81">
        <f t="shared" si="20"/>
        <v>1368</v>
      </c>
      <c r="O236" s="79">
        <f t="shared" si="21"/>
        <v>3190.5</v>
      </c>
      <c r="P236" s="92">
        <v>25</v>
      </c>
      <c r="Q236" s="79">
        <f t="shared" si="22"/>
        <v>9655</v>
      </c>
      <c r="R236" s="92">
        <v>911.5</v>
      </c>
      <c r="S236" s="79">
        <f t="shared" si="23"/>
        <v>6970.5</v>
      </c>
      <c r="T236" s="124">
        <v>41167.17</v>
      </c>
      <c r="U236" s="80" t="s">
        <v>169</v>
      </c>
      <c r="V236" s="97" t="s">
        <v>273</v>
      </c>
    </row>
    <row r="237" spans="1:22" s="125" customFormat="1" ht="27.75" customHeight="1">
      <c r="A237" s="92">
        <v>230</v>
      </c>
      <c r="B237" s="132" t="s">
        <v>2024</v>
      </c>
      <c r="C237" s="132" t="s">
        <v>977</v>
      </c>
      <c r="D237" s="138" t="s">
        <v>978</v>
      </c>
      <c r="E237" s="123" t="s">
        <v>709</v>
      </c>
      <c r="F237" s="94">
        <v>45778</v>
      </c>
      <c r="G237" s="94">
        <v>45962</v>
      </c>
      <c r="H237" s="139">
        <v>15000</v>
      </c>
      <c r="I237" s="132">
        <v>0</v>
      </c>
      <c r="J237" s="95">
        <v>25</v>
      </c>
      <c r="K237" s="132">
        <v>430.5</v>
      </c>
      <c r="L237" s="79">
        <f t="shared" si="18"/>
        <v>1065</v>
      </c>
      <c r="M237" s="79">
        <f t="shared" si="19"/>
        <v>195</v>
      </c>
      <c r="N237" s="81">
        <f t="shared" si="20"/>
        <v>456</v>
      </c>
      <c r="O237" s="79">
        <f t="shared" si="21"/>
        <v>1063.5</v>
      </c>
      <c r="P237" s="132">
        <v>25</v>
      </c>
      <c r="Q237" s="79">
        <f t="shared" si="22"/>
        <v>3235</v>
      </c>
      <c r="R237" s="132">
        <v>911.5</v>
      </c>
      <c r="S237" s="79">
        <f t="shared" si="23"/>
        <v>2323.5</v>
      </c>
      <c r="T237" s="133">
        <v>14088.5</v>
      </c>
      <c r="U237" s="80" t="s">
        <v>169</v>
      </c>
      <c r="V237" s="134" t="s">
        <v>274</v>
      </c>
    </row>
    <row r="238" spans="1:22" s="125" customFormat="1" ht="30" customHeight="1">
      <c r="A238" s="92">
        <v>231</v>
      </c>
      <c r="B238" s="92" t="s">
        <v>289</v>
      </c>
      <c r="C238" s="92" t="s">
        <v>68</v>
      </c>
      <c r="D238" s="142" t="s">
        <v>1718</v>
      </c>
      <c r="E238" s="93" t="s">
        <v>1989</v>
      </c>
      <c r="F238" s="94">
        <v>45778</v>
      </c>
      <c r="G238" s="94">
        <v>45962</v>
      </c>
      <c r="H238" s="154">
        <v>46000</v>
      </c>
      <c r="I238" s="92">
        <v>774.82</v>
      </c>
      <c r="J238" s="95">
        <v>25</v>
      </c>
      <c r="K238" s="124">
        <v>1320.2</v>
      </c>
      <c r="L238" s="79">
        <f t="shared" si="18"/>
        <v>3265.9999999999995</v>
      </c>
      <c r="M238" s="79">
        <f t="shared" si="19"/>
        <v>598</v>
      </c>
      <c r="N238" s="81">
        <f t="shared" si="20"/>
        <v>1398.4</v>
      </c>
      <c r="O238" s="79">
        <f t="shared" si="21"/>
        <v>3261.4</v>
      </c>
      <c r="P238" s="124">
        <v>9139.92</v>
      </c>
      <c r="Q238" s="79">
        <f t="shared" si="22"/>
        <v>18983.919999999998</v>
      </c>
      <c r="R238" s="124">
        <v>8933.41</v>
      </c>
      <c r="S238" s="79">
        <f t="shared" si="23"/>
        <v>7125.4</v>
      </c>
      <c r="T238" s="124">
        <v>33366.660000000003</v>
      </c>
      <c r="U238" s="80" t="s">
        <v>169</v>
      </c>
      <c r="V238" s="81" t="s">
        <v>273</v>
      </c>
    </row>
    <row r="239" spans="1:22" s="125" customFormat="1" ht="30" customHeight="1">
      <c r="A239" s="92">
        <v>232</v>
      </c>
      <c r="B239" s="132" t="s">
        <v>914</v>
      </c>
      <c r="C239" s="132" t="s">
        <v>977</v>
      </c>
      <c r="D239" s="138" t="s">
        <v>978</v>
      </c>
      <c r="E239" s="123" t="s">
        <v>709</v>
      </c>
      <c r="F239" s="94">
        <v>45778</v>
      </c>
      <c r="G239" s="94">
        <v>45962</v>
      </c>
      <c r="H239" s="139">
        <v>15000</v>
      </c>
      <c r="I239" s="132">
        <v>0</v>
      </c>
      <c r="J239" s="95">
        <v>25</v>
      </c>
      <c r="K239" s="132">
        <v>430.5</v>
      </c>
      <c r="L239" s="79">
        <f t="shared" si="18"/>
        <v>1065</v>
      </c>
      <c r="M239" s="79">
        <f t="shared" si="19"/>
        <v>195</v>
      </c>
      <c r="N239" s="81">
        <f t="shared" si="20"/>
        <v>456</v>
      </c>
      <c r="O239" s="79">
        <f t="shared" si="21"/>
        <v>1063.5</v>
      </c>
      <c r="P239" s="132">
        <v>25</v>
      </c>
      <c r="Q239" s="79">
        <f t="shared" si="22"/>
        <v>3235</v>
      </c>
      <c r="R239" s="132">
        <v>911.5</v>
      </c>
      <c r="S239" s="79">
        <f t="shared" si="23"/>
        <v>2323.5</v>
      </c>
      <c r="T239" s="133">
        <v>14088.5</v>
      </c>
      <c r="U239" s="80" t="s">
        <v>169</v>
      </c>
      <c r="V239" s="134" t="s">
        <v>274</v>
      </c>
    </row>
    <row r="240" spans="1:22" s="125" customFormat="1" ht="30" customHeight="1">
      <c r="A240" s="92">
        <v>233</v>
      </c>
      <c r="B240" s="132" t="s">
        <v>2025</v>
      </c>
      <c r="C240" s="132" t="s">
        <v>977</v>
      </c>
      <c r="D240" s="138" t="s">
        <v>978</v>
      </c>
      <c r="E240" s="123" t="s">
        <v>709</v>
      </c>
      <c r="F240" s="94">
        <v>45778</v>
      </c>
      <c r="G240" s="94">
        <v>45962</v>
      </c>
      <c r="H240" s="139">
        <v>15000</v>
      </c>
      <c r="I240" s="132">
        <v>0</v>
      </c>
      <c r="J240" s="95">
        <v>25</v>
      </c>
      <c r="K240" s="132">
        <v>430.5</v>
      </c>
      <c r="L240" s="79">
        <f t="shared" si="18"/>
        <v>1065</v>
      </c>
      <c r="M240" s="79">
        <f t="shared" si="19"/>
        <v>195</v>
      </c>
      <c r="N240" s="81">
        <f t="shared" si="20"/>
        <v>456</v>
      </c>
      <c r="O240" s="79">
        <f t="shared" si="21"/>
        <v>1063.5</v>
      </c>
      <c r="P240" s="132">
        <v>25</v>
      </c>
      <c r="Q240" s="79">
        <f t="shared" si="22"/>
        <v>3235</v>
      </c>
      <c r="R240" s="132">
        <v>911.5</v>
      </c>
      <c r="S240" s="79">
        <f t="shared" si="23"/>
        <v>2323.5</v>
      </c>
      <c r="T240" s="133">
        <v>14088.5</v>
      </c>
      <c r="U240" s="80" t="s">
        <v>169</v>
      </c>
      <c r="V240" s="134" t="s">
        <v>274</v>
      </c>
    </row>
    <row r="241" spans="1:22" s="125" customFormat="1" ht="30" customHeight="1">
      <c r="A241" s="92">
        <v>234</v>
      </c>
      <c r="B241" s="132" t="s">
        <v>1850</v>
      </c>
      <c r="C241" s="132" t="s">
        <v>977</v>
      </c>
      <c r="D241" s="138" t="s">
        <v>978</v>
      </c>
      <c r="E241" s="123" t="s">
        <v>709</v>
      </c>
      <c r="F241" s="94">
        <v>45778</v>
      </c>
      <c r="G241" s="94">
        <v>45962</v>
      </c>
      <c r="H241" s="139">
        <v>15000</v>
      </c>
      <c r="I241" s="132">
        <v>0</v>
      </c>
      <c r="J241" s="95">
        <v>25</v>
      </c>
      <c r="K241" s="132">
        <v>430.5</v>
      </c>
      <c r="L241" s="79">
        <f t="shared" si="18"/>
        <v>1065</v>
      </c>
      <c r="M241" s="79">
        <f t="shared" si="19"/>
        <v>195</v>
      </c>
      <c r="N241" s="81">
        <f t="shared" si="20"/>
        <v>456</v>
      </c>
      <c r="O241" s="79">
        <f t="shared" si="21"/>
        <v>1063.5</v>
      </c>
      <c r="P241" s="132">
        <v>25</v>
      </c>
      <c r="Q241" s="79">
        <f t="shared" si="22"/>
        <v>3235</v>
      </c>
      <c r="R241" s="132">
        <v>911.5</v>
      </c>
      <c r="S241" s="79">
        <f t="shared" si="23"/>
        <v>2323.5</v>
      </c>
      <c r="T241" s="133">
        <v>14088.5</v>
      </c>
      <c r="U241" s="80" t="s">
        <v>169</v>
      </c>
      <c r="V241" s="134" t="s">
        <v>274</v>
      </c>
    </row>
    <row r="242" spans="1:22" s="125" customFormat="1" ht="30" customHeight="1">
      <c r="A242" s="92">
        <v>235</v>
      </c>
      <c r="B242" s="132" t="s">
        <v>1851</v>
      </c>
      <c r="C242" s="132" t="s">
        <v>977</v>
      </c>
      <c r="D242" s="138" t="s">
        <v>978</v>
      </c>
      <c r="E242" s="123" t="s">
        <v>709</v>
      </c>
      <c r="F242" s="94">
        <v>45778</v>
      </c>
      <c r="G242" s="94">
        <v>45962</v>
      </c>
      <c r="H242" s="139">
        <v>15000</v>
      </c>
      <c r="I242" s="132">
        <v>0</v>
      </c>
      <c r="J242" s="95">
        <v>25</v>
      </c>
      <c r="K242" s="132">
        <v>430.5</v>
      </c>
      <c r="L242" s="79">
        <f t="shared" si="18"/>
        <v>1065</v>
      </c>
      <c r="M242" s="79">
        <f t="shared" si="19"/>
        <v>195</v>
      </c>
      <c r="N242" s="81">
        <f t="shared" si="20"/>
        <v>456</v>
      </c>
      <c r="O242" s="79">
        <f t="shared" si="21"/>
        <v>1063.5</v>
      </c>
      <c r="P242" s="132">
        <v>25</v>
      </c>
      <c r="Q242" s="79">
        <f t="shared" si="22"/>
        <v>3235</v>
      </c>
      <c r="R242" s="132">
        <v>911.5</v>
      </c>
      <c r="S242" s="79">
        <f t="shared" si="23"/>
        <v>2323.5</v>
      </c>
      <c r="T242" s="133">
        <v>14088.5</v>
      </c>
      <c r="U242" s="80" t="s">
        <v>169</v>
      </c>
      <c r="V242" s="134" t="s">
        <v>274</v>
      </c>
    </row>
    <row r="243" spans="1:22" s="125" customFormat="1" ht="30" customHeight="1">
      <c r="A243" s="92">
        <v>236</v>
      </c>
      <c r="B243" s="132" t="s">
        <v>1309</v>
      </c>
      <c r="C243" s="132" t="s">
        <v>977</v>
      </c>
      <c r="D243" s="138" t="s">
        <v>978</v>
      </c>
      <c r="E243" s="123" t="s">
        <v>709</v>
      </c>
      <c r="F243" s="94">
        <v>45778</v>
      </c>
      <c r="G243" s="94">
        <v>45962</v>
      </c>
      <c r="H243" s="139">
        <v>15000</v>
      </c>
      <c r="I243" s="132">
        <v>0</v>
      </c>
      <c r="J243" s="95">
        <v>25</v>
      </c>
      <c r="K243" s="132">
        <v>430.5</v>
      </c>
      <c r="L243" s="79">
        <f t="shared" si="18"/>
        <v>1065</v>
      </c>
      <c r="M243" s="79">
        <f t="shared" si="19"/>
        <v>195</v>
      </c>
      <c r="N243" s="81">
        <f t="shared" si="20"/>
        <v>456</v>
      </c>
      <c r="O243" s="79">
        <f t="shared" si="21"/>
        <v>1063.5</v>
      </c>
      <c r="P243" s="132">
        <v>25</v>
      </c>
      <c r="Q243" s="79">
        <f t="shared" si="22"/>
        <v>3235</v>
      </c>
      <c r="R243" s="132">
        <v>911.5</v>
      </c>
      <c r="S243" s="79">
        <f t="shared" si="23"/>
        <v>2323.5</v>
      </c>
      <c r="T243" s="133">
        <v>14088.5</v>
      </c>
      <c r="U243" s="80" t="s">
        <v>169</v>
      </c>
      <c r="V243" s="134" t="s">
        <v>274</v>
      </c>
    </row>
    <row r="244" spans="1:22" s="125" customFormat="1" ht="30" customHeight="1">
      <c r="A244" s="92">
        <v>237</v>
      </c>
      <c r="B244" s="132" t="s">
        <v>1852</v>
      </c>
      <c r="C244" s="132" t="s">
        <v>977</v>
      </c>
      <c r="D244" s="138" t="s">
        <v>978</v>
      </c>
      <c r="E244" s="123" t="s">
        <v>709</v>
      </c>
      <c r="F244" s="94">
        <v>45778</v>
      </c>
      <c r="G244" s="94">
        <v>45962</v>
      </c>
      <c r="H244" s="139">
        <v>15000</v>
      </c>
      <c r="I244" s="132">
        <v>0</v>
      </c>
      <c r="J244" s="95">
        <v>25</v>
      </c>
      <c r="K244" s="132">
        <v>430.5</v>
      </c>
      <c r="L244" s="79">
        <f t="shared" si="18"/>
        <v>1065</v>
      </c>
      <c r="M244" s="79">
        <f t="shared" si="19"/>
        <v>195</v>
      </c>
      <c r="N244" s="81">
        <f t="shared" si="20"/>
        <v>456</v>
      </c>
      <c r="O244" s="79">
        <f t="shared" si="21"/>
        <v>1063.5</v>
      </c>
      <c r="P244" s="132">
        <v>25</v>
      </c>
      <c r="Q244" s="79">
        <f t="shared" si="22"/>
        <v>3235</v>
      </c>
      <c r="R244" s="132">
        <v>911.5</v>
      </c>
      <c r="S244" s="79">
        <f t="shared" si="23"/>
        <v>2323.5</v>
      </c>
      <c r="T244" s="133">
        <v>14088.5</v>
      </c>
      <c r="U244" s="80" t="s">
        <v>169</v>
      </c>
      <c r="V244" s="134" t="s">
        <v>274</v>
      </c>
    </row>
    <row r="245" spans="1:22" s="125" customFormat="1" ht="30" customHeight="1">
      <c r="A245" s="92">
        <v>238</v>
      </c>
      <c r="B245" s="132" t="s">
        <v>2026</v>
      </c>
      <c r="C245" s="132" t="s">
        <v>977</v>
      </c>
      <c r="D245" s="138" t="s">
        <v>978</v>
      </c>
      <c r="E245" s="123" t="s">
        <v>709</v>
      </c>
      <c r="F245" s="94">
        <v>45778</v>
      </c>
      <c r="G245" s="94">
        <v>45962</v>
      </c>
      <c r="H245" s="139">
        <v>15000</v>
      </c>
      <c r="I245" s="132">
        <v>0</v>
      </c>
      <c r="J245" s="95">
        <v>25</v>
      </c>
      <c r="K245" s="132">
        <v>430.5</v>
      </c>
      <c r="L245" s="79">
        <f t="shared" si="18"/>
        <v>1065</v>
      </c>
      <c r="M245" s="79">
        <f t="shared" si="19"/>
        <v>195</v>
      </c>
      <c r="N245" s="81">
        <f t="shared" si="20"/>
        <v>456</v>
      </c>
      <c r="O245" s="79">
        <f t="shared" si="21"/>
        <v>1063.5</v>
      </c>
      <c r="P245" s="132">
        <v>25</v>
      </c>
      <c r="Q245" s="79">
        <f t="shared" si="22"/>
        <v>3235</v>
      </c>
      <c r="R245" s="132">
        <v>911.5</v>
      </c>
      <c r="S245" s="79">
        <f t="shared" si="23"/>
        <v>2323.5</v>
      </c>
      <c r="T245" s="133">
        <v>14088.5</v>
      </c>
      <c r="U245" s="80" t="s">
        <v>169</v>
      </c>
      <c r="V245" s="134" t="s">
        <v>274</v>
      </c>
    </row>
    <row r="246" spans="1:22" s="125" customFormat="1" ht="30" customHeight="1">
      <c r="A246" s="92">
        <v>239</v>
      </c>
      <c r="B246" s="92" t="s">
        <v>1157</v>
      </c>
      <c r="C246" s="92" t="s">
        <v>81</v>
      </c>
      <c r="D246" s="142" t="s">
        <v>1763</v>
      </c>
      <c r="E246" s="93" t="s">
        <v>1989</v>
      </c>
      <c r="F246" s="94">
        <v>45748</v>
      </c>
      <c r="G246" s="94">
        <v>45962</v>
      </c>
      <c r="H246" s="154">
        <v>60000</v>
      </c>
      <c r="I246" s="124">
        <v>3486.68</v>
      </c>
      <c r="J246" s="95">
        <v>25</v>
      </c>
      <c r="K246" s="124">
        <v>1722</v>
      </c>
      <c r="L246" s="79">
        <f t="shared" si="18"/>
        <v>4260</v>
      </c>
      <c r="M246" s="79">
        <f t="shared" si="19"/>
        <v>780</v>
      </c>
      <c r="N246" s="81">
        <f t="shared" si="20"/>
        <v>1824</v>
      </c>
      <c r="O246" s="79">
        <f t="shared" si="21"/>
        <v>4254</v>
      </c>
      <c r="P246" s="124">
        <v>5192.2</v>
      </c>
      <c r="Q246" s="79">
        <f t="shared" si="22"/>
        <v>18032.2</v>
      </c>
      <c r="R246" s="124">
        <v>8557.68</v>
      </c>
      <c r="S246" s="79">
        <f t="shared" si="23"/>
        <v>9294</v>
      </c>
      <c r="T246" s="124">
        <v>47775.12</v>
      </c>
      <c r="U246" s="80" t="s">
        <v>169</v>
      </c>
      <c r="V246" s="97" t="s">
        <v>273</v>
      </c>
    </row>
    <row r="247" spans="1:22" s="125" customFormat="1" ht="30" customHeight="1">
      <c r="A247" s="92">
        <v>240</v>
      </c>
      <c r="B247" s="92" t="s">
        <v>306</v>
      </c>
      <c r="C247" s="92" t="s">
        <v>41</v>
      </c>
      <c r="D247" s="142" t="s">
        <v>1764</v>
      </c>
      <c r="E247" s="93" t="s">
        <v>1989</v>
      </c>
      <c r="F247" s="94">
        <v>45778</v>
      </c>
      <c r="G247" s="94">
        <v>45962</v>
      </c>
      <c r="H247" s="154">
        <v>50000</v>
      </c>
      <c r="I247" s="124">
        <v>1854</v>
      </c>
      <c r="J247" s="95">
        <v>25</v>
      </c>
      <c r="K247" s="124">
        <v>1435</v>
      </c>
      <c r="L247" s="79">
        <f t="shared" si="18"/>
        <v>3549.9999999999995</v>
      </c>
      <c r="M247" s="79">
        <f t="shared" si="19"/>
        <v>650</v>
      </c>
      <c r="N247" s="81">
        <f t="shared" si="20"/>
        <v>1520</v>
      </c>
      <c r="O247" s="79">
        <f t="shared" si="21"/>
        <v>3545.0000000000005</v>
      </c>
      <c r="P247" s="92">
        <v>25</v>
      </c>
      <c r="Q247" s="79">
        <f t="shared" si="22"/>
        <v>10725</v>
      </c>
      <c r="R247" s="124">
        <v>2679.64</v>
      </c>
      <c r="S247" s="79">
        <f t="shared" si="23"/>
        <v>7745</v>
      </c>
      <c r="T247" s="124">
        <v>45166</v>
      </c>
      <c r="U247" s="80" t="s">
        <v>169</v>
      </c>
      <c r="V247" s="81" t="s">
        <v>273</v>
      </c>
    </row>
    <row r="248" spans="1:22" s="125" customFormat="1" ht="30" customHeight="1">
      <c r="A248" s="92">
        <v>241</v>
      </c>
      <c r="B248" s="132" t="s">
        <v>1537</v>
      </c>
      <c r="C248" s="132" t="s">
        <v>977</v>
      </c>
      <c r="D248" s="138" t="s">
        <v>978</v>
      </c>
      <c r="E248" s="123" t="s">
        <v>709</v>
      </c>
      <c r="F248" s="94">
        <v>45778</v>
      </c>
      <c r="G248" s="94">
        <v>45962</v>
      </c>
      <c r="H248" s="139">
        <v>15000</v>
      </c>
      <c r="I248" s="132">
        <v>0</v>
      </c>
      <c r="J248" s="95">
        <v>25</v>
      </c>
      <c r="K248" s="132">
        <v>430.5</v>
      </c>
      <c r="L248" s="79">
        <f t="shared" si="18"/>
        <v>1065</v>
      </c>
      <c r="M248" s="79">
        <f t="shared" si="19"/>
        <v>195</v>
      </c>
      <c r="N248" s="81">
        <f t="shared" si="20"/>
        <v>456</v>
      </c>
      <c r="O248" s="79">
        <f t="shared" si="21"/>
        <v>1063.5</v>
      </c>
      <c r="P248" s="132">
        <v>25</v>
      </c>
      <c r="Q248" s="79">
        <f t="shared" si="22"/>
        <v>3235</v>
      </c>
      <c r="R248" s="132">
        <v>911.5</v>
      </c>
      <c r="S248" s="79">
        <f t="shared" si="23"/>
        <v>2323.5</v>
      </c>
      <c r="T248" s="133">
        <v>14088.5</v>
      </c>
      <c r="U248" s="80" t="s">
        <v>169</v>
      </c>
      <c r="V248" s="97" t="s">
        <v>274</v>
      </c>
    </row>
    <row r="249" spans="1:22" s="125" customFormat="1" ht="30" customHeight="1">
      <c r="A249" s="92">
        <v>242</v>
      </c>
      <c r="B249" s="92" t="s">
        <v>601</v>
      </c>
      <c r="C249" s="92" t="s">
        <v>593</v>
      </c>
      <c r="D249" s="142" t="s">
        <v>1726</v>
      </c>
      <c r="E249" s="93" t="s">
        <v>1989</v>
      </c>
      <c r="F249" s="94">
        <v>45627</v>
      </c>
      <c r="G249" s="94">
        <v>45809</v>
      </c>
      <c r="H249" s="154">
        <v>35000</v>
      </c>
      <c r="I249" s="92">
        <v>0</v>
      </c>
      <c r="J249" s="95">
        <v>25</v>
      </c>
      <c r="K249" s="124">
        <v>1004.5</v>
      </c>
      <c r="L249" s="79">
        <f t="shared" si="18"/>
        <v>2485</v>
      </c>
      <c r="M249" s="79">
        <f t="shared" si="19"/>
        <v>455</v>
      </c>
      <c r="N249" s="81">
        <f t="shared" si="20"/>
        <v>1064</v>
      </c>
      <c r="O249" s="79">
        <f t="shared" si="21"/>
        <v>2481.5</v>
      </c>
      <c r="P249" s="124">
        <v>4714.17</v>
      </c>
      <c r="Q249" s="79">
        <f t="shared" si="22"/>
        <v>12204.17</v>
      </c>
      <c r="R249" s="124">
        <v>4093.5</v>
      </c>
      <c r="S249" s="79">
        <f t="shared" si="23"/>
        <v>5421.5</v>
      </c>
      <c r="T249" s="124">
        <v>28217.33</v>
      </c>
      <c r="U249" s="80" t="s">
        <v>169</v>
      </c>
      <c r="V249" s="81" t="s">
        <v>273</v>
      </c>
    </row>
    <row r="250" spans="1:22" s="125" customFormat="1" ht="30" customHeight="1">
      <c r="A250" s="92">
        <v>243</v>
      </c>
      <c r="B250" s="132" t="s">
        <v>1853</v>
      </c>
      <c r="C250" s="132" t="s">
        <v>824</v>
      </c>
      <c r="D250" s="138" t="s">
        <v>978</v>
      </c>
      <c r="E250" s="123" t="s">
        <v>709</v>
      </c>
      <c r="F250" s="94">
        <v>45778</v>
      </c>
      <c r="G250" s="94">
        <v>45962</v>
      </c>
      <c r="H250" s="139">
        <v>55000</v>
      </c>
      <c r="I250" s="133">
        <v>2559.6799999999998</v>
      </c>
      <c r="J250" s="95">
        <v>25</v>
      </c>
      <c r="K250" s="133">
        <v>1578.5</v>
      </c>
      <c r="L250" s="79">
        <f t="shared" si="18"/>
        <v>3904.9999999999995</v>
      </c>
      <c r="M250" s="79">
        <f t="shared" si="19"/>
        <v>715</v>
      </c>
      <c r="N250" s="81">
        <f t="shared" si="20"/>
        <v>1672</v>
      </c>
      <c r="O250" s="79">
        <f t="shared" si="21"/>
        <v>3899.5000000000005</v>
      </c>
      <c r="P250" s="132">
        <v>25</v>
      </c>
      <c r="Q250" s="79">
        <f t="shared" si="22"/>
        <v>11795</v>
      </c>
      <c r="R250" s="133">
        <v>5835.18</v>
      </c>
      <c r="S250" s="79">
        <f t="shared" si="23"/>
        <v>8519.5</v>
      </c>
      <c r="T250" s="133">
        <v>49164.82</v>
      </c>
      <c r="U250" s="80" t="s">
        <v>169</v>
      </c>
      <c r="V250" s="134" t="s">
        <v>274</v>
      </c>
    </row>
    <row r="251" spans="1:22" s="125" customFormat="1" ht="30" customHeight="1">
      <c r="A251" s="92">
        <v>244</v>
      </c>
      <c r="B251" s="132" t="s">
        <v>1538</v>
      </c>
      <c r="C251" s="132" t="s">
        <v>977</v>
      </c>
      <c r="D251" s="138" t="s">
        <v>978</v>
      </c>
      <c r="E251" s="123" t="s">
        <v>709</v>
      </c>
      <c r="F251" s="94">
        <v>45778</v>
      </c>
      <c r="G251" s="94">
        <v>45962</v>
      </c>
      <c r="H251" s="139">
        <v>15000</v>
      </c>
      <c r="I251" s="132">
        <v>0</v>
      </c>
      <c r="J251" s="95">
        <v>25</v>
      </c>
      <c r="K251" s="132">
        <v>430.5</v>
      </c>
      <c r="L251" s="79">
        <f t="shared" si="18"/>
        <v>1065</v>
      </c>
      <c r="M251" s="79">
        <f t="shared" si="19"/>
        <v>195</v>
      </c>
      <c r="N251" s="81">
        <f t="shared" si="20"/>
        <v>456</v>
      </c>
      <c r="O251" s="79">
        <f t="shared" si="21"/>
        <v>1063.5</v>
      </c>
      <c r="P251" s="132">
        <v>25</v>
      </c>
      <c r="Q251" s="79">
        <f t="shared" si="22"/>
        <v>3235</v>
      </c>
      <c r="R251" s="132">
        <v>911.5</v>
      </c>
      <c r="S251" s="79">
        <f t="shared" si="23"/>
        <v>2323.5</v>
      </c>
      <c r="T251" s="133">
        <v>14088.5</v>
      </c>
      <c r="U251" s="80" t="s">
        <v>169</v>
      </c>
      <c r="V251" s="97" t="s">
        <v>274</v>
      </c>
    </row>
    <row r="252" spans="1:22" s="125" customFormat="1" ht="30" customHeight="1">
      <c r="A252" s="92">
        <v>245</v>
      </c>
      <c r="B252" s="92" t="s">
        <v>400</v>
      </c>
      <c r="C252" s="92" t="s">
        <v>21</v>
      </c>
      <c r="D252" s="142" t="s">
        <v>1765</v>
      </c>
      <c r="E252" s="93" t="s">
        <v>1989</v>
      </c>
      <c r="F252" s="94">
        <v>45778</v>
      </c>
      <c r="G252" s="94">
        <v>45962</v>
      </c>
      <c r="H252" s="154">
        <v>20000</v>
      </c>
      <c r="I252" s="92">
        <v>0</v>
      </c>
      <c r="J252" s="95">
        <v>25</v>
      </c>
      <c r="K252" s="92">
        <v>574</v>
      </c>
      <c r="L252" s="79">
        <f t="shared" si="18"/>
        <v>1419.9999999999998</v>
      </c>
      <c r="M252" s="79">
        <f t="shared" si="19"/>
        <v>260</v>
      </c>
      <c r="N252" s="81">
        <f t="shared" si="20"/>
        <v>608</v>
      </c>
      <c r="O252" s="79">
        <f t="shared" si="21"/>
        <v>1418</v>
      </c>
      <c r="P252" s="92">
        <v>25</v>
      </c>
      <c r="Q252" s="79">
        <f t="shared" si="22"/>
        <v>4305</v>
      </c>
      <c r="R252" s="124">
        <v>1207</v>
      </c>
      <c r="S252" s="79">
        <f t="shared" si="23"/>
        <v>3098</v>
      </c>
      <c r="T252" s="124">
        <v>18793</v>
      </c>
      <c r="U252" s="80" t="s">
        <v>169</v>
      </c>
      <c r="V252" s="81" t="s">
        <v>273</v>
      </c>
    </row>
    <row r="253" spans="1:22" s="125" customFormat="1" ht="30" customHeight="1">
      <c r="A253" s="92">
        <v>246</v>
      </c>
      <c r="B253" s="92" t="s">
        <v>483</v>
      </c>
      <c r="C253" s="92" t="s">
        <v>80</v>
      </c>
      <c r="D253" s="142" t="s">
        <v>208</v>
      </c>
      <c r="E253" s="93" t="s">
        <v>1989</v>
      </c>
      <c r="F253" s="94">
        <v>45627</v>
      </c>
      <c r="G253" s="94">
        <v>45809</v>
      </c>
      <c r="H253" s="154">
        <v>60000</v>
      </c>
      <c r="I253" s="124">
        <v>3486.68</v>
      </c>
      <c r="J253" s="95">
        <v>25</v>
      </c>
      <c r="K253" s="124">
        <v>1722</v>
      </c>
      <c r="L253" s="79">
        <f t="shared" si="18"/>
        <v>4260</v>
      </c>
      <c r="M253" s="79">
        <f t="shared" si="19"/>
        <v>780</v>
      </c>
      <c r="N253" s="81">
        <f t="shared" si="20"/>
        <v>1824</v>
      </c>
      <c r="O253" s="79">
        <f t="shared" si="21"/>
        <v>4254</v>
      </c>
      <c r="P253" s="92">
        <v>25</v>
      </c>
      <c r="Q253" s="79">
        <f t="shared" si="22"/>
        <v>12865</v>
      </c>
      <c r="R253" s="124">
        <v>7057.68</v>
      </c>
      <c r="S253" s="79">
        <f t="shared" si="23"/>
        <v>9294</v>
      </c>
      <c r="T253" s="124">
        <v>52942.32</v>
      </c>
      <c r="U253" s="80" t="s">
        <v>169</v>
      </c>
      <c r="V253" s="81" t="s">
        <v>273</v>
      </c>
    </row>
    <row r="254" spans="1:22" s="125" customFormat="1" ht="30" customHeight="1">
      <c r="A254" s="92">
        <v>247</v>
      </c>
      <c r="B254" s="92" t="s">
        <v>464</v>
      </c>
      <c r="C254" s="92" t="s">
        <v>389</v>
      </c>
      <c r="D254" s="142" t="s">
        <v>186</v>
      </c>
      <c r="E254" s="93" t="s">
        <v>1989</v>
      </c>
      <c r="F254" s="94">
        <v>45778</v>
      </c>
      <c r="G254" s="94">
        <v>45962</v>
      </c>
      <c r="H254" s="154">
        <v>60000</v>
      </c>
      <c r="I254" s="124">
        <v>3486.68</v>
      </c>
      <c r="J254" s="95">
        <v>25</v>
      </c>
      <c r="K254" s="124">
        <v>1722</v>
      </c>
      <c r="L254" s="79">
        <f t="shared" si="18"/>
        <v>4260</v>
      </c>
      <c r="M254" s="79">
        <f t="shared" si="19"/>
        <v>780</v>
      </c>
      <c r="N254" s="81">
        <f t="shared" si="20"/>
        <v>1824</v>
      </c>
      <c r="O254" s="79">
        <f t="shared" si="21"/>
        <v>4254</v>
      </c>
      <c r="P254" s="92">
        <v>125</v>
      </c>
      <c r="Q254" s="79">
        <f t="shared" si="22"/>
        <v>12965</v>
      </c>
      <c r="R254" s="124">
        <v>7157.68</v>
      </c>
      <c r="S254" s="79">
        <f t="shared" si="23"/>
        <v>9294</v>
      </c>
      <c r="T254" s="124">
        <v>52842.32</v>
      </c>
      <c r="U254" s="80" t="s">
        <v>169</v>
      </c>
      <c r="V254" s="81" t="s">
        <v>273</v>
      </c>
    </row>
    <row r="255" spans="1:22" s="125" customFormat="1" ht="30" customHeight="1">
      <c r="A255" s="92">
        <v>248</v>
      </c>
      <c r="B255" s="92" t="s">
        <v>1158</v>
      </c>
      <c r="C255" s="92" t="s">
        <v>264</v>
      </c>
      <c r="D255" s="142" t="s">
        <v>1766</v>
      </c>
      <c r="E255" s="93" t="s">
        <v>1989</v>
      </c>
      <c r="F255" s="94">
        <v>45748</v>
      </c>
      <c r="G255" s="94">
        <v>45962</v>
      </c>
      <c r="H255" s="154">
        <v>80000</v>
      </c>
      <c r="I255" s="124">
        <v>7400.87</v>
      </c>
      <c r="J255" s="95">
        <v>25</v>
      </c>
      <c r="K255" s="124">
        <v>2296</v>
      </c>
      <c r="L255" s="79">
        <f t="shared" si="18"/>
        <v>5679.9999999999991</v>
      </c>
      <c r="M255" s="79">
        <f t="shared" si="19"/>
        <v>1040</v>
      </c>
      <c r="N255" s="81">
        <f t="shared" si="20"/>
        <v>2432</v>
      </c>
      <c r="O255" s="79">
        <f t="shared" si="21"/>
        <v>5672</v>
      </c>
      <c r="P255" s="92">
        <v>25</v>
      </c>
      <c r="Q255" s="79">
        <f t="shared" si="22"/>
        <v>17145</v>
      </c>
      <c r="R255" s="124">
        <v>9530.48</v>
      </c>
      <c r="S255" s="79">
        <f t="shared" si="23"/>
        <v>12392</v>
      </c>
      <c r="T255" s="124">
        <v>67846.13</v>
      </c>
      <c r="U255" s="80" t="s">
        <v>169</v>
      </c>
      <c r="V255" s="97" t="s">
        <v>274</v>
      </c>
    </row>
    <row r="256" spans="1:22" s="125" customFormat="1" ht="30" customHeight="1">
      <c r="A256" s="92">
        <v>249</v>
      </c>
      <c r="B256" s="92" t="s">
        <v>737</v>
      </c>
      <c r="C256" s="92" t="s">
        <v>68</v>
      </c>
      <c r="D256" s="142" t="s">
        <v>1738</v>
      </c>
      <c r="E256" s="93" t="s">
        <v>1989</v>
      </c>
      <c r="F256" s="94">
        <v>45717</v>
      </c>
      <c r="G256" s="94">
        <v>45901</v>
      </c>
      <c r="H256" s="154">
        <v>50000</v>
      </c>
      <c r="I256" s="124">
        <v>1854</v>
      </c>
      <c r="J256" s="95">
        <v>25</v>
      </c>
      <c r="K256" s="124">
        <v>1435</v>
      </c>
      <c r="L256" s="79">
        <f t="shared" si="18"/>
        <v>3549.9999999999995</v>
      </c>
      <c r="M256" s="79">
        <f t="shared" si="19"/>
        <v>650</v>
      </c>
      <c r="N256" s="81">
        <f t="shared" si="20"/>
        <v>1520</v>
      </c>
      <c r="O256" s="79">
        <f t="shared" si="21"/>
        <v>3545.0000000000005</v>
      </c>
      <c r="P256" s="92">
        <v>25</v>
      </c>
      <c r="Q256" s="79">
        <f t="shared" si="22"/>
        <v>10725</v>
      </c>
      <c r="R256" s="124">
        <v>4834</v>
      </c>
      <c r="S256" s="79">
        <f t="shared" si="23"/>
        <v>7745</v>
      </c>
      <c r="T256" s="124">
        <v>45166</v>
      </c>
      <c r="U256" s="80" t="s">
        <v>169</v>
      </c>
      <c r="V256" s="97" t="s">
        <v>273</v>
      </c>
    </row>
    <row r="257" spans="1:22" s="125" customFormat="1" ht="30" customHeight="1">
      <c r="A257" s="92">
        <v>250</v>
      </c>
      <c r="B257" s="132" t="s">
        <v>1310</v>
      </c>
      <c r="C257" s="132" t="s">
        <v>977</v>
      </c>
      <c r="D257" s="138" t="s">
        <v>978</v>
      </c>
      <c r="E257" s="123" t="s">
        <v>709</v>
      </c>
      <c r="F257" s="94">
        <v>45778</v>
      </c>
      <c r="G257" s="94">
        <v>45962</v>
      </c>
      <c r="H257" s="139">
        <v>15000</v>
      </c>
      <c r="I257" s="132">
        <v>0</v>
      </c>
      <c r="J257" s="95">
        <v>25</v>
      </c>
      <c r="K257" s="132">
        <v>430.5</v>
      </c>
      <c r="L257" s="79">
        <f t="shared" si="18"/>
        <v>1065</v>
      </c>
      <c r="M257" s="79">
        <f t="shared" si="19"/>
        <v>195</v>
      </c>
      <c r="N257" s="81">
        <f t="shared" si="20"/>
        <v>456</v>
      </c>
      <c r="O257" s="79">
        <f t="shared" si="21"/>
        <v>1063.5</v>
      </c>
      <c r="P257" s="132">
        <v>25</v>
      </c>
      <c r="Q257" s="79">
        <f t="shared" si="22"/>
        <v>3235</v>
      </c>
      <c r="R257" s="132">
        <v>911.5</v>
      </c>
      <c r="S257" s="79">
        <f t="shared" si="23"/>
        <v>2323.5</v>
      </c>
      <c r="T257" s="133">
        <v>14088.5</v>
      </c>
      <c r="U257" s="80" t="s">
        <v>169</v>
      </c>
      <c r="V257" s="134" t="s">
        <v>274</v>
      </c>
    </row>
    <row r="258" spans="1:22" s="125" customFormat="1" ht="30" customHeight="1">
      <c r="A258" s="92">
        <v>251</v>
      </c>
      <c r="B258" s="132" t="s">
        <v>1539</v>
      </c>
      <c r="C258" s="132" t="s">
        <v>977</v>
      </c>
      <c r="D258" s="138" t="s">
        <v>978</v>
      </c>
      <c r="E258" s="123" t="s">
        <v>709</v>
      </c>
      <c r="F258" s="94">
        <v>45778</v>
      </c>
      <c r="G258" s="94">
        <v>45962</v>
      </c>
      <c r="H258" s="139">
        <v>15000</v>
      </c>
      <c r="I258" s="132">
        <v>0</v>
      </c>
      <c r="J258" s="95">
        <v>25</v>
      </c>
      <c r="K258" s="132">
        <v>430.5</v>
      </c>
      <c r="L258" s="79">
        <f t="shared" si="18"/>
        <v>1065</v>
      </c>
      <c r="M258" s="79">
        <f t="shared" si="19"/>
        <v>195</v>
      </c>
      <c r="N258" s="81">
        <f t="shared" si="20"/>
        <v>456</v>
      </c>
      <c r="O258" s="79">
        <f t="shared" si="21"/>
        <v>1063.5</v>
      </c>
      <c r="P258" s="132">
        <v>25</v>
      </c>
      <c r="Q258" s="79">
        <f t="shared" si="22"/>
        <v>3235</v>
      </c>
      <c r="R258" s="132">
        <v>911.5</v>
      </c>
      <c r="S258" s="79">
        <f t="shared" si="23"/>
        <v>2323.5</v>
      </c>
      <c r="T258" s="133">
        <v>14088.5</v>
      </c>
      <c r="U258" s="80" t="s">
        <v>169</v>
      </c>
      <c r="V258" s="97" t="s">
        <v>273</v>
      </c>
    </row>
    <row r="259" spans="1:22" s="125" customFormat="1" ht="30" customHeight="1">
      <c r="A259" s="92">
        <v>252</v>
      </c>
      <c r="B259" s="132" t="s">
        <v>1540</v>
      </c>
      <c r="C259" s="132" t="s">
        <v>977</v>
      </c>
      <c r="D259" s="138" t="s">
        <v>978</v>
      </c>
      <c r="E259" s="123" t="s">
        <v>709</v>
      </c>
      <c r="F259" s="94">
        <v>45778</v>
      </c>
      <c r="G259" s="94">
        <v>45962</v>
      </c>
      <c r="H259" s="139">
        <v>15000</v>
      </c>
      <c r="I259" s="132">
        <v>0</v>
      </c>
      <c r="J259" s="95">
        <v>25</v>
      </c>
      <c r="K259" s="132">
        <v>430.5</v>
      </c>
      <c r="L259" s="79">
        <f t="shared" si="18"/>
        <v>1065</v>
      </c>
      <c r="M259" s="79">
        <f t="shared" si="19"/>
        <v>195</v>
      </c>
      <c r="N259" s="81">
        <f t="shared" si="20"/>
        <v>456</v>
      </c>
      <c r="O259" s="79">
        <f t="shared" si="21"/>
        <v>1063.5</v>
      </c>
      <c r="P259" s="132">
        <v>25</v>
      </c>
      <c r="Q259" s="79">
        <f t="shared" si="22"/>
        <v>3235</v>
      </c>
      <c r="R259" s="132">
        <v>911.5</v>
      </c>
      <c r="S259" s="79">
        <f t="shared" si="23"/>
        <v>2323.5</v>
      </c>
      <c r="T259" s="133">
        <v>14088.5</v>
      </c>
      <c r="U259" s="80" t="s">
        <v>169</v>
      </c>
      <c r="V259" s="97" t="s">
        <v>273</v>
      </c>
    </row>
    <row r="260" spans="1:22" s="125" customFormat="1" ht="30" customHeight="1">
      <c r="A260" s="92">
        <v>253</v>
      </c>
      <c r="B260" s="92" t="s">
        <v>132</v>
      </c>
      <c r="C260" s="92" t="s">
        <v>81</v>
      </c>
      <c r="D260" s="142" t="s">
        <v>1762</v>
      </c>
      <c r="E260" s="93" t="s">
        <v>1989</v>
      </c>
      <c r="F260" s="94">
        <v>45778</v>
      </c>
      <c r="G260" s="94">
        <v>45962</v>
      </c>
      <c r="H260" s="154">
        <v>50000</v>
      </c>
      <c r="I260" s="124">
        <v>1854</v>
      </c>
      <c r="J260" s="95">
        <v>25</v>
      </c>
      <c r="K260" s="124">
        <v>1435</v>
      </c>
      <c r="L260" s="79">
        <f t="shared" si="18"/>
        <v>3549.9999999999995</v>
      </c>
      <c r="M260" s="79">
        <f t="shared" si="19"/>
        <v>650</v>
      </c>
      <c r="N260" s="81">
        <f t="shared" si="20"/>
        <v>1520</v>
      </c>
      <c r="O260" s="79">
        <f t="shared" si="21"/>
        <v>3545.0000000000005</v>
      </c>
      <c r="P260" s="92">
        <v>25</v>
      </c>
      <c r="Q260" s="79">
        <f t="shared" si="22"/>
        <v>10725</v>
      </c>
      <c r="R260" s="124">
        <v>4834</v>
      </c>
      <c r="S260" s="79">
        <f t="shared" si="23"/>
        <v>7745</v>
      </c>
      <c r="T260" s="124">
        <v>45166</v>
      </c>
      <c r="U260" s="80" t="s">
        <v>169</v>
      </c>
      <c r="V260" s="81" t="s">
        <v>273</v>
      </c>
    </row>
    <row r="261" spans="1:22" s="125" customFormat="1" ht="30" customHeight="1">
      <c r="A261" s="92">
        <v>254</v>
      </c>
      <c r="B261" s="132" t="s">
        <v>2027</v>
      </c>
      <c r="C261" s="132" t="s">
        <v>977</v>
      </c>
      <c r="D261" s="138" t="s">
        <v>978</v>
      </c>
      <c r="E261" s="123" t="s">
        <v>709</v>
      </c>
      <c r="F261" s="94">
        <v>45778</v>
      </c>
      <c r="G261" s="94">
        <v>45962</v>
      </c>
      <c r="H261" s="139">
        <v>15000</v>
      </c>
      <c r="I261" s="132">
        <v>0</v>
      </c>
      <c r="J261" s="95">
        <v>25</v>
      </c>
      <c r="K261" s="132">
        <v>430.5</v>
      </c>
      <c r="L261" s="79">
        <f t="shared" si="18"/>
        <v>1065</v>
      </c>
      <c r="M261" s="79">
        <f t="shared" si="19"/>
        <v>195</v>
      </c>
      <c r="N261" s="81">
        <f t="shared" si="20"/>
        <v>456</v>
      </c>
      <c r="O261" s="79">
        <f t="shared" si="21"/>
        <v>1063.5</v>
      </c>
      <c r="P261" s="132">
        <v>25</v>
      </c>
      <c r="Q261" s="79">
        <f t="shared" si="22"/>
        <v>3235</v>
      </c>
      <c r="R261" s="132">
        <v>911.5</v>
      </c>
      <c r="S261" s="79">
        <f t="shared" si="23"/>
        <v>2323.5</v>
      </c>
      <c r="T261" s="133">
        <v>14088.5</v>
      </c>
      <c r="U261" s="80" t="s">
        <v>169</v>
      </c>
      <c r="V261" s="134" t="s">
        <v>274</v>
      </c>
    </row>
    <row r="262" spans="1:22" s="125" customFormat="1" ht="30" customHeight="1">
      <c r="A262" s="92">
        <v>255</v>
      </c>
      <c r="B262" s="92" t="s">
        <v>738</v>
      </c>
      <c r="C262" s="92" t="s">
        <v>391</v>
      </c>
      <c r="D262" s="142" t="s">
        <v>525</v>
      </c>
      <c r="E262" s="93" t="s">
        <v>1989</v>
      </c>
      <c r="F262" s="94">
        <v>45778</v>
      </c>
      <c r="G262" s="94">
        <v>45962</v>
      </c>
      <c r="H262" s="154">
        <v>20000</v>
      </c>
      <c r="I262" s="92">
        <v>0</v>
      </c>
      <c r="J262" s="95">
        <v>25</v>
      </c>
      <c r="K262" s="92">
        <v>574</v>
      </c>
      <c r="L262" s="79">
        <f t="shared" si="18"/>
        <v>1419.9999999999998</v>
      </c>
      <c r="M262" s="79">
        <f t="shared" si="19"/>
        <v>260</v>
      </c>
      <c r="N262" s="81">
        <f t="shared" si="20"/>
        <v>608</v>
      </c>
      <c r="O262" s="79">
        <f t="shared" si="21"/>
        <v>1418</v>
      </c>
      <c r="P262" s="124">
        <v>1525</v>
      </c>
      <c r="Q262" s="79">
        <f t="shared" si="22"/>
        <v>5805</v>
      </c>
      <c r="R262" s="124">
        <v>5743.16</v>
      </c>
      <c r="S262" s="79">
        <f t="shared" si="23"/>
        <v>3098</v>
      </c>
      <c r="T262" s="124">
        <v>14256.84</v>
      </c>
      <c r="U262" s="80" t="s">
        <v>169</v>
      </c>
      <c r="V262" s="81" t="s">
        <v>273</v>
      </c>
    </row>
    <row r="263" spans="1:22" s="125" customFormat="1" ht="30" customHeight="1">
      <c r="A263" s="92">
        <v>256</v>
      </c>
      <c r="B263" s="92" t="s">
        <v>1086</v>
      </c>
      <c r="C263" s="92" t="s">
        <v>81</v>
      </c>
      <c r="D263" s="142" t="s">
        <v>1767</v>
      </c>
      <c r="E263" s="93" t="s">
        <v>1989</v>
      </c>
      <c r="F263" s="94">
        <v>45627</v>
      </c>
      <c r="G263" s="94">
        <v>45809</v>
      </c>
      <c r="H263" s="154">
        <v>60000</v>
      </c>
      <c r="I263" s="124">
        <v>3486.68</v>
      </c>
      <c r="J263" s="95">
        <v>25</v>
      </c>
      <c r="K263" s="124">
        <v>1722</v>
      </c>
      <c r="L263" s="79">
        <f t="shared" si="18"/>
        <v>4260</v>
      </c>
      <c r="M263" s="79">
        <f t="shared" si="19"/>
        <v>780</v>
      </c>
      <c r="N263" s="81">
        <f t="shared" si="20"/>
        <v>1824</v>
      </c>
      <c r="O263" s="79">
        <f t="shared" si="21"/>
        <v>4254</v>
      </c>
      <c r="P263" s="92">
        <v>25</v>
      </c>
      <c r="Q263" s="79">
        <f t="shared" si="22"/>
        <v>12865</v>
      </c>
      <c r="R263" s="124">
        <v>7057.68</v>
      </c>
      <c r="S263" s="79">
        <f t="shared" si="23"/>
        <v>9294</v>
      </c>
      <c r="T263" s="124">
        <v>52942.32</v>
      </c>
      <c r="U263" s="80" t="s">
        <v>169</v>
      </c>
      <c r="V263" s="81" t="s">
        <v>273</v>
      </c>
    </row>
    <row r="264" spans="1:22" s="125" customFormat="1" ht="30" customHeight="1">
      <c r="A264" s="92">
        <v>257</v>
      </c>
      <c r="B264" s="92" t="s">
        <v>1541</v>
      </c>
      <c r="C264" s="92" t="s">
        <v>824</v>
      </c>
      <c r="D264" s="142" t="s">
        <v>1721</v>
      </c>
      <c r="E264" s="123" t="s">
        <v>709</v>
      </c>
      <c r="F264" s="94">
        <v>45717</v>
      </c>
      <c r="G264" s="94">
        <v>45901</v>
      </c>
      <c r="H264" s="154">
        <v>20000</v>
      </c>
      <c r="I264" s="92">
        <v>0</v>
      </c>
      <c r="J264" s="95">
        <v>25</v>
      </c>
      <c r="K264" s="92">
        <v>574</v>
      </c>
      <c r="L264" s="79">
        <f t="shared" si="18"/>
        <v>1419.9999999999998</v>
      </c>
      <c r="M264" s="79">
        <f t="shared" si="19"/>
        <v>260</v>
      </c>
      <c r="N264" s="81">
        <f t="shared" si="20"/>
        <v>608</v>
      </c>
      <c r="O264" s="79">
        <f t="shared" si="21"/>
        <v>1418</v>
      </c>
      <c r="P264" s="92">
        <v>25</v>
      </c>
      <c r="Q264" s="79">
        <f t="shared" si="22"/>
        <v>4305</v>
      </c>
      <c r="R264" s="124">
        <v>1207</v>
      </c>
      <c r="S264" s="79">
        <f t="shared" si="23"/>
        <v>3098</v>
      </c>
      <c r="T264" s="124">
        <v>18793</v>
      </c>
      <c r="U264" s="80" t="s">
        <v>169</v>
      </c>
      <c r="V264" s="97" t="s">
        <v>273</v>
      </c>
    </row>
    <row r="265" spans="1:22" s="125" customFormat="1" ht="30" customHeight="1">
      <c r="A265" s="92">
        <v>258</v>
      </c>
      <c r="B265" s="92" t="s">
        <v>829</v>
      </c>
      <c r="C265" s="92" t="s">
        <v>8</v>
      </c>
      <c r="D265" s="142" t="s">
        <v>1721</v>
      </c>
      <c r="E265" s="123" t="s">
        <v>709</v>
      </c>
      <c r="F265" s="94">
        <v>45778</v>
      </c>
      <c r="G265" s="94">
        <v>45962</v>
      </c>
      <c r="H265" s="154">
        <v>20000</v>
      </c>
      <c r="I265" s="92">
        <v>0</v>
      </c>
      <c r="J265" s="95">
        <v>25</v>
      </c>
      <c r="K265" s="92">
        <v>574</v>
      </c>
      <c r="L265" s="79">
        <f t="shared" ref="L265:L328" si="24">H265*0.071</f>
        <v>1419.9999999999998</v>
      </c>
      <c r="M265" s="79">
        <f t="shared" ref="M265:M328" si="25">H265*0.013</f>
        <v>260</v>
      </c>
      <c r="N265" s="81">
        <f t="shared" ref="N265:N328" si="26">+H265*0.0304</f>
        <v>608</v>
      </c>
      <c r="O265" s="79">
        <f t="shared" ref="O265:O328" si="27">H265*0.0709</f>
        <v>1418</v>
      </c>
      <c r="P265" s="92">
        <v>25</v>
      </c>
      <c r="Q265" s="79">
        <f t="shared" ref="Q265:Q328" si="28">SUM(K265:P265)</f>
        <v>4305</v>
      </c>
      <c r="R265" s="124">
        <v>1207</v>
      </c>
      <c r="S265" s="79">
        <f t="shared" ref="S265:S328" si="29">L265+M265+O265</f>
        <v>3098</v>
      </c>
      <c r="T265" s="124">
        <v>18793</v>
      </c>
      <c r="U265" s="80" t="s">
        <v>169</v>
      </c>
      <c r="V265" s="81" t="s">
        <v>273</v>
      </c>
    </row>
    <row r="266" spans="1:22" s="125" customFormat="1" ht="30" customHeight="1">
      <c r="A266" s="92">
        <v>259</v>
      </c>
      <c r="B266" s="132" t="s">
        <v>1854</v>
      </c>
      <c r="C266" s="132" t="s">
        <v>977</v>
      </c>
      <c r="D266" s="138" t="s">
        <v>978</v>
      </c>
      <c r="E266" s="123" t="s">
        <v>709</v>
      </c>
      <c r="F266" s="94">
        <v>45778</v>
      </c>
      <c r="G266" s="94">
        <v>45962</v>
      </c>
      <c r="H266" s="139">
        <v>15000</v>
      </c>
      <c r="I266" s="132">
        <v>0</v>
      </c>
      <c r="J266" s="95">
        <v>25</v>
      </c>
      <c r="K266" s="132">
        <v>430.5</v>
      </c>
      <c r="L266" s="79">
        <f t="shared" si="24"/>
        <v>1065</v>
      </c>
      <c r="M266" s="79">
        <f t="shared" si="25"/>
        <v>195</v>
      </c>
      <c r="N266" s="81">
        <f t="shared" si="26"/>
        <v>456</v>
      </c>
      <c r="O266" s="79">
        <f t="shared" si="27"/>
        <v>1063.5</v>
      </c>
      <c r="P266" s="132">
        <v>25</v>
      </c>
      <c r="Q266" s="79">
        <f t="shared" si="28"/>
        <v>3235</v>
      </c>
      <c r="R266" s="132">
        <v>911.5</v>
      </c>
      <c r="S266" s="79">
        <f t="shared" si="29"/>
        <v>2323.5</v>
      </c>
      <c r="T266" s="133">
        <v>14088.5</v>
      </c>
      <c r="U266" s="80" t="s">
        <v>169</v>
      </c>
      <c r="V266" s="134" t="s">
        <v>274</v>
      </c>
    </row>
    <row r="267" spans="1:22" s="125" customFormat="1" ht="30" customHeight="1">
      <c r="A267" s="92">
        <v>260</v>
      </c>
      <c r="B267" s="92" t="s">
        <v>1428</v>
      </c>
      <c r="C267" s="92" t="s">
        <v>60</v>
      </c>
      <c r="D267" s="142" t="s">
        <v>211</v>
      </c>
      <c r="E267" s="93" t="s">
        <v>1989</v>
      </c>
      <c r="F267" s="94">
        <v>45689</v>
      </c>
      <c r="G267" s="94">
        <v>45870</v>
      </c>
      <c r="H267" s="154">
        <v>46000</v>
      </c>
      <c r="I267" s="124">
        <v>1289.46</v>
      </c>
      <c r="J267" s="95">
        <v>25</v>
      </c>
      <c r="K267" s="124">
        <v>1320.2</v>
      </c>
      <c r="L267" s="79">
        <f t="shared" si="24"/>
        <v>3265.9999999999995</v>
      </c>
      <c r="M267" s="79">
        <f t="shared" si="25"/>
        <v>598</v>
      </c>
      <c r="N267" s="81">
        <f t="shared" si="26"/>
        <v>1398.4</v>
      </c>
      <c r="O267" s="79">
        <f t="shared" si="27"/>
        <v>3261.4</v>
      </c>
      <c r="P267" s="92">
        <v>25</v>
      </c>
      <c r="Q267" s="79">
        <f t="shared" si="28"/>
        <v>9869</v>
      </c>
      <c r="R267" s="124">
        <v>4033.06</v>
      </c>
      <c r="S267" s="79">
        <f t="shared" si="29"/>
        <v>7125.4</v>
      </c>
      <c r="T267" s="124">
        <v>41966.94</v>
      </c>
      <c r="U267" s="80" t="s">
        <v>169</v>
      </c>
      <c r="V267" s="97" t="s">
        <v>273</v>
      </c>
    </row>
    <row r="268" spans="1:22" s="125" customFormat="1" ht="30" customHeight="1">
      <c r="A268" s="92">
        <v>261</v>
      </c>
      <c r="B268" s="92" t="s">
        <v>380</v>
      </c>
      <c r="C268" s="92" t="s">
        <v>393</v>
      </c>
      <c r="D268" s="142" t="s">
        <v>179</v>
      </c>
      <c r="E268" s="93" t="s">
        <v>1989</v>
      </c>
      <c r="F268" s="94">
        <v>45778</v>
      </c>
      <c r="G268" s="94">
        <v>45962</v>
      </c>
      <c r="H268" s="154">
        <v>65000</v>
      </c>
      <c r="I268" s="124">
        <v>4427.58</v>
      </c>
      <c r="J268" s="95">
        <v>25</v>
      </c>
      <c r="K268" s="124">
        <v>1865.5</v>
      </c>
      <c r="L268" s="79">
        <f t="shared" si="24"/>
        <v>4615</v>
      </c>
      <c r="M268" s="79">
        <f t="shared" si="25"/>
        <v>845</v>
      </c>
      <c r="N268" s="81">
        <f t="shared" si="26"/>
        <v>1976</v>
      </c>
      <c r="O268" s="79">
        <f t="shared" si="27"/>
        <v>4608.5</v>
      </c>
      <c r="P268" s="92">
        <v>25</v>
      </c>
      <c r="Q268" s="79">
        <f t="shared" si="28"/>
        <v>13935</v>
      </c>
      <c r="R268" s="124">
        <v>8294.08</v>
      </c>
      <c r="S268" s="79">
        <f t="shared" si="29"/>
        <v>10068.5</v>
      </c>
      <c r="T268" s="124">
        <v>56705.919999999998</v>
      </c>
      <c r="U268" s="80" t="s">
        <v>169</v>
      </c>
      <c r="V268" s="81" t="s">
        <v>273</v>
      </c>
    </row>
    <row r="269" spans="1:22" s="125" customFormat="1" ht="30" customHeight="1">
      <c r="A269" s="92">
        <v>262</v>
      </c>
      <c r="B269" s="92" t="s">
        <v>117</v>
      </c>
      <c r="C269" s="92" t="s">
        <v>21</v>
      </c>
      <c r="D269" s="142" t="s">
        <v>174</v>
      </c>
      <c r="E269" s="93" t="s">
        <v>1989</v>
      </c>
      <c r="F269" s="94">
        <v>45627</v>
      </c>
      <c r="G269" s="94">
        <v>45809</v>
      </c>
      <c r="H269" s="154">
        <v>20000</v>
      </c>
      <c r="I269" s="92">
        <v>0</v>
      </c>
      <c r="J269" s="95">
        <v>25</v>
      </c>
      <c r="K269" s="92">
        <v>574</v>
      </c>
      <c r="L269" s="79">
        <f t="shared" si="24"/>
        <v>1419.9999999999998</v>
      </c>
      <c r="M269" s="79">
        <f t="shared" si="25"/>
        <v>260</v>
      </c>
      <c r="N269" s="81">
        <f t="shared" si="26"/>
        <v>608</v>
      </c>
      <c r="O269" s="79">
        <f t="shared" si="27"/>
        <v>1418</v>
      </c>
      <c r="P269" s="92">
        <v>125</v>
      </c>
      <c r="Q269" s="79">
        <f t="shared" si="28"/>
        <v>4405</v>
      </c>
      <c r="R269" s="124">
        <v>1307</v>
      </c>
      <c r="S269" s="79">
        <f t="shared" si="29"/>
        <v>3098</v>
      </c>
      <c r="T269" s="124">
        <v>18693</v>
      </c>
      <c r="U269" s="80" t="s">
        <v>169</v>
      </c>
      <c r="V269" s="81" t="s">
        <v>273</v>
      </c>
    </row>
    <row r="270" spans="1:22" s="125" customFormat="1" ht="30" customHeight="1">
      <c r="A270" s="92">
        <v>263</v>
      </c>
      <c r="B270" s="132" t="s">
        <v>1311</v>
      </c>
      <c r="C270" s="132" t="s">
        <v>977</v>
      </c>
      <c r="D270" s="138" t="s">
        <v>978</v>
      </c>
      <c r="E270" s="123" t="s">
        <v>709</v>
      </c>
      <c r="F270" s="94">
        <v>45778</v>
      </c>
      <c r="G270" s="94">
        <v>45962</v>
      </c>
      <c r="H270" s="139">
        <v>15000</v>
      </c>
      <c r="I270" s="132">
        <v>0</v>
      </c>
      <c r="J270" s="95">
        <v>25</v>
      </c>
      <c r="K270" s="132">
        <v>430.5</v>
      </c>
      <c r="L270" s="79">
        <f t="shared" si="24"/>
        <v>1065</v>
      </c>
      <c r="M270" s="79">
        <f t="shared" si="25"/>
        <v>195</v>
      </c>
      <c r="N270" s="81">
        <f t="shared" si="26"/>
        <v>456</v>
      </c>
      <c r="O270" s="79">
        <f t="shared" si="27"/>
        <v>1063.5</v>
      </c>
      <c r="P270" s="132">
        <v>25</v>
      </c>
      <c r="Q270" s="79">
        <f t="shared" si="28"/>
        <v>3235</v>
      </c>
      <c r="R270" s="132">
        <v>911.5</v>
      </c>
      <c r="S270" s="79">
        <f t="shared" si="29"/>
        <v>2323.5</v>
      </c>
      <c r="T270" s="133">
        <v>14088.5</v>
      </c>
      <c r="U270" s="80" t="s">
        <v>169</v>
      </c>
      <c r="V270" s="134" t="s">
        <v>273</v>
      </c>
    </row>
    <row r="271" spans="1:22" s="125" customFormat="1" ht="30" customHeight="1">
      <c r="A271" s="92">
        <v>264</v>
      </c>
      <c r="B271" s="92" t="s">
        <v>1026</v>
      </c>
      <c r="C271" s="92" t="s">
        <v>80</v>
      </c>
      <c r="D271" s="142" t="s">
        <v>174</v>
      </c>
      <c r="E271" s="93" t="s">
        <v>1989</v>
      </c>
      <c r="F271" s="94">
        <v>45778</v>
      </c>
      <c r="G271" s="94">
        <v>45962</v>
      </c>
      <c r="H271" s="154">
        <v>95000</v>
      </c>
      <c r="I271" s="124">
        <v>10500.38</v>
      </c>
      <c r="J271" s="95">
        <v>25</v>
      </c>
      <c r="K271" s="124">
        <v>2726.5</v>
      </c>
      <c r="L271" s="79">
        <f t="shared" si="24"/>
        <v>6744.9999999999991</v>
      </c>
      <c r="M271" s="79">
        <f t="shared" si="25"/>
        <v>1235</v>
      </c>
      <c r="N271" s="81">
        <f t="shared" si="26"/>
        <v>2888</v>
      </c>
      <c r="O271" s="79">
        <f t="shared" si="27"/>
        <v>6735.5</v>
      </c>
      <c r="P271" s="124">
        <v>1740.46</v>
      </c>
      <c r="Q271" s="79">
        <f t="shared" si="28"/>
        <v>22070.46</v>
      </c>
      <c r="R271" s="124">
        <v>16568.740000000002</v>
      </c>
      <c r="S271" s="79">
        <f t="shared" si="29"/>
        <v>14715.5</v>
      </c>
      <c r="T271" s="124">
        <v>77144.66</v>
      </c>
      <c r="U271" s="80" t="s">
        <v>169</v>
      </c>
      <c r="V271" s="81" t="s">
        <v>273</v>
      </c>
    </row>
    <row r="272" spans="1:22" s="125" customFormat="1" ht="30" customHeight="1">
      <c r="A272" s="92">
        <v>265</v>
      </c>
      <c r="B272" s="92" t="s">
        <v>231</v>
      </c>
      <c r="C272" s="92" t="s">
        <v>85</v>
      </c>
      <c r="D272" s="142" t="s">
        <v>1768</v>
      </c>
      <c r="E272" s="93" t="s">
        <v>1989</v>
      </c>
      <c r="F272" s="94">
        <v>45627</v>
      </c>
      <c r="G272" s="94">
        <v>45809</v>
      </c>
      <c r="H272" s="154">
        <v>17500</v>
      </c>
      <c r="I272" s="92">
        <v>0</v>
      </c>
      <c r="J272" s="95">
        <v>25</v>
      </c>
      <c r="K272" s="92">
        <v>502.25</v>
      </c>
      <c r="L272" s="79">
        <f t="shared" si="24"/>
        <v>1242.5</v>
      </c>
      <c r="M272" s="79">
        <f t="shared" si="25"/>
        <v>227.5</v>
      </c>
      <c r="N272" s="81">
        <f t="shared" si="26"/>
        <v>532</v>
      </c>
      <c r="O272" s="79">
        <f t="shared" si="27"/>
        <v>1240.75</v>
      </c>
      <c r="P272" s="92">
        <v>25</v>
      </c>
      <c r="Q272" s="79">
        <f t="shared" si="28"/>
        <v>3770</v>
      </c>
      <c r="R272" s="124">
        <v>1059.25</v>
      </c>
      <c r="S272" s="79">
        <f t="shared" si="29"/>
        <v>2710.75</v>
      </c>
      <c r="T272" s="124">
        <v>16440.75</v>
      </c>
      <c r="U272" s="80" t="s">
        <v>169</v>
      </c>
      <c r="V272" s="81" t="s">
        <v>273</v>
      </c>
    </row>
    <row r="273" spans="1:22" s="125" customFormat="1" ht="30" customHeight="1">
      <c r="A273" s="92">
        <v>266</v>
      </c>
      <c r="B273" s="92" t="s">
        <v>1429</v>
      </c>
      <c r="C273" s="92" t="s">
        <v>60</v>
      </c>
      <c r="D273" s="142" t="s">
        <v>1769</v>
      </c>
      <c r="E273" s="93" t="s">
        <v>1989</v>
      </c>
      <c r="F273" s="94">
        <v>45689</v>
      </c>
      <c r="G273" s="94">
        <v>45870</v>
      </c>
      <c r="H273" s="154">
        <v>60000</v>
      </c>
      <c r="I273" s="124">
        <v>3486.68</v>
      </c>
      <c r="J273" s="95">
        <v>25</v>
      </c>
      <c r="K273" s="124">
        <v>1722</v>
      </c>
      <c r="L273" s="79">
        <f t="shared" si="24"/>
        <v>4260</v>
      </c>
      <c r="M273" s="79">
        <f t="shared" si="25"/>
        <v>780</v>
      </c>
      <c r="N273" s="81">
        <f t="shared" si="26"/>
        <v>1824</v>
      </c>
      <c r="O273" s="79">
        <f t="shared" si="27"/>
        <v>4254</v>
      </c>
      <c r="P273" s="92">
        <v>25</v>
      </c>
      <c r="Q273" s="79">
        <f t="shared" si="28"/>
        <v>12865</v>
      </c>
      <c r="R273" s="124">
        <v>7057.68</v>
      </c>
      <c r="S273" s="79">
        <f t="shared" si="29"/>
        <v>9294</v>
      </c>
      <c r="T273" s="124">
        <v>52942.32</v>
      </c>
      <c r="U273" s="80" t="s">
        <v>169</v>
      </c>
      <c r="V273" s="97" t="s">
        <v>273</v>
      </c>
    </row>
    <row r="274" spans="1:22" s="125" customFormat="1" ht="30" customHeight="1">
      <c r="A274" s="92">
        <v>267</v>
      </c>
      <c r="B274" s="92" t="s">
        <v>414</v>
      </c>
      <c r="C274" s="92" t="s">
        <v>80</v>
      </c>
      <c r="D274" s="142" t="s">
        <v>1731</v>
      </c>
      <c r="E274" s="93" t="s">
        <v>1989</v>
      </c>
      <c r="F274" s="94">
        <v>45778</v>
      </c>
      <c r="G274" s="94">
        <v>45962</v>
      </c>
      <c r="H274" s="154">
        <v>90000</v>
      </c>
      <c r="I274" s="124">
        <v>9753.1200000000008</v>
      </c>
      <c r="J274" s="95">
        <v>25</v>
      </c>
      <c r="K274" s="124">
        <v>2583</v>
      </c>
      <c r="L274" s="79">
        <f t="shared" si="24"/>
        <v>6389.9999999999991</v>
      </c>
      <c r="M274" s="79">
        <f t="shared" si="25"/>
        <v>1170</v>
      </c>
      <c r="N274" s="81">
        <f t="shared" si="26"/>
        <v>2736</v>
      </c>
      <c r="O274" s="79">
        <f t="shared" si="27"/>
        <v>6381</v>
      </c>
      <c r="P274" s="92">
        <v>25</v>
      </c>
      <c r="Q274" s="79">
        <f t="shared" si="28"/>
        <v>19285</v>
      </c>
      <c r="R274" s="124">
        <v>15097.12</v>
      </c>
      <c r="S274" s="79">
        <f t="shared" si="29"/>
        <v>13941</v>
      </c>
      <c r="T274" s="124">
        <v>74902.880000000005</v>
      </c>
      <c r="U274" s="80" t="s">
        <v>169</v>
      </c>
      <c r="V274" s="81" t="s">
        <v>273</v>
      </c>
    </row>
    <row r="275" spans="1:22" s="125" customFormat="1" ht="30" customHeight="1">
      <c r="A275" s="92">
        <v>268</v>
      </c>
      <c r="B275" s="92" t="s">
        <v>602</v>
      </c>
      <c r="C275" s="92" t="s">
        <v>55</v>
      </c>
      <c r="D275" s="142" t="s">
        <v>1726</v>
      </c>
      <c r="E275" s="93" t="s">
        <v>1989</v>
      </c>
      <c r="F275" s="94">
        <v>45778</v>
      </c>
      <c r="G275" s="94">
        <v>45962</v>
      </c>
      <c r="H275" s="154">
        <v>100000</v>
      </c>
      <c r="I275" s="124">
        <v>12105.37</v>
      </c>
      <c r="J275" s="95">
        <v>25</v>
      </c>
      <c r="K275" s="124">
        <v>2870</v>
      </c>
      <c r="L275" s="79">
        <f t="shared" si="24"/>
        <v>7099.9999999999991</v>
      </c>
      <c r="M275" s="79">
        <f t="shared" si="25"/>
        <v>1300</v>
      </c>
      <c r="N275" s="81">
        <f t="shared" si="26"/>
        <v>3040</v>
      </c>
      <c r="O275" s="79">
        <f t="shared" si="27"/>
        <v>7090.0000000000009</v>
      </c>
      <c r="P275" s="92">
        <v>25</v>
      </c>
      <c r="Q275" s="79">
        <f t="shared" si="28"/>
        <v>21425</v>
      </c>
      <c r="R275" s="124">
        <v>18040.37</v>
      </c>
      <c r="S275" s="79">
        <f t="shared" si="29"/>
        <v>15490</v>
      </c>
      <c r="T275" s="124">
        <v>81959.63</v>
      </c>
      <c r="U275" s="80" t="s">
        <v>169</v>
      </c>
      <c r="V275" s="81" t="s">
        <v>273</v>
      </c>
    </row>
    <row r="276" spans="1:22" s="125" customFormat="1" ht="30" customHeight="1">
      <c r="A276" s="92">
        <v>269</v>
      </c>
      <c r="B276" s="92" t="s">
        <v>282</v>
      </c>
      <c r="C276" s="92" t="s">
        <v>266</v>
      </c>
      <c r="D276" s="142" t="s">
        <v>1770</v>
      </c>
      <c r="E276" s="93" t="s">
        <v>1989</v>
      </c>
      <c r="F276" s="94">
        <v>45627</v>
      </c>
      <c r="G276" s="94">
        <v>45809</v>
      </c>
      <c r="H276" s="154">
        <v>46000</v>
      </c>
      <c r="I276" s="124">
        <v>1289.46</v>
      </c>
      <c r="J276" s="95">
        <v>25</v>
      </c>
      <c r="K276" s="124">
        <v>1320.2</v>
      </c>
      <c r="L276" s="79">
        <f t="shared" si="24"/>
        <v>3265.9999999999995</v>
      </c>
      <c r="M276" s="79">
        <f t="shared" si="25"/>
        <v>598</v>
      </c>
      <c r="N276" s="81">
        <f t="shared" si="26"/>
        <v>1398.4</v>
      </c>
      <c r="O276" s="79">
        <f t="shared" si="27"/>
        <v>3261.4</v>
      </c>
      <c r="P276" s="124">
        <v>4106.9399999999996</v>
      </c>
      <c r="Q276" s="79">
        <f t="shared" si="28"/>
        <v>13950.939999999999</v>
      </c>
      <c r="R276" s="124">
        <v>10390.11</v>
      </c>
      <c r="S276" s="79">
        <f t="shared" si="29"/>
        <v>7125.4</v>
      </c>
      <c r="T276" s="124">
        <v>37885</v>
      </c>
      <c r="U276" s="80" t="s">
        <v>169</v>
      </c>
      <c r="V276" s="81" t="s">
        <v>273</v>
      </c>
    </row>
    <row r="277" spans="1:22" s="125" customFormat="1" ht="30" customHeight="1">
      <c r="A277" s="92">
        <v>270</v>
      </c>
      <c r="B277" s="92" t="s">
        <v>982</v>
      </c>
      <c r="C277" s="92" t="s">
        <v>824</v>
      </c>
      <c r="D277" s="142" t="s">
        <v>1721</v>
      </c>
      <c r="E277" s="123" t="s">
        <v>709</v>
      </c>
      <c r="F277" s="94">
        <v>45778</v>
      </c>
      <c r="G277" s="94">
        <v>45962</v>
      </c>
      <c r="H277" s="154">
        <v>25000</v>
      </c>
      <c r="I277" s="92">
        <v>0</v>
      </c>
      <c r="J277" s="95">
        <v>25</v>
      </c>
      <c r="K277" s="92">
        <v>717.5</v>
      </c>
      <c r="L277" s="79">
        <f t="shared" si="24"/>
        <v>1774.9999999999998</v>
      </c>
      <c r="M277" s="79">
        <f t="shared" si="25"/>
        <v>325</v>
      </c>
      <c r="N277" s="81">
        <f t="shared" si="26"/>
        <v>760</v>
      </c>
      <c r="O277" s="79">
        <f t="shared" si="27"/>
        <v>1772.5000000000002</v>
      </c>
      <c r="P277" s="92">
        <v>25</v>
      </c>
      <c r="Q277" s="79">
        <f t="shared" si="28"/>
        <v>5375</v>
      </c>
      <c r="R277" s="124">
        <v>1502.5</v>
      </c>
      <c r="S277" s="79">
        <f t="shared" si="29"/>
        <v>3872.5</v>
      </c>
      <c r="T277" s="124">
        <v>23497.5</v>
      </c>
      <c r="U277" s="80" t="s">
        <v>169</v>
      </c>
      <c r="V277" s="81" t="s">
        <v>273</v>
      </c>
    </row>
    <row r="278" spans="1:22" s="125" customFormat="1" ht="30" customHeight="1">
      <c r="A278" s="92">
        <v>271</v>
      </c>
      <c r="B278" s="92" t="s">
        <v>1542</v>
      </c>
      <c r="C278" s="92" t="s">
        <v>824</v>
      </c>
      <c r="D278" s="142" t="s">
        <v>189</v>
      </c>
      <c r="E278" s="123" t="s">
        <v>709</v>
      </c>
      <c r="F278" s="94">
        <v>45717</v>
      </c>
      <c r="G278" s="94">
        <v>45901</v>
      </c>
      <c r="H278" s="154">
        <v>30000</v>
      </c>
      <c r="I278" s="92">
        <v>0</v>
      </c>
      <c r="J278" s="95">
        <v>25</v>
      </c>
      <c r="K278" s="92">
        <v>861</v>
      </c>
      <c r="L278" s="79">
        <f t="shared" si="24"/>
        <v>2130</v>
      </c>
      <c r="M278" s="79">
        <f t="shared" si="25"/>
        <v>390</v>
      </c>
      <c r="N278" s="81">
        <f t="shared" si="26"/>
        <v>912</v>
      </c>
      <c r="O278" s="79">
        <f t="shared" si="27"/>
        <v>2127</v>
      </c>
      <c r="P278" s="92">
        <v>25</v>
      </c>
      <c r="Q278" s="79">
        <f t="shared" si="28"/>
        <v>6445</v>
      </c>
      <c r="R278" s="124">
        <v>1798</v>
      </c>
      <c r="S278" s="79">
        <f t="shared" si="29"/>
        <v>4647</v>
      </c>
      <c r="T278" s="124">
        <v>28202</v>
      </c>
      <c r="U278" s="80" t="s">
        <v>169</v>
      </c>
      <c r="V278" s="97" t="s">
        <v>273</v>
      </c>
    </row>
    <row r="279" spans="1:22" s="125" customFormat="1" ht="30" customHeight="1">
      <c r="A279" s="92">
        <v>272</v>
      </c>
      <c r="B279" s="92" t="s">
        <v>33</v>
      </c>
      <c r="C279" s="92" t="s">
        <v>34</v>
      </c>
      <c r="D279" s="142" t="s">
        <v>1770</v>
      </c>
      <c r="E279" s="93" t="s">
        <v>1989</v>
      </c>
      <c r="F279" s="94">
        <v>45778</v>
      </c>
      <c r="G279" s="94">
        <v>45962</v>
      </c>
      <c r="H279" s="154">
        <v>46000</v>
      </c>
      <c r="I279" s="124">
        <v>1289.46</v>
      </c>
      <c r="J279" s="95">
        <v>25</v>
      </c>
      <c r="K279" s="124">
        <v>1320.2</v>
      </c>
      <c r="L279" s="79">
        <f t="shared" si="24"/>
        <v>3265.9999999999995</v>
      </c>
      <c r="M279" s="79">
        <f t="shared" si="25"/>
        <v>598</v>
      </c>
      <c r="N279" s="81">
        <f t="shared" si="26"/>
        <v>1398.4</v>
      </c>
      <c r="O279" s="79">
        <f t="shared" si="27"/>
        <v>3261.4</v>
      </c>
      <c r="P279" s="124">
        <v>22324.67</v>
      </c>
      <c r="Q279" s="79">
        <f t="shared" si="28"/>
        <v>32168.67</v>
      </c>
      <c r="R279" s="124">
        <v>24241.72</v>
      </c>
      <c r="S279" s="79">
        <f t="shared" si="29"/>
        <v>7125.4</v>
      </c>
      <c r="T279" s="124">
        <v>19667.27</v>
      </c>
      <c r="U279" s="80" t="s">
        <v>169</v>
      </c>
      <c r="V279" s="96" t="s">
        <v>273</v>
      </c>
    </row>
    <row r="280" spans="1:22" s="125" customFormat="1" ht="30" customHeight="1">
      <c r="A280" s="92">
        <v>273</v>
      </c>
      <c r="B280" s="92" t="s">
        <v>217</v>
      </c>
      <c r="C280" s="92" t="s">
        <v>21</v>
      </c>
      <c r="D280" s="142" t="s">
        <v>1762</v>
      </c>
      <c r="E280" s="93" t="s">
        <v>1989</v>
      </c>
      <c r="F280" s="94">
        <v>45778</v>
      </c>
      <c r="G280" s="94">
        <v>45962</v>
      </c>
      <c r="H280" s="154">
        <v>45000</v>
      </c>
      <c r="I280" s="124">
        <v>1148.33</v>
      </c>
      <c r="J280" s="95">
        <v>25</v>
      </c>
      <c r="K280" s="124">
        <v>1291.5</v>
      </c>
      <c r="L280" s="79">
        <f t="shared" si="24"/>
        <v>3194.9999999999995</v>
      </c>
      <c r="M280" s="79">
        <f t="shared" si="25"/>
        <v>585</v>
      </c>
      <c r="N280" s="81">
        <f t="shared" si="26"/>
        <v>1368</v>
      </c>
      <c r="O280" s="79">
        <f t="shared" si="27"/>
        <v>3190.5</v>
      </c>
      <c r="P280" s="92">
        <v>25</v>
      </c>
      <c r="Q280" s="79">
        <f t="shared" si="28"/>
        <v>9655</v>
      </c>
      <c r="R280" s="124">
        <v>5054.47</v>
      </c>
      <c r="S280" s="79">
        <f t="shared" si="29"/>
        <v>6970.5</v>
      </c>
      <c r="T280" s="124">
        <v>41167.17</v>
      </c>
      <c r="U280" s="80" t="s">
        <v>169</v>
      </c>
      <c r="V280" s="81" t="s">
        <v>273</v>
      </c>
    </row>
    <row r="281" spans="1:22" s="125" customFormat="1" ht="30" customHeight="1">
      <c r="A281" s="92">
        <v>274</v>
      </c>
      <c r="B281" s="92" t="s">
        <v>1159</v>
      </c>
      <c r="C281" s="92" t="s">
        <v>62</v>
      </c>
      <c r="D281" s="142" t="s">
        <v>1738</v>
      </c>
      <c r="E281" s="93" t="s">
        <v>1989</v>
      </c>
      <c r="F281" s="94">
        <v>45748</v>
      </c>
      <c r="G281" s="94">
        <v>45962</v>
      </c>
      <c r="H281" s="154">
        <v>35000</v>
      </c>
      <c r="I281" s="92">
        <v>0</v>
      </c>
      <c r="J281" s="95">
        <v>25</v>
      </c>
      <c r="K281" s="124">
        <v>1004.5</v>
      </c>
      <c r="L281" s="79">
        <f t="shared" si="24"/>
        <v>2485</v>
      </c>
      <c r="M281" s="79">
        <f t="shared" si="25"/>
        <v>455</v>
      </c>
      <c r="N281" s="81">
        <f t="shared" si="26"/>
        <v>1064</v>
      </c>
      <c r="O281" s="79">
        <f t="shared" si="27"/>
        <v>2481.5</v>
      </c>
      <c r="P281" s="92">
        <v>25</v>
      </c>
      <c r="Q281" s="79">
        <f t="shared" si="28"/>
        <v>7515</v>
      </c>
      <c r="R281" s="124">
        <v>2093.5</v>
      </c>
      <c r="S281" s="79">
        <f t="shared" si="29"/>
        <v>5421.5</v>
      </c>
      <c r="T281" s="124">
        <v>32906.5</v>
      </c>
      <c r="U281" s="80" t="s">
        <v>169</v>
      </c>
      <c r="V281" s="97" t="s">
        <v>273</v>
      </c>
    </row>
    <row r="282" spans="1:22" s="125" customFormat="1" ht="30" customHeight="1">
      <c r="A282" s="92">
        <v>275</v>
      </c>
      <c r="B282" s="92" t="s">
        <v>642</v>
      </c>
      <c r="C282" s="92" t="s">
        <v>21</v>
      </c>
      <c r="D282" s="142" t="s">
        <v>1746</v>
      </c>
      <c r="E282" s="93" t="s">
        <v>1989</v>
      </c>
      <c r="F282" s="94">
        <v>45627</v>
      </c>
      <c r="G282" s="94">
        <v>45809</v>
      </c>
      <c r="H282" s="154">
        <v>20000</v>
      </c>
      <c r="I282" s="92">
        <v>0</v>
      </c>
      <c r="J282" s="95">
        <v>25</v>
      </c>
      <c r="K282" s="92">
        <v>574</v>
      </c>
      <c r="L282" s="79">
        <f t="shared" si="24"/>
        <v>1419.9999999999998</v>
      </c>
      <c r="M282" s="79">
        <f t="shared" si="25"/>
        <v>260</v>
      </c>
      <c r="N282" s="81">
        <f t="shared" si="26"/>
        <v>608</v>
      </c>
      <c r="O282" s="79">
        <f t="shared" si="27"/>
        <v>1418</v>
      </c>
      <c r="P282" s="92">
        <v>25</v>
      </c>
      <c r="Q282" s="79">
        <f t="shared" si="28"/>
        <v>4305</v>
      </c>
      <c r="R282" s="124">
        <v>1207</v>
      </c>
      <c r="S282" s="79">
        <f t="shared" si="29"/>
        <v>3098</v>
      </c>
      <c r="T282" s="124">
        <v>18793</v>
      </c>
      <c r="U282" s="80" t="s">
        <v>169</v>
      </c>
      <c r="V282" s="81" t="s">
        <v>273</v>
      </c>
    </row>
    <row r="283" spans="1:22" s="125" customFormat="1" ht="30" customHeight="1">
      <c r="A283" s="92">
        <v>276</v>
      </c>
      <c r="B283" s="92" t="s">
        <v>1543</v>
      </c>
      <c r="C283" s="92" t="s">
        <v>264</v>
      </c>
      <c r="D283" s="142" t="s">
        <v>1771</v>
      </c>
      <c r="E283" s="93" t="s">
        <v>1989</v>
      </c>
      <c r="F283" s="94">
        <v>45717</v>
      </c>
      <c r="G283" s="94">
        <v>45901</v>
      </c>
      <c r="H283" s="154">
        <v>50000</v>
      </c>
      <c r="I283" s="124">
        <v>1854</v>
      </c>
      <c r="J283" s="95">
        <v>25</v>
      </c>
      <c r="K283" s="124">
        <v>1435</v>
      </c>
      <c r="L283" s="79">
        <f t="shared" si="24"/>
        <v>3549.9999999999995</v>
      </c>
      <c r="M283" s="79">
        <f t="shared" si="25"/>
        <v>650</v>
      </c>
      <c r="N283" s="81">
        <f t="shared" si="26"/>
        <v>1520</v>
      </c>
      <c r="O283" s="79">
        <f t="shared" si="27"/>
        <v>3545.0000000000005</v>
      </c>
      <c r="P283" s="92">
        <v>25</v>
      </c>
      <c r="Q283" s="79">
        <f t="shared" si="28"/>
        <v>10725</v>
      </c>
      <c r="R283" s="124">
        <v>4834</v>
      </c>
      <c r="S283" s="79">
        <f t="shared" si="29"/>
        <v>7745</v>
      </c>
      <c r="T283" s="124">
        <v>45166</v>
      </c>
      <c r="U283" s="80" t="s">
        <v>169</v>
      </c>
      <c r="V283" s="97" t="s">
        <v>273</v>
      </c>
    </row>
    <row r="284" spans="1:22" s="125" customFormat="1" ht="30" customHeight="1">
      <c r="A284" s="92">
        <v>277</v>
      </c>
      <c r="B284" s="92" t="s">
        <v>484</v>
      </c>
      <c r="C284" s="92" t="s">
        <v>263</v>
      </c>
      <c r="D284" s="142" t="s">
        <v>1722</v>
      </c>
      <c r="E284" s="93" t="s">
        <v>1989</v>
      </c>
      <c r="F284" s="94">
        <v>45689</v>
      </c>
      <c r="G284" s="94">
        <v>45870</v>
      </c>
      <c r="H284" s="154">
        <v>50000</v>
      </c>
      <c r="I284" s="124">
        <v>1596.68</v>
      </c>
      <c r="J284" s="95">
        <v>25</v>
      </c>
      <c r="K284" s="124">
        <v>1435</v>
      </c>
      <c r="L284" s="79">
        <f t="shared" si="24"/>
        <v>3549.9999999999995</v>
      </c>
      <c r="M284" s="79">
        <f t="shared" si="25"/>
        <v>650</v>
      </c>
      <c r="N284" s="81">
        <f t="shared" si="26"/>
        <v>1520</v>
      </c>
      <c r="O284" s="79">
        <f t="shared" si="27"/>
        <v>3545.0000000000005</v>
      </c>
      <c r="P284" s="124">
        <v>1740.46</v>
      </c>
      <c r="Q284" s="79">
        <f t="shared" si="28"/>
        <v>12440.46</v>
      </c>
      <c r="R284" s="124">
        <v>6292.14</v>
      </c>
      <c r="S284" s="79">
        <f t="shared" si="29"/>
        <v>7745</v>
      </c>
      <c r="T284" s="124">
        <v>43707.86</v>
      </c>
      <c r="U284" s="80" t="s">
        <v>169</v>
      </c>
      <c r="V284" s="81" t="s">
        <v>273</v>
      </c>
    </row>
    <row r="285" spans="1:22" s="125" customFormat="1" ht="30" customHeight="1">
      <c r="A285" s="92">
        <v>278</v>
      </c>
      <c r="B285" s="92" t="s">
        <v>546</v>
      </c>
      <c r="C285" s="92" t="s">
        <v>4</v>
      </c>
      <c r="D285" s="142" t="s">
        <v>173</v>
      </c>
      <c r="E285" s="93" t="s">
        <v>1989</v>
      </c>
      <c r="F285" s="94">
        <v>45627</v>
      </c>
      <c r="G285" s="94">
        <v>45809</v>
      </c>
      <c r="H285" s="154">
        <v>50000</v>
      </c>
      <c r="I285" s="124">
        <v>1596.68</v>
      </c>
      <c r="J285" s="95">
        <v>25</v>
      </c>
      <c r="K285" s="124">
        <v>1435</v>
      </c>
      <c r="L285" s="79">
        <f t="shared" si="24"/>
        <v>3549.9999999999995</v>
      </c>
      <c r="M285" s="79">
        <f t="shared" si="25"/>
        <v>650</v>
      </c>
      <c r="N285" s="81">
        <f t="shared" si="26"/>
        <v>1520</v>
      </c>
      <c r="O285" s="79">
        <f t="shared" si="27"/>
        <v>3545.0000000000005</v>
      </c>
      <c r="P285" s="124">
        <v>1740.46</v>
      </c>
      <c r="Q285" s="79">
        <f t="shared" si="28"/>
        <v>12440.46</v>
      </c>
      <c r="R285" s="124">
        <v>6292.14</v>
      </c>
      <c r="S285" s="79">
        <f t="shared" si="29"/>
        <v>7745</v>
      </c>
      <c r="T285" s="124">
        <v>43707.86</v>
      </c>
      <c r="U285" s="80" t="s">
        <v>169</v>
      </c>
      <c r="V285" s="97" t="s">
        <v>273</v>
      </c>
    </row>
    <row r="286" spans="1:22" s="125" customFormat="1" ht="30" customHeight="1">
      <c r="A286" s="92">
        <v>279</v>
      </c>
      <c r="B286" s="92" t="s">
        <v>1855</v>
      </c>
      <c r="C286" s="92" t="s">
        <v>264</v>
      </c>
      <c r="D286" s="142" t="s">
        <v>1783</v>
      </c>
      <c r="E286" s="93" t="s">
        <v>1989</v>
      </c>
      <c r="F286" s="94">
        <v>45748</v>
      </c>
      <c r="G286" s="94">
        <v>45962</v>
      </c>
      <c r="H286" s="154">
        <v>80000</v>
      </c>
      <c r="I286" s="124">
        <v>7400.87</v>
      </c>
      <c r="J286" s="95">
        <v>25</v>
      </c>
      <c r="K286" s="124">
        <v>2296</v>
      </c>
      <c r="L286" s="79">
        <f t="shared" si="24"/>
        <v>5679.9999999999991</v>
      </c>
      <c r="M286" s="79">
        <f t="shared" si="25"/>
        <v>1040</v>
      </c>
      <c r="N286" s="81">
        <f t="shared" si="26"/>
        <v>2432</v>
      </c>
      <c r="O286" s="79">
        <f t="shared" si="27"/>
        <v>5672</v>
      </c>
      <c r="P286" s="92">
        <v>25</v>
      </c>
      <c r="Q286" s="79">
        <f t="shared" si="28"/>
        <v>17145</v>
      </c>
      <c r="R286" s="124">
        <v>12153.87</v>
      </c>
      <c r="S286" s="79">
        <f t="shared" si="29"/>
        <v>12392</v>
      </c>
      <c r="T286" s="124">
        <v>67846.13</v>
      </c>
      <c r="U286" s="80" t="s">
        <v>169</v>
      </c>
      <c r="V286" s="97" t="s">
        <v>273</v>
      </c>
    </row>
    <row r="287" spans="1:22" s="125" customFormat="1" ht="30" customHeight="1">
      <c r="A287" s="92">
        <v>280</v>
      </c>
      <c r="B287" s="92" t="s">
        <v>27</v>
      </c>
      <c r="C287" s="92" t="s">
        <v>28</v>
      </c>
      <c r="D287" s="142" t="s">
        <v>1772</v>
      </c>
      <c r="E287" s="93" t="s">
        <v>1989</v>
      </c>
      <c r="F287" s="94">
        <v>45778</v>
      </c>
      <c r="G287" s="94">
        <v>45962</v>
      </c>
      <c r="H287" s="154">
        <v>150000</v>
      </c>
      <c r="I287" s="124">
        <v>23866.62</v>
      </c>
      <c r="J287" s="95">
        <v>25</v>
      </c>
      <c r="K287" s="124">
        <v>4305</v>
      </c>
      <c r="L287" s="79">
        <f t="shared" si="24"/>
        <v>10649.999999999998</v>
      </c>
      <c r="M287" s="79">
        <f t="shared" si="25"/>
        <v>1950</v>
      </c>
      <c r="N287" s="81">
        <f t="shared" si="26"/>
        <v>4560</v>
      </c>
      <c r="O287" s="79">
        <f t="shared" si="27"/>
        <v>10635</v>
      </c>
      <c r="P287" s="92">
        <v>25</v>
      </c>
      <c r="Q287" s="79">
        <f t="shared" si="28"/>
        <v>32125</v>
      </c>
      <c r="R287" s="124">
        <v>32756.62</v>
      </c>
      <c r="S287" s="79">
        <f t="shared" si="29"/>
        <v>23235</v>
      </c>
      <c r="T287" s="124">
        <v>117243.38</v>
      </c>
      <c r="U287" s="80" t="s">
        <v>169</v>
      </c>
      <c r="V287" s="81" t="s">
        <v>273</v>
      </c>
    </row>
    <row r="288" spans="1:22" s="125" customFormat="1" ht="30" customHeight="1">
      <c r="A288" s="92">
        <v>281</v>
      </c>
      <c r="B288" s="92" t="s">
        <v>983</v>
      </c>
      <c r="C288" s="92" t="s">
        <v>824</v>
      </c>
      <c r="D288" s="142" t="s">
        <v>1721</v>
      </c>
      <c r="E288" s="123" t="s">
        <v>709</v>
      </c>
      <c r="F288" s="94">
        <v>45778</v>
      </c>
      <c r="G288" s="94">
        <v>45962</v>
      </c>
      <c r="H288" s="154">
        <v>25000</v>
      </c>
      <c r="I288" s="92">
        <v>0</v>
      </c>
      <c r="J288" s="95">
        <v>25</v>
      </c>
      <c r="K288" s="92">
        <v>717.5</v>
      </c>
      <c r="L288" s="79">
        <f t="shared" si="24"/>
        <v>1774.9999999999998</v>
      </c>
      <c r="M288" s="79">
        <f t="shared" si="25"/>
        <v>325</v>
      </c>
      <c r="N288" s="81">
        <f t="shared" si="26"/>
        <v>760</v>
      </c>
      <c r="O288" s="79">
        <f t="shared" si="27"/>
        <v>1772.5000000000002</v>
      </c>
      <c r="P288" s="92">
        <v>25</v>
      </c>
      <c r="Q288" s="79">
        <f t="shared" si="28"/>
        <v>5375</v>
      </c>
      <c r="R288" s="124">
        <v>1502.5</v>
      </c>
      <c r="S288" s="79">
        <f t="shared" si="29"/>
        <v>3872.5</v>
      </c>
      <c r="T288" s="124">
        <v>23497.5</v>
      </c>
      <c r="U288" s="80" t="s">
        <v>169</v>
      </c>
      <c r="V288" s="81" t="s">
        <v>273</v>
      </c>
    </row>
    <row r="289" spans="1:22" s="125" customFormat="1" ht="30" customHeight="1">
      <c r="A289" s="92">
        <v>282</v>
      </c>
      <c r="B289" s="92" t="s">
        <v>1544</v>
      </c>
      <c r="C289" s="92" t="s">
        <v>544</v>
      </c>
      <c r="D289" s="142" t="s">
        <v>1718</v>
      </c>
      <c r="E289" s="93" t="s">
        <v>1989</v>
      </c>
      <c r="F289" s="94">
        <v>45717</v>
      </c>
      <c r="G289" s="94">
        <v>45901</v>
      </c>
      <c r="H289" s="154">
        <v>60000</v>
      </c>
      <c r="I289" s="124">
        <v>3486.68</v>
      </c>
      <c r="J289" s="95">
        <v>25</v>
      </c>
      <c r="K289" s="124">
        <v>1722</v>
      </c>
      <c r="L289" s="79">
        <f t="shared" si="24"/>
        <v>4260</v>
      </c>
      <c r="M289" s="79">
        <f t="shared" si="25"/>
        <v>780</v>
      </c>
      <c r="N289" s="81">
        <f t="shared" si="26"/>
        <v>1824</v>
      </c>
      <c r="O289" s="79">
        <f t="shared" si="27"/>
        <v>4254</v>
      </c>
      <c r="P289" s="124">
        <v>1525</v>
      </c>
      <c r="Q289" s="79">
        <f t="shared" si="28"/>
        <v>14365</v>
      </c>
      <c r="R289" s="124">
        <v>7057.68</v>
      </c>
      <c r="S289" s="79">
        <f t="shared" si="29"/>
        <v>9294</v>
      </c>
      <c r="T289" s="124">
        <v>52942.32</v>
      </c>
      <c r="U289" s="80" t="s">
        <v>169</v>
      </c>
      <c r="V289" s="97" t="s">
        <v>274</v>
      </c>
    </row>
    <row r="290" spans="1:22" s="125" customFormat="1" ht="30" customHeight="1">
      <c r="A290" s="92">
        <v>283</v>
      </c>
      <c r="B290" s="92" t="s">
        <v>457</v>
      </c>
      <c r="C290" s="92" t="s">
        <v>425</v>
      </c>
      <c r="D290" s="142" t="s">
        <v>211</v>
      </c>
      <c r="E290" s="93" t="s">
        <v>1989</v>
      </c>
      <c r="F290" s="94">
        <v>45778</v>
      </c>
      <c r="G290" s="94">
        <v>45962</v>
      </c>
      <c r="H290" s="154">
        <v>50000</v>
      </c>
      <c r="I290" s="124">
        <v>1854</v>
      </c>
      <c r="J290" s="95">
        <v>25</v>
      </c>
      <c r="K290" s="124">
        <v>1435</v>
      </c>
      <c r="L290" s="79">
        <f t="shared" si="24"/>
        <v>3549.9999999999995</v>
      </c>
      <c r="M290" s="79">
        <f t="shared" si="25"/>
        <v>650</v>
      </c>
      <c r="N290" s="81">
        <f t="shared" si="26"/>
        <v>1520</v>
      </c>
      <c r="O290" s="79">
        <f t="shared" si="27"/>
        <v>3545.0000000000005</v>
      </c>
      <c r="P290" s="92">
        <v>125</v>
      </c>
      <c r="Q290" s="79">
        <f t="shared" si="28"/>
        <v>10825</v>
      </c>
      <c r="R290" s="124">
        <v>4834</v>
      </c>
      <c r="S290" s="79">
        <f t="shared" si="29"/>
        <v>7745</v>
      </c>
      <c r="T290" s="124">
        <v>45066</v>
      </c>
      <c r="U290" s="80" t="s">
        <v>169</v>
      </c>
      <c r="V290" s="97" t="s">
        <v>274</v>
      </c>
    </row>
    <row r="291" spans="1:22" s="125" customFormat="1" ht="30" customHeight="1">
      <c r="A291" s="92">
        <v>284</v>
      </c>
      <c r="B291" s="92" t="s">
        <v>485</v>
      </c>
      <c r="C291" s="92" t="s">
        <v>263</v>
      </c>
      <c r="D291" s="142" t="s">
        <v>1718</v>
      </c>
      <c r="E291" s="93" t="s">
        <v>1989</v>
      </c>
      <c r="F291" s="94">
        <v>45627</v>
      </c>
      <c r="G291" s="94">
        <v>45809</v>
      </c>
      <c r="H291" s="154">
        <v>50000</v>
      </c>
      <c r="I291" s="124">
        <v>1854</v>
      </c>
      <c r="J291" s="95">
        <v>25</v>
      </c>
      <c r="K291" s="124">
        <v>1435</v>
      </c>
      <c r="L291" s="79">
        <f t="shared" si="24"/>
        <v>3549.9999999999995</v>
      </c>
      <c r="M291" s="79">
        <f t="shared" si="25"/>
        <v>650</v>
      </c>
      <c r="N291" s="81">
        <f t="shared" si="26"/>
        <v>1520</v>
      </c>
      <c r="O291" s="79">
        <f t="shared" si="27"/>
        <v>3545.0000000000005</v>
      </c>
      <c r="P291" s="92">
        <v>125</v>
      </c>
      <c r="Q291" s="79">
        <f t="shared" si="28"/>
        <v>10825</v>
      </c>
      <c r="R291" s="124">
        <v>4934</v>
      </c>
      <c r="S291" s="79">
        <f t="shared" si="29"/>
        <v>7745</v>
      </c>
      <c r="T291" s="124">
        <v>45066</v>
      </c>
      <c r="U291" s="80" t="s">
        <v>169</v>
      </c>
      <c r="V291" s="81" t="s">
        <v>273</v>
      </c>
    </row>
    <row r="292" spans="1:22" s="125" customFormat="1" ht="30" customHeight="1">
      <c r="A292" s="92">
        <v>285</v>
      </c>
      <c r="B292" s="92" t="s">
        <v>1545</v>
      </c>
      <c r="C292" s="92" t="s">
        <v>824</v>
      </c>
      <c r="D292" s="142" t="s">
        <v>1721</v>
      </c>
      <c r="E292" s="123" t="s">
        <v>709</v>
      </c>
      <c r="F292" s="94">
        <v>45717</v>
      </c>
      <c r="G292" s="94">
        <v>45901</v>
      </c>
      <c r="H292" s="154">
        <v>30000</v>
      </c>
      <c r="I292" s="92">
        <v>0</v>
      </c>
      <c r="J292" s="95">
        <v>25</v>
      </c>
      <c r="K292" s="92">
        <v>861</v>
      </c>
      <c r="L292" s="79">
        <f t="shared" si="24"/>
        <v>2130</v>
      </c>
      <c r="M292" s="79">
        <f t="shared" si="25"/>
        <v>390</v>
      </c>
      <c r="N292" s="81">
        <f t="shared" si="26"/>
        <v>912</v>
      </c>
      <c r="O292" s="79">
        <f t="shared" si="27"/>
        <v>2127</v>
      </c>
      <c r="P292" s="92">
        <v>25</v>
      </c>
      <c r="Q292" s="79">
        <f t="shared" si="28"/>
        <v>6445</v>
      </c>
      <c r="R292" s="124">
        <v>1798</v>
      </c>
      <c r="S292" s="79">
        <f t="shared" si="29"/>
        <v>4647</v>
      </c>
      <c r="T292" s="124">
        <v>28202</v>
      </c>
      <c r="U292" s="80" t="s">
        <v>169</v>
      </c>
      <c r="V292" s="97" t="s">
        <v>274</v>
      </c>
    </row>
    <row r="293" spans="1:22" s="125" customFormat="1" ht="30" customHeight="1">
      <c r="A293" s="92">
        <v>286</v>
      </c>
      <c r="B293" s="92" t="s">
        <v>53</v>
      </c>
      <c r="C293" s="92" t="s">
        <v>5</v>
      </c>
      <c r="D293" s="142" t="s">
        <v>1718</v>
      </c>
      <c r="E293" s="93" t="s">
        <v>1989</v>
      </c>
      <c r="F293" s="94">
        <v>45778</v>
      </c>
      <c r="G293" s="94">
        <v>45962</v>
      </c>
      <c r="H293" s="154">
        <v>160000</v>
      </c>
      <c r="I293" s="124">
        <v>25361.14</v>
      </c>
      <c r="J293" s="95">
        <v>25</v>
      </c>
      <c r="K293" s="124">
        <v>4592</v>
      </c>
      <c r="L293" s="79">
        <f t="shared" si="24"/>
        <v>11359.999999999998</v>
      </c>
      <c r="M293" s="79">
        <f t="shared" si="25"/>
        <v>2080</v>
      </c>
      <c r="N293" s="81">
        <f t="shared" si="26"/>
        <v>4864</v>
      </c>
      <c r="O293" s="79">
        <f t="shared" si="27"/>
        <v>11344</v>
      </c>
      <c r="P293" s="124">
        <v>3555.92</v>
      </c>
      <c r="Q293" s="79">
        <f t="shared" si="28"/>
        <v>37795.919999999998</v>
      </c>
      <c r="R293" s="124">
        <v>38373.06</v>
      </c>
      <c r="S293" s="79">
        <f t="shared" si="29"/>
        <v>24784</v>
      </c>
      <c r="T293" s="124">
        <v>121626.94</v>
      </c>
      <c r="U293" s="80" t="s">
        <v>169</v>
      </c>
      <c r="V293" s="81" t="s">
        <v>273</v>
      </c>
    </row>
    <row r="294" spans="1:22" s="125" customFormat="1" ht="30" customHeight="1">
      <c r="A294" s="92">
        <v>287</v>
      </c>
      <c r="B294" s="92" t="s">
        <v>715</v>
      </c>
      <c r="C294" s="92" t="s">
        <v>14</v>
      </c>
      <c r="D294" s="142" t="s">
        <v>1725</v>
      </c>
      <c r="E294" s="93" t="s">
        <v>1989</v>
      </c>
      <c r="F294" s="94">
        <v>45778</v>
      </c>
      <c r="G294" s="94">
        <v>45962</v>
      </c>
      <c r="H294" s="154">
        <v>46000</v>
      </c>
      <c r="I294" s="124">
        <v>1289.46</v>
      </c>
      <c r="J294" s="95">
        <v>25</v>
      </c>
      <c r="K294" s="124">
        <v>1320.2</v>
      </c>
      <c r="L294" s="79">
        <f t="shared" si="24"/>
        <v>3265.9999999999995</v>
      </c>
      <c r="M294" s="79">
        <f t="shared" si="25"/>
        <v>598</v>
      </c>
      <c r="N294" s="81">
        <f t="shared" si="26"/>
        <v>1398.4</v>
      </c>
      <c r="O294" s="79">
        <f t="shared" si="27"/>
        <v>3261.4</v>
      </c>
      <c r="P294" s="92">
        <v>25</v>
      </c>
      <c r="Q294" s="79">
        <f t="shared" si="28"/>
        <v>9869</v>
      </c>
      <c r="R294" s="124">
        <v>4033.06</v>
      </c>
      <c r="S294" s="79">
        <f t="shared" si="29"/>
        <v>7125.4</v>
      </c>
      <c r="T294" s="124">
        <v>41966.94</v>
      </c>
      <c r="U294" s="80" t="s">
        <v>169</v>
      </c>
      <c r="V294" s="81" t="s">
        <v>273</v>
      </c>
    </row>
    <row r="295" spans="1:22" s="125" customFormat="1" ht="30" customHeight="1">
      <c r="A295" s="92">
        <v>288</v>
      </c>
      <c r="B295" s="92" t="s">
        <v>9</v>
      </c>
      <c r="C295" s="92" t="s">
        <v>13</v>
      </c>
      <c r="D295" s="142" t="s">
        <v>186</v>
      </c>
      <c r="E295" s="93" t="s">
        <v>1989</v>
      </c>
      <c r="F295" s="94">
        <v>45778</v>
      </c>
      <c r="G295" s="94">
        <v>45962</v>
      </c>
      <c r="H295" s="154">
        <v>65000</v>
      </c>
      <c r="I295" s="124">
        <v>4084.48</v>
      </c>
      <c r="J295" s="95">
        <v>25</v>
      </c>
      <c r="K295" s="124">
        <v>1865.5</v>
      </c>
      <c r="L295" s="79">
        <f t="shared" si="24"/>
        <v>4615</v>
      </c>
      <c r="M295" s="79">
        <f t="shared" si="25"/>
        <v>845</v>
      </c>
      <c r="N295" s="81">
        <f t="shared" si="26"/>
        <v>1976</v>
      </c>
      <c r="O295" s="79">
        <f t="shared" si="27"/>
        <v>4608.5</v>
      </c>
      <c r="P295" s="124">
        <v>2927.46</v>
      </c>
      <c r="Q295" s="79">
        <f t="shared" si="28"/>
        <v>16837.46</v>
      </c>
      <c r="R295" s="124">
        <v>4895.96</v>
      </c>
      <c r="S295" s="79">
        <f t="shared" si="29"/>
        <v>10068.5</v>
      </c>
      <c r="T295" s="124">
        <v>30104.04</v>
      </c>
      <c r="U295" s="80" t="s">
        <v>169</v>
      </c>
      <c r="V295" s="81" t="s">
        <v>273</v>
      </c>
    </row>
    <row r="296" spans="1:22" s="125" customFormat="1" ht="30" customHeight="1">
      <c r="A296" s="92">
        <v>289</v>
      </c>
      <c r="B296" s="92" t="s">
        <v>1546</v>
      </c>
      <c r="C296" s="92" t="s">
        <v>55</v>
      </c>
      <c r="D296" s="142" t="s">
        <v>176</v>
      </c>
      <c r="E296" s="93" t="s">
        <v>1989</v>
      </c>
      <c r="F296" s="94">
        <v>45717</v>
      </c>
      <c r="G296" s="94">
        <v>45901</v>
      </c>
      <c r="H296" s="154">
        <v>60000</v>
      </c>
      <c r="I296" s="124">
        <v>3486.68</v>
      </c>
      <c r="J296" s="95">
        <v>25</v>
      </c>
      <c r="K296" s="124">
        <v>1722</v>
      </c>
      <c r="L296" s="79">
        <f t="shared" si="24"/>
        <v>4260</v>
      </c>
      <c r="M296" s="79">
        <f t="shared" si="25"/>
        <v>780</v>
      </c>
      <c r="N296" s="81">
        <f t="shared" si="26"/>
        <v>1824</v>
      </c>
      <c r="O296" s="79">
        <f t="shared" si="27"/>
        <v>4254</v>
      </c>
      <c r="P296" s="92">
        <v>25</v>
      </c>
      <c r="Q296" s="79">
        <f t="shared" si="28"/>
        <v>12865</v>
      </c>
      <c r="R296" s="124">
        <v>7057.68</v>
      </c>
      <c r="S296" s="79">
        <f t="shared" si="29"/>
        <v>9294</v>
      </c>
      <c r="T296" s="124">
        <v>52942.32</v>
      </c>
      <c r="U296" s="80" t="s">
        <v>169</v>
      </c>
      <c r="V296" s="97" t="s">
        <v>274</v>
      </c>
    </row>
    <row r="297" spans="1:22" s="125" customFormat="1" ht="30" customHeight="1">
      <c r="A297" s="92">
        <v>290</v>
      </c>
      <c r="B297" s="92" t="s">
        <v>534</v>
      </c>
      <c r="C297" s="92" t="s">
        <v>55</v>
      </c>
      <c r="D297" s="142" t="s">
        <v>179</v>
      </c>
      <c r="E297" s="93" t="s">
        <v>1989</v>
      </c>
      <c r="F297" s="94">
        <v>45778</v>
      </c>
      <c r="G297" s="94">
        <v>45962</v>
      </c>
      <c r="H297" s="154">
        <v>55000</v>
      </c>
      <c r="I297" s="124">
        <v>2559.6799999999998</v>
      </c>
      <c r="J297" s="95">
        <v>25</v>
      </c>
      <c r="K297" s="124">
        <v>1578.5</v>
      </c>
      <c r="L297" s="79">
        <f t="shared" si="24"/>
        <v>3904.9999999999995</v>
      </c>
      <c r="M297" s="79">
        <f t="shared" si="25"/>
        <v>715</v>
      </c>
      <c r="N297" s="81">
        <f t="shared" si="26"/>
        <v>1672</v>
      </c>
      <c r="O297" s="79">
        <f t="shared" si="27"/>
        <v>3899.5000000000005</v>
      </c>
      <c r="P297" s="92">
        <v>25</v>
      </c>
      <c r="Q297" s="79">
        <f t="shared" si="28"/>
        <v>11795</v>
      </c>
      <c r="R297" s="124">
        <v>5835.18</v>
      </c>
      <c r="S297" s="79">
        <f t="shared" si="29"/>
        <v>8519.5</v>
      </c>
      <c r="T297" s="124">
        <v>49164.82</v>
      </c>
      <c r="U297" s="80" t="s">
        <v>169</v>
      </c>
      <c r="V297" s="81" t="s">
        <v>274</v>
      </c>
    </row>
    <row r="298" spans="1:22" s="125" customFormat="1" ht="30" customHeight="1">
      <c r="A298" s="92">
        <v>291</v>
      </c>
      <c r="B298" s="132" t="s">
        <v>915</v>
      </c>
      <c r="C298" s="132" t="s">
        <v>977</v>
      </c>
      <c r="D298" s="138" t="s">
        <v>978</v>
      </c>
      <c r="E298" s="123" t="s">
        <v>709</v>
      </c>
      <c r="F298" s="94">
        <v>45778</v>
      </c>
      <c r="G298" s="94">
        <v>45962</v>
      </c>
      <c r="H298" s="139">
        <v>15000</v>
      </c>
      <c r="I298" s="132">
        <v>0</v>
      </c>
      <c r="J298" s="95">
        <v>25</v>
      </c>
      <c r="K298" s="132">
        <v>430.5</v>
      </c>
      <c r="L298" s="79">
        <f t="shared" si="24"/>
        <v>1065</v>
      </c>
      <c r="M298" s="79">
        <f t="shared" si="25"/>
        <v>195</v>
      </c>
      <c r="N298" s="81">
        <f t="shared" si="26"/>
        <v>456</v>
      </c>
      <c r="O298" s="79">
        <f t="shared" si="27"/>
        <v>1063.5</v>
      </c>
      <c r="P298" s="132">
        <v>25</v>
      </c>
      <c r="Q298" s="79">
        <f t="shared" si="28"/>
        <v>3235</v>
      </c>
      <c r="R298" s="132">
        <v>911.5</v>
      </c>
      <c r="S298" s="79">
        <f t="shared" si="29"/>
        <v>2323.5</v>
      </c>
      <c r="T298" s="133">
        <v>14088.5</v>
      </c>
      <c r="U298" s="80" t="s">
        <v>169</v>
      </c>
      <c r="V298" s="134" t="s">
        <v>274</v>
      </c>
    </row>
    <row r="299" spans="1:22" s="125" customFormat="1" ht="30" customHeight="1">
      <c r="A299" s="92">
        <v>292</v>
      </c>
      <c r="B299" s="92" t="s">
        <v>739</v>
      </c>
      <c r="C299" s="92" t="s">
        <v>52</v>
      </c>
      <c r="D299" s="142" t="s">
        <v>271</v>
      </c>
      <c r="E299" s="93" t="s">
        <v>1989</v>
      </c>
      <c r="F299" s="94">
        <v>45627</v>
      </c>
      <c r="G299" s="94">
        <v>45809</v>
      </c>
      <c r="H299" s="154">
        <v>65000</v>
      </c>
      <c r="I299" s="124">
        <v>4084.48</v>
      </c>
      <c r="J299" s="95">
        <v>25</v>
      </c>
      <c r="K299" s="124">
        <v>1865.5</v>
      </c>
      <c r="L299" s="79">
        <f t="shared" si="24"/>
        <v>4615</v>
      </c>
      <c r="M299" s="79">
        <f t="shared" si="25"/>
        <v>845</v>
      </c>
      <c r="N299" s="81">
        <f t="shared" si="26"/>
        <v>1976</v>
      </c>
      <c r="O299" s="79">
        <f t="shared" si="27"/>
        <v>4608.5</v>
      </c>
      <c r="P299" s="124">
        <v>8177.83</v>
      </c>
      <c r="Q299" s="79">
        <f t="shared" si="28"/>
        <v>22087.83</v>
      </c>
      <c r="R299" s="124">
        <v>11766.44</v>
      </c>
      <c r="S299" s="79">
        <f t="shared" si="29"/>
        <v>10068.5</v>
      </c>
      <c r="T299" s="124">
        <v>48896.19</v>
      </c>
      <c r="U299" s="80" t="s">
        <v>169</v>
      </c>
      <c r="V299" s="97" t="s">
        <v>273</v>
      </c>
    </row>
    <row r="300" spans="1:22" s="125" customFormat="1" ht="30" customHeight="1">
      <c r="A300" s="92">
        <v>293</v>
      </c>
      <c r="B300" s="92" t="s">
        <v>1547</v>
      </c>
      <c r="C300" s="92" t="s">
        <v>1138</v>
      </c>
      <c r="D300" s="142" t="s">
        <v>174</v>
      </c>
      <c r="E300" s="93" t="s">
        <v>1989</v>
      </c>
      <c r="F300" s="94">
        <v>45717</v>
      </c>
      <c r="G300" s="94">
        <v>45901</v>
      </c>
      <c r="H300" s="154">
        <v>90000</v>
      </c>
      <c r="I300" s="124">
        <v>9753.1200000000008</v>
      </c>
      <c r="J300" s="95">
        <v>25</v>
      </c>
      <c r="K300" s="124">
        <v>2583</v>
      </c>
      <c r="L300" s="79">
        <f t="shared" si="24"/>
        <v>6389.9999999999991</v>
      </c>
      <c r="M300" s="79">
        <f t="shared" si="25"/>
        <v>1170</v>
      </c>
      <c r="N300" s="81">
        <f t="shared" si="26"/>
        <v>2736</v>
      </c>
      <c r="O300" s="79">
        <f t="shared" si="27"/>
        <v>6381</v>
      </c>
      <c r="P300" s="92">
        <v>25</v>
      </c>
      <c r="Q300" s="79">
        <f t="shared" si="28"/>
        <v>19285</v>
      </c>
      <c r="R300" s="124">
        <v>15097.12</v>
      </c>
      <c r="S300" s="79">
        <f t="shared" si="29"/>
        <v>13941</v>
      </c>
      <c r="T300" s="124">
        <v>74902.880000000005</v>
      </c>
      <c r="U300" s="80" t="s">
        <v>169</v>
      </c>
      <c r="V300" s="97" t="s">
        <v>274</v>
      </c>
    </row>
    <row r="301" spans="1:22" s="125" customFormat="1" ht="30" customHeight="1">
      <c r="A301" s="92">
        <v>294</v>
      </c>
      <c r="B301" s="92" t="s">
        <v>1430</v>
      </c>
      <c r="C301" s="92" t="s">
        <v>1075</v>
      </c>
      <c r="D301" s="142" t="s">
        <v>181</v>
      </c>
      <c r="E301" s="93" t="s">
        <v>1989</v>
      </c>
      <c r="F301" s="94">
        <v>45689</v>
      </c>
      <c r="G301" s="94">
        <v>45870</v>
      </c>
      <c r="H301" s="154">
        <v>65000</v>
      </c>
      <c r="I301" s="124">
        <v>4427.58</v>
      </c>
      <c r="J301" s="95">
        <v>25</v>
      </c>
      <c r="K301" s="124">
        <v>1865.5</v>
      </c>
      <c r="L301" s="79">
        <f t="shared" si="24"/>
        <v>4615</v>
      </c>
      <c r="M301" s="79">
        <f t="shared" si="25"/>
        <v>845</v>
      </c>
      <c r="N301" s="81">
        <f t="shared" si="26"/>
        <v>1976</v>
      </c>
      <c r="O301" s="79">
        <f t="shared" si="27"/>
        <v>4608.5</v>
      </c>
      <c r="P301" s="92">
        <v>25</v>
      </c>
      <c r="Q301" s="79">
        <f t="shared" si="28"/>
        <v>13935</v>
      </c>
      <c r="R301" s="124">
        <v>8294.08</v>
      </c>
      <c r="S301" s="79">
        <f t="shared" si="29"/>
        <v>10068.5</v>
      </c>
      <c r="T301" s="124">
        <v>56705.919999999998</v>
      </c>
      <c r="U301" s="80" t="s">
        <v>169</v>
      </c>
      <c r="V301" s="97" t="s">
        <v>274</v>
      </c>
    </row>
    <row r="302" spans="1:22" s="125" customFormat="1" ht="30" customHeight="1">
      <c r="A302" s="92">
        <v>295</v>
      </c>
      <c r="B302" s="132" t="s">
        <v>2028</v>
      </c>
      <c r="C302" s="132" t="s">
        <v>977</v>
      </c>
      <c r="D302" s="138" t="s">
        <v>978</v>
      </c>
      <c r="E302" s="123" t="s">
        <v>709</v>
      </c>
      <c r="F302" s="94">
        <v>45778</v>
      </c>
      <c r="G302" s="94">
        <v>45962</v>
      </c>
      <c r="H302" s="139">
        <v>15000</v>
      </c>
      <c r="I302" s="132">
        <v>0</v>
      </c>
      <c r="J302" s="95">
        <v>25</v>
      </c>
      <c r="K302" s="132">
        <v>430.5</v>
      </c>
      <c r="L302" s="79">
        <f t="shared" si="24"/>
        <v>1065</v>
      </c>
      <c r="M302" s="79">
        <f t="shared" si="25"/>
        <v>195</v>
      </c>
      <c r="N302" s="81">
        <f t="shared" si="26"/>
        <v>456</v>
      </c>
      <c r="O302" s="79">
        <f t="shared" si="27"/>
        <v>1063.5</v>
      </c>
      <c r="P302" s="132">
        <v>25</v>
      </c>
      <c r="Q302" s="79">
        <f t="shared" si="28"/>
        <v>3235</v>
      </c>
      <c r="R302" s="132">
        <v>911.5</v>
      </c>
      <c r="S302" s="79">
        <f t="shared" si="29"/>
        <v>2323.5</v>
      </c>
      <c r="T302" s="133">
        <v>14088.5</v>
      </c>
      <c r="U302" s="80" t="s">
        <v>169</v>
      </c>
      <c r="V302" s="134" t="s">
        <v>274</v>
      </c>
    </row>
    <row r="303" spans="1:22" s="125" customFormat="1" ht="30" customHeight="1">
      <c r="A303" s="92">
        <v>296</v>
      </c>
      <c r="B303" s="132" t="s">
        <v>1856</v>
      </c>
      <c r="C303" s="132" t="s">
        <v>977</v>
      </c>
      <c r="D303" s="138" t="s">
        <v>978</v>
      </c>
      <c r="E303" s="123" t="s">
        <v>709</v>
      </c>
      <c r="F303" s="94">
        <v>45778</v>
      </c>
      <c r="G303" s="94">
        <v>45962</v>
      </c>
      <c r="H303" s="139">
        <v>15000</v>
      </c>
      <c r="I303" s="132">
        <v>0</v>
      </c>
      <c r="J303" s="95">
        <v>25</v>
      </c>
      <c r="K303" s="132">
        <v>430.5</v>
      </c>
      <c r="L303" s="79">
        <f t="shared" si="24"/>
        <v>1065</v>
      </c>
      <c r="M303" s="79">
        <f t="shared" si="25"/>
        <v>195</v>
      </c>
      <c r="N303" s="81">
        <f t="shared" si="26"/>
        <v>456</v>
      </c>
      <c r="O303" s="79">
        <f t="shared" si="27"/>
        <v>1063.5</v>
      </c>
      <c r="P303" s="132">
        <v>25</v>
      </c>
      <c r="Q303" s="79">
        <f t="shared" si="28"/>
        <v>3235</v>
      </c>
      <c r="R303" s="132">
        <v>911.5</v>
      </c>
      <c r="S303" s="79">
        <f t="shared" si="29"/>
        <v>2323.5</v>
      </c>
      <c r="T303" s="133">
        <v>14088.5</v>
      </c>
      <c r="U303" s="80" t="s">
        <v>169</v>
      </c>
      <c r="V303" s="134" t="s">
        <v>274</v>
      </c>
    </row>
    <row r="304" spans="1:22" s="125" customFormat="1" ht="30" customHeight="1">
      <c r="A304" s="92">
        <v>297</v>
      </c>
      <c r="B304" s="132" t="s">
        <v>1312</v>
      </c>
      <c r="C304" s="132" t="s">
        <v>977</v>
      </c>
      <c r="D304" s="138" t="s">
        <v>978</v>
      </c>
      <c r="E304" s="123" t="s">
        <v>709</v>
      </c>
      <c r="F304" s="94">
        <v>45778</v>
      </c>
      <c r="G304" s="94">
        <v>45962</v>
      </c>
      <c r="H304" s="139">
        <v>15000</v>
      </c>
      <c r="I304" s="132">
        <v>0</v>
      </c>
      <c r="J304" s="95">
        <v>25</v>
      </c>
      <c r="K304" s="132">
        <v>430.5</v>
      </c>
      <c r="L304" s="79">
        <f t="shared" si="24"/>
        <v>1065</v>
      </c>
      <c r="M304" s="79">
        <f t="shared" si="25"/>
        <v>195</v>
      </c>
      <c r="N304" s="81">
        <f t="shared" si="26"/>
        <v>456</v>
      </c>
      <c r="O304" s="79">
        <f t="shared" si="27"/>
        <v>1063.5</v>
      </c>
      <c r="P304" s="132">
        <v>25</v>
      </c>
      <c r="Q304" s="79">
        <f t="shared" si="28"/>
        <v>3235</v>
      </c>
      <c r="R304" s="132">
        <v>911.5</v>
      </c>
      <c r="S304" s="79">
        <f t="shared" si="29"/>
        <v>2323.5</v>
      </c>
      <c r="T304" s="133">
        <v>14088.5</v>
      </c>
      <c r="U304" s="80" t="s">
        <v>169</v>
      </c>
      <c r="V304" s="134" t="s">
        <v>274</v>
      </c>
    </row>
    <row r="305" spans="1:22" s="125" customFormat="1" ht="30" customHeight="1">
      <c r="A305" s="92">
        <v>298</v>
      </c>
      <c r="B305" s="92" t="s">
        <v>643</v>
      </c>
      <c r="C305" s="92" t="s">
        <v>62</v>
      </c>
      <c r="D305" s="142" t="s">
        <v>1773</v>
      </c>
      <c r="E305" s="93" t="s">
        <v>1989</v>
      </c>
      <c r="F305" s="94">
        <v>45778</v>
      </c>
      <c r="G305" s="94">
        <v>45962</v>
      </c>
      <c r="H305" s="154">
        <v>22000</v>
      </c>
      <c r="I305" s="92">
        <v>0</v>
      </c>
      <c r="J305" s="95">
        <v>25</v>
      </c>
      <c r="K305" s="92">
        <v>631.4</v>
      </c>
      <c r="L305" s="79">
        <f t="shared" si="24"/>
        <v>1561.9999999999998</v>
      </c>
      <c r="M305" s="79">
        <f t="shared" si="25"/>
        <v>286</v>
      </c>
      <c r="N305" s="81">
        <f t="shared" si="26"/>
        <v>668.8</v>
      </c>
      <c r="O305" s="79">
        <f t="shared" si="27"/>
        <v>1559.8000000000002</v>
      </c>
      <c r="P305" s="92">
        <v>25</v>
      </c>
      <c r="Q305" s="79">
        <f t="shared" si="28"/>
        <v>4733</v>
      </c>
      <c r="R305" s="124">
        <v>1325.2</v>
      </c>
      <c r="S305" s="79">
        <f t="shared" si="29"/>
        <v>3407.8</v>
      </c>
      <c r="T305" s="124">
        <v>20674.8</v>
      </c>
      <c r="U305" s="80" t="s">
        <v>169</v>
      </c>
      <c r="V305" s="97" t="s">
        <v>273</v>
      </c>
    </row>
    <row r="306" spans="1:22" s="125" customFormat="1" ht="30" customHeight="1">
      <c r="A306" s="92">
        <v>299</v>
      </c>
      <c r="B306" s="132" t="s">
        <v>1548</v>
      </c>
      <c r="C306" s="132" t="s">
        <v>977</v>
      </c>
      <c r="D306" s="138" t="s">
        <v>978</v>
      </c>
      <c r="E306" s="123" t="s">
        <v>709</v>
      </c>
      <c r="F306" s="94">
        <v>45778</v>
      </c>
      <c r="G306" s="94">
        <v>45962</v>
      </c>
      <c r="H306" s="139">
        <v>15000</v>
      </c>
      <c r="I306" s="132">
        <v>0</v>
      </c>
      <c r="J306" s="95">
        <v>25</v>
      </c>
      <c r="K306" s="132">
        <v>430.5</v>
      </c>
      <c r="L306" s="79">
        <f t="shared" si="24"/>
        <v>1065</v>
      </c>
      <c r="M306" s="79">
        <f t="shared" si="25"/>
        <v>195</v>
      </c>
      <c r="N306" s="81">
        <f t="shared" si="26"/>
        <v>456</v>
      </c>
      <c r="O306" s="79">
        <f t="shared" si="27"/>
        <v>1063.5</v>
      </c>
      <c r="P306" s="132">
        <v>25</v>
      </c>
      <c r="Q306" s="79">
        <f t="shared" si="28"/>
        <v>3235</v>
      </c>
      <c r="R306" s="132">
        <v>911.5</v>
      </c>
      <c r="S306" s="79">
        <f t="shared" si="29"/>
        <v>2323.5</v>
      </c>
      <c r="T306" s="133">
        <v>14088.5</v>
      </c>
      <c r="U306" s="80" t="s">
        <v>169</v>
      </c>
      <c r="V306" s="97" t="s">
        <v>274</v>
      </c>
    </row>
    <row r="307" spans="1:22" s="125" customFormat="1" ht="30" customHeight="1">
      <c r="A307" s="92">
        <v>300</v>
      </c>
      <c r="B307" s="132" t="s">
        <v>1313</v>
      </c>
      <c r="C307" s="132" t="s">
        <v>977</v>
      </c>
      <c r="D307" s="138" t="s">
        <v>978</v>
      </c>
      <c r="E307" s="123" t="s">
        <v>709</v>
      </c>
      <c r="F307" s="94">
        <v>45778</v>
      </c>
      <c r="G307" s="94">
        <v>45962</v>
      </c>
      <c r="H307" s="139">
        <v>15000</v>
      </c>
      <c r="I307" s="132">
        <v>0</v>
      </c>
      <c r="J307" s="95">
        <v>25</v>
      </c>
      <c r="K307" s="132">
        <v>430.5</v>
      </c>
      <c r="L307" s="79">
        <f t="shared" si="24"/>
        <v>1065</v>
      </c>
      <c r="M307" s="79">
        <f t="shared" si="25"/>
        <v>195</v>
      </c>
      <c r="N307" s="81">
        <f t="shared" si="26"/>
        <v>456</v>
      </c>
      <c r="O307" s="79">
        <f t="shared" si="27"/>
        <v>1063.5</v>
      </c>
      <c r="P307" s="132">
        <v>25</v>
      </c>
      <c r="Q307" s="79">
        <f t="shared" si="28"/>
        <v>3235</v>
      </c>
      <c r="R307" s="132">
        <v>911.5</v>
      </c>
      <c r="S307" s="79">
        <f t="shared" si="29"/>
        <v>2323.5</v>
      </c>
      <c r="T307" s="133">
        <v>14088.5</v>
      </c>
      <c r="U307" s="80" t="s">
        <v>169</v>
      </c>
      <c r="V307" s="134" t="s">
        <v>274</v>
      </c>
    </row>
    <row r="308" spans="1:22" s="125" customFormat="1" ht="30" customHeight="1">
      <c r="A308" s="92">
        <v>301</v>
      </c>
      <c r="B308" s="92" t="s">
        <v>603</v>
      </c>
      <c r="C308" s="92" t="s">
        <v>14</v>
      </c>
      <c r="D308" s="142" t="s">
        <v>1726</v>
      </c>
      <c r="E308" s="93" t="s">
        <v>1989</v>
      </c>
      <c r="F308" s="94">
        <v>45627</v>
      </c>
      <c r="G308" s="94">
        <v>45809</v>
      </c>
      <c r="H308" s="154">
        <v>25000</v>
      </c>
      <c r="I308" s="92">
        <v>0</v>
      </c>
      <c r="J308" s="95">
        <v>25</v>
      </c>
      <c r="K308" s="92">
        <v>717.5</v>
      </c>
      <c r="L308" s="79">
        <f t="shared" si="24"/>
        <v>1774.9999999999998</v>
      </c>
      <c r="M308" s="79">
        <f t="shared" si="25"/>
        <v>325</v>
      </c>
      <c r="N308" s="81">
        <f t="shared" si="26"/>
        <v>760</v>
      </c>
      <c r="O308" s="79">
        <f t="shared" si="27"/>
        <v>1772.5000000000002</v>
      </c>
      <c r="P308" s="92">
        <v>25</v>
      </c>
      <c r="Q308" s="79">
        <f t="shared" si="28"/>
        <v>5375</v>
      </c>
      <c r="R308" s="124">
        <v>1502.5</v>
      </c>
      <c r="S308" s="79">
        <f t="shared" si="29"/>
        <v>3872.5</v>
      </c>
      <c r="T308" s="124">
        <v>23497.5</v>
      </c>
      <c r="U308" s="80" t="s">
        <v>169</v>
      </c>
      <c r="V308" s="97" t="s">
        <v>273</v>
      </c>
    </row>
    <row r="309" spans="1:22" s="125" customFormat="1" ht="30" customHeight="1">
      <c r="A309" s="92">
        <v>302</v>
      </c>
      <c r="B309" s="92" t="s">
        <v>740</v>
      </c>
      <c r="C309" s="92" t="s">
        <v>55</v>
      </c>
      <c r="D309" s="142" t="s">
        <v>176</v>
      </c>
      <c r="E309" s="93" t="s">
        <v>1989</v>
      </c>
      <c r="F309" s="94">
        <v>45778</v>
      </c>
      <c r="G309" s="94">
        <v>45962</v>
      </c>
      <c r="H309" s="154">
        <v>65000</v>
      </c>
      <c r="I309" s="124">
        <v>4427.58</v>
      </c>
      <c r="J309" s="95">
        <v>25</v>
      </c>
      <c r="K309" s="124">
        <v>1865.5</v>
      </c>
      <c r="L309" s="79">
        <f t="shared" si="24"/>
        <v>4615</v>
      </c>
      <c r="M309" s="79">
        <f t="shared" si="25"/>
        <v>845</v>
      </c>
      <c r="N309" s="81">
        <f t="shared" si="26"/>
        <v>1976</v>
      </c>
      <c r="O309" s="79">
        <f t="shared" si="27"/>
        <v>4608.5</v>
      </c>
      <c r="P309" s="92">
        <v>25</v>
      </c>
      <c r="Q309" s="79">
        <f t="shared" si="28"/>
        <v>13935</v>
      </c>
      <c r="R309" s="124">
        <v>8294.08</v>
      </c>
      <c r="S309" s="79">
        <f t="shared" si="29"/>
        <v>10068.5</v>
      </c>
      <c r="T309" s="124">
        <v>56705.919999999998</v>
      </c>
      <c r="U309" s="80" t="s">
        <v>169</v>
      </c>
      <c r="V309" s="81" t="s">
        <v>274</v>
      </c>
    </row>
    <row r="310" spans="1:22" s="125" customFormat="1" ht="30" customHeight="1">
      <c r="A310" s="92">
        <v>303</v>
      </c>
      <c r="B310" s="92" t="s">
        <v>1160</v>
      </c>
      <c r="C310" s="92" t="s">
        <v>23</v>
      </c>
      <c r="D310" s="142" t="s">
        <v>1719</v>
      </c>
      <c r="E310" s="93" t="s">
        <v>1989</v>
      </c>
      <c r="F310" s="94">
        <v>45748</v>
      </c>
      <c r="G310" s="94">
        <v>45962</v>
      </c>
      <c r="H310" s="154">
        <v>31000</v>
      </c>
      <c r="I310" s="92">
        <v>0</v>
      </c>
      <c r="J310" s="95">
        <v>25</v>
      </c>
      <c r="K310" s="92">
        <v>889.7</v>
      </c>
      <c r="L310" s="79">
        <f t="shared" si="24"/>
        <v>2201</v>
      </c>
      <c r="M310" s="79">
        <f t="shared" si="25"/>
        <v>403</v>
      </c>
      <c r="N310" s="81">
        <f t="shared" si="26"/>
        <v>942.4</v>
      </c>
      <c r="O310" s="79">
        <f t="shared" si="27"/>
        <v>2197.9</v>
      </c>
      <c r="P310" s="92">
        <v>25</v>
      </c>
      <c r="Q310" s="79">
        <f t="shared" si="28"/>
        <v>6659</v>
      </c>
      <c r="R310" s="124">
        <v>1857.1</v>
      </c>
      <c r="S310" s="79">
        <f t="shared" si="29"/>
        <v>4801.8999999999996</v>
      </c>
      <c r="T310" s="124">
        <v>29142.9</v>
      </c>
      <c r="U310" s="80" t="s">
        <v>169</v>
      </c>
      <c r="V310" s="97" t="s">
        <v>273</v>
      </c>
    </row>
    <row r="311" spans="1:22" s="125" customFormat="1" ht="30" customHeight="1">
      <c r="A311" s="92">
        <v>304</v>
      </c>
      <c r="B311" s="92" t="s">
        <v>1857</v>
      </c>
      <c r="C311" s="92" t="s">
        <v>1506</v>
      </c>
      <c r="D311" s="142" t="s">
        <v>1723</v>
      </c>
      <c r="E311" s="93" t="s">
        <v>1989</v>
      </c>
      <c r="F311" s="94">
        <v>45748</v>
      </c>
      <c r="G311" s="94">
        <v>45962</v>
      </c>
      <c r="H311" s="154">
        <v>60000</v>
      </c>
      <c r="I311" s="124">
        <v>3486.68</v>
      </c>
      <c r="J311" s="95">
        <v>25</v>
      </c>
      <c r="K311" s="124">
        <v>1722</v>
      </c>
      <c r="L311" s="79">
        <f t="shared" si="24"/>
        <v>4260</v>
      </c>
      <c r="M311" s="79">
        <f t="shared" si="25"/>
        <v>780</v>
      </c>
      <c r="N311" s="81">
        <f t="shared" si="26"/>
        <v>1824</v>
      </c>
      <c r="O311" s="79">
        <f t="shared" si="27"/>
        <v>4254</v>
      </c>
      <c r="P311" s="92">
        <v>25</v>
      </c>
      <c r="Q311" s="79">
        <f t="shared" si="28"/>
        <v>12865</v>
      </c>
      <c r="R311" s="124">
        <v>7057.68</v>
      </c>
      <c r="S311" s="79">
        <f t="shared" si="29"/>
        <v>9294</v>
      </c>
      <c r="T311" s="124">
        <v>52942.32</v>
      </c>
      <c r="U311" s="80" t="s">
        <v>169</v>
      </c>
      <c r="V311" s="97" t="s">
        <v>274</v>
      </c>
    </row>
    <row r="312" spans="1:22" s="125" customFormat="1" ht="30" customHeight="1">
      <c r="A312" s="92">
        <v>305</v>
      </c>
      <c r="B312" s="92" t="s">
        <v>889</v>
      </c>
      <c r="C312" s="92" t="s">
        <v>391</v>
      </c>
      <c r="D312" s="142" t="s">
        <v>1726</v>
      </c>
      <c r="E312" s="93" t="s">
        <v>1989</v>
      </c>
      <c r="F312" s="94">
        <v>45778</v>
      </c>
      <c r="G312" s="94">
        <v>45962</v>
      </c>
      <c r="H312" s="154">
        <v>30000</v>
      </c>
      <c r="I312" s="92">
        <v>0</v>
      </c>
      <c r="J312" s="95">
        <v>25</v>
      </c>
      <c r="K312" s="92">
        <v>861</v>
      </c>
      <c r="L312" s="79">
        <f t="shared" si="24"/>
        <v>2130</v>
      </c>
      <c r="M312" s="79">
        <f t="shared" si="25"/>
        <v>390</v>
      </c>
      <c r="N312" s="81">
        <f t="shared" si="26"/>
        <v>912</v>
      </c>
      <c r="O312" s="79">
        <f t="shared" si="27"/>
        <v>2127</v>
      </c>
      <c r="P312" s="92">
        <v>25</v>
      </c>
      <c r="Q312" s="79">
        <f t="shared" si="28"/>
        <v>6445</v>
      </c>
      <c r="R312" s="124">
        <v>1798</v>
      </c>
      <c r="S312" s="79">
        <f t="shared" si="29"/>
        <v>4647</v>
      </c>
      <c r="T312" s="124">
        <v>28202</v>
      </c>
      <c r="U312" s="80" t="s">
        <v>169</v>
      </c>
      <c r="V312" s="81" t="s">
        <v>273</v>
      </c>
    </row>
    <row r="313" spans="1:22" s="125" customFormat="1" ht="30" customHeight="1">
      <c r="A313" s="92">
        <v>306</v>
      </c>
      <c r="B313" s="92" t="s">
        <v>697</v>
      </c>
      <c r="C313" s="92" t="s">
        <v>63</v>
      </c>
      <c r="D313" s="142" t="s">
        <v>181</v>
      </c>
      <c r="E313" s="93" t="s">
        <v>1989</v>
      </c>
      <c r="F313" s="94">
        <v>45807</v>
      </c>
      <c r="G313" s="94" t="s">
        <v>1990</v>
      </c>
      <c r="H313" s="154">
        <v>90000</v>
      </c>
      <c r="I313" s="124">
        <v>9753.1200000000008</v>
      </c>
      <c r="J313" s="95">
        <v>25</v>
      </c>
      <c r="K313" s="124">
        <v>2583</v>
      </c>
      <c r="L313" s="79">
        <f t="shared" si="24"/>
        <v>6389.9999999999991</v>
      </c>
      <c r="M313" s="79">
        <f t="shared" si="25"/>
        <v>1170</v>
      </c>
      <c r="N313" s="81">
        <f t="shared" si="26"/>
        <v>2736</v>
      </c>
      <c r="O313" s="79">
        <f t="shared" si="27"/>
        <v>6381</v>
      </c>
      <c r="P313" s="92">
        <v>125</v>
      </c>
      <c r="Q313" s="79">
        <f t="shared" si="28"/>
        <v>19385</v>
      </c>
      <c r="R313" s="124">
        <v>15197.12</v>
      </c>
      <c r="S313" s="79">
        <f t="shared" si="29"/>
        <v>13941</v>
      </c>
      <c r="T313" s="124">
        <v>74802.880000000005</v>
      </c>
      <c r="U313" s="80" t="s">
        <v>169</v>
      </c>
      <c r="V313" s="81" t="s">
        <v>273</v>
      </c>
    </row>
    <row r="314" spans="1:22" s="125" customFormat="1" ht="30" customHeight="1">
      <c r="A314" s="92">
        <v>307</v>
      </c>
      <c r="B314" s="132" t="s">
        <v>1858</v>
      </c>
      <c r="C314" s="132" t="s">
        <v>977</v>
      </c>
      <c r="D314" s="138" t="s">
        <v>978</v>
      </c>
      <c r="E314" s="123" t="s">
        <v>709</v>
      </c>
      <c r="F314" s="94">
        <v>45778</v>
      </c>
      <c r="G314" s="94">
        <v>45962</v>
      </c>
      <c r="H314" s="139">
        <v>15000</v>
      </c>
      <c r="I314" s="132">
        <v>0</v>
      </c>
      <c r="J314" s="95">
        <v>25</v>
      </c>
      <c r="K314" s="132">
        <v>430.5</v>
      </c>
      <c r="L314" s="79">
        <f t="shared" si="24"/>
        <v>1065</v>
      </c>
      <c r="M314" s="79">
        <f t="shared" si="25"/>
        <v>195</v>
      </c>
      <c r="N314" s="81">
        <f t="shared" si="26"/>
        <v>456</v>
      </c>
      <c r="O314" s="79">
        <f t="shared" si="27"/>
        <v>1063.5</v>
      </c>
      <c r="P314" s="132">
        <v>25</v>
      </c>
      <c r="Q314" s="79">
        <f t="shared" si="28"/>
        <v>3235</v>
      </c>
      <c r="R314" s="132">
        <v>911.5</v>
      </c>
      <c r="S314" s="79">
        <f t="shared" si="29"/>
        <v>2323.5</v>
      </c>
      <c r="T314" s="133">
        <v>14088.5</v>
      </c>
      <c r="U314" s="80" t="s">
        <v>169</v>
      </c>
      <c r="V314" s="134" t="s">
        <v>274</v>
      </c>
    </row>
    <row r="315" spans="1:22" s="125" customFormat="1" ht="30" customHeight="1">
      <c r="A315" s="92">
        <v>308</v>
      </c>
      <c r="B315" s="92" t="s">
        <v>604</v>
      </c>
      <c r="C315" s="92" t="s">
        <v>55</v>
      </c>
      <c r="D315" s="142" t="s">
        <v>1726</v>
      </c>
      <c r="E315" s="93" t="s">
        <v>1989</v>
      </c>
      <c r="F315" s="94">
        <v>45689</v>
      </c>
      <c r="G315" s="94">
        <v>45870</v>
      </c>
      <c r="H315" s="154">
        <v>100000</v>
      </c>
      <c r="I315" s="124">
        <v>12105.37</v>
      </c>
      <c r="J315" s="95">
        <v>25</v>
      </c>
      <c r="K315" s="124">
        <v>2870</v>
      </c>
      <c r="L315" s="79">
        <f t="shared" si="24"/>
        <v>7099.9999999999991</v>
      </c>
      <c r="M315" s="79">
        <f t="shared" si="25"/>
        <v>1300</v>
      </c>
      <c r="N315" s="81">
        <f t="shared" si="26"/>
        <v>3040</v>
      </c>
      <c r="O315" s="79">
        <f t="shared" si="27"/>
        <v>7090.0000000000009</v>
      </c>
      <c r="P315" s="92">
        <v>25</v>
      </c>
      <c r="Q315" s="79">
        <f t="shared" si="28"/>
        <v>21425</v>
      </c>
      <c r="R315" s="124">
        <v>18040.37</v>
      </c>
      <c r="S315" s="79">
        <f t="shared" si="29"/>
        <v>15490</v>
      </c>
      <c r="T315" s="124">
        <v>81959.63</v>
      </c>
      <c r="U315" s="80" t="s">
        <v>169</v>
      </c>
      <c r="V315" s="81" t="s">
        <v>273</v>
      </c>
    </row>
    <row r="316" spans="1:22" s="125" customFormat="1" ht="30" customHeight="1">
      <c r="A316" s="92">
        <v>309</v>
      </c>
      <c r="B316" s="92" t="s">
        <v>1549</v>
      </c>
      <c r="C316" s="92" t="s">
        <v>872</v>
      </c>
      <c r="D316" s="142" t="s">
        <v>1736</v>
      </c>
      <c r="E316" s="93" t="s">
        <v>1989</v>
      </c>
      <c r="F316" s="94">
        <v>45717</v>
      </c>
      <c r="G316" s="94">
        <v>45901</v>
      </c>
      <c r="H316" s="154">
        <v>145000</v>
      </c>
      <c r="I316" s="124">
        <v>22690.49</v>
      </c>
      <c r="J316" s="95">
        <v>25</v>
      </c>
      <c r="K316" s="124">
        <v>4161.5</v>
      </c>
      <c r="L316" s="79">
        <f t="shared" si="24"/>
        <v>10294.999999999998</v>
      </c>
      <c r="M316" s="79">
        <f t="shared" si="25"/>
        <v>1885</v>
      </c>
      <c r="N316" s="81">
        <f t="shared" si="26"/>
        <v>4408</v>
      </c>
      <c r="O316" s="79">
        <f t="shared" si="27"/>
        <v>10280.5</v>
      </c>
      <c r="P316" s="92">
        <v>25</v>
      </c>
      <c r="Q316" s="79">
        <f t="shared" si="28"/>
        <v>31055</v>
      </c>
      <c r="R316" s="124">
        <v>31284.99</v>
      </c>
      <c r="S316" s="79">
        <f t="shared" si="29"/>
        <v>22460.5</v>
      </c>
      <c r="T316" s="124">
        <v>113715.01</v>
      </c>
      <c r="U316" s="80" t="s">
        <v>169</v>
      </c>
      <c r="V316" s="97" t="s">
        <v>273</v>
      </c>
    </row>
    <row r="317" spans="1:22" s="125" customFormat="1" ht="30" customHeight="1">
      <c r="A317" s="92">
        <v>310</v>
      </c>
      <c r="B317" s="92" t="s">
        <v>499</v>
      </c>
      <c r="C317" s="92" t="s">
        <v>21</v>
      </c>
      <c r="D317" s="142" t="s">
        <v>1729</v>
      </c>
      <c r="E317" s="93" t="s">
        <v>1989</v>
      </c>
      <c r="F317" s="94">
        <v>45627</v>
      </c>
      <c r="G317" s="94">
        <v>45809</v>
      </c>
      <c r="H317" s="154">
        <v>20000</v>
      </c>
      <c r="I317" s="92">
        <v>0</v>
      </c>
      <c r="J317" s="95">
        <v>25</v>
      </c>
      <c r="K317" s="92">
        <v>574</v>
      </c>
      <c r="L317" s="79">
        <f t="shared" si="24"/>
        <v>1419.9999999999998</v>
      </c>
      <c r="M317" s="79">
        <f t="shared" si="25"/>
        <v>260</v>
      </c>
      <c r="N317" s="81">
        <f t="shared" si="26"/>
        <v>608</v>
      </c>
      <c r="O317" s="79">
        <f t="shared" si="27"/>
        <v>1418</v>
      </c>
      <c r="P317" s="92">
        <v>125</v>
      </c>
      <c r="Q317" s="79">
        <f t="shared" si="28"/>
        <v>4405</v>
      </c>
      <c r="R317" s="124">
        <v>1307</v>
      </c>
      <c r="S317" s="79">
        <f t="shared" si="29"/>
        <v>3098</v>
      </c>
      <c r="T317" s="124">
        <v>18693</v>
      </c>
      <c r="U317" s="80" t="s">
        <v>169</v>
      </c>
      <c r="V317" s="97" t="s">
        <v>273</v>
      </c>
    </row>
    <row r="318" spans="1:22" s="125" customFormat="1" ht="30" customHeight="1">
      <c r="A318" s="92">
        <v>311</v>
      </c>
      <c r="B318" s="92" t="s">
        <v>465</v>
      </c>
      <c r="C318" s="92" t="s">
        <v>55</v>
      </c>
      <c r="D318" s="142" t="s">
        <v>179</v>
      </c>
      <c r="E318" s="93" t="s">
        <v>1989</v>
      </c>
      <c r="F318" s="94">
        <v>45717</v>
      </c>
      <c r="G318" s="94">
        <v>45901</v>
      </c>
      <c r="H318" s="154">
        <v>55000</v>
      </c>
      <c r="I318" s="124">
        <v>2559.6799999999998</v>
      </c>
      <c r="J318" s="95">
        <v>25</v>
      </c>
      <c r="K318" s="124">
        <v>1578.5</v>
      </c>
      <c r="L318" s="79">
        <f t="shared" si="24"/>
        <v>3904.9999999999995</v>
      </c>
      <c r="M318" s="79">
        <f t="shared" si="25"/>
        <v>715</v>
      </c>
      <c r="N318" s="81">
        <f t="shared" si="26"/>
        <v>1672</v>
      </c>
      <c r="O318" s="79">
        <f t="shared" si="27"/>
        <v>3899.5000000000005</v>
      </c>
      <c r="P318" s="124">
        <v>3112</v>
      </c>
      <c r="Q318" s="79">
        <f t="shared" si="28"/>
        <v>14882</v>
      </c>
      <c r="R318" s="124">
        <v>9422.18</v>
      </c>
      <c r="S318" s="79">
        <f t="shared" si="29"/>
        <v>8519.5</v>
      </c>
      <c r="T318" s="124">
        <v>46077.82</v>
      </c>
      <c r="U318" s="80" t="s">
        <v>169</v>
      </c>
      <c r="V318" s="97" t="s">
        <v>273</v>
      </c>
    </row>
    <row r="319" spans="1:22" s="125" customFormat="1" ht="30" customHeight="1">
      <c r="A319" s="92">
        <v>312</v>
      </c>
      <c r="B319" s="92" t="s">
        <v>304</v>
      </c>
      <c r="C319" s="92" t="s">
        <v>8</v>
      </c>
      <c r="D319" s="142" t="s">
        <v>1756</v>
      </c>
      <c r="E319" s="93" t="s">
        <v>1989</v>
      </c>
      <c r="F319" s="94">
        <v>45627</v>
      </c>
      <c r="G319" s="94">
        <v>45809</v>
      </c>
      <c r="H319" s="154">
        <v>15000</v>
      </c>
      <c r="I319" s="92">
        <v>0</v>
      </c>
      <c r="J319" s="95">
        <v>25</v>
      </c>
      <c r="K319" s="92">
        <v>430.5</v>
      </c>
      <c r="L319" s="79">
        <f t="shared" si="24"/>
        <v>1065</v>
      </c>
      <c r="M319" s="79">
        <f t="shared" si="25"/>
        <v>195</v>
      </c>
      <c r="N319" s="81">
        <f t="shared" si="26"/>
        <v>456</v>
      </c>
      <c r="O319" s="79">
        <f t="shared" si="27"/>
        <v>1063.5</v>
      </c>
      <c r="P319" s="92">
        <v>25</v>
      </c>
      <c r="Q319" s="79">
        <f t="shared" si="28"/>
        <v>3235</v>
      </c>
      <c r="R319" s="92">
        <v>911.5</v>
      </c>
      <c r="S319" s="79">
        <f t="shared" si="29"/>
        <v>2323.5</v>
      </c>
      <c r="T319" s="124">
        <v>14088.5</v>
      </c>
      <c r="U319" s="80" t="s">
        <v>169</v>
      </c>
      <c r="V319" s="81" t="s">
        <v>273</v>
      </c>
    </row>
    <row r="320" spans="1:22" s="125" customFormat="1" ht="30" customHeight="1">
      <c r="A320" s="92">
        <v>313</v>
      </c>
      <c r="B320" s="132" t="s">
        <v>2029</v>
      </c>
      <c r="C320" s="132" t="s">
        <v>977</v>
      </c>
      <c r="D320" s="138" t="s">
        <v>978</v>
      </c>
      <c r="E320" s="123" t="s">
        <v>709</v>
      </c>
      <c r="F320" s="94">
        <v>45778</v>
      </c>
      <c r="G320" s="94">
        <v>45962</v>
      </c>
      <c r="H320" s="139">
        <v>15000</v>
      </c>
      <c r="I320" s="132">
        <v>0</v>
      </c>
      <c r="J320" s="95">
        <v>25</v>
      </c>
      <c r="K320" s="132">
        <v>430.5</v>
      </c>
      <c r="L320" s="79">
        <f t="shared" si="24"/>
        <v>1065</v>
      </c>
      <c r="M320" s="79">
        <f t="shared" si="25"/>
        <v>195</v>
      </c>
      <c r="N320" s="81">
        <f t="shared" si="26"/>
        <v>456</v>
      </c>
      <c r="O320" s="79">
        <f t="shared" si="27"/>
        <v>1063.5</v>
      </c>
      <c r="P320" s="132">
        <v>25</v>
      </c>
      <c r="Q320" s="79">
        <f t="shared" si="28"/>
        <v>3235</v>
      </c>
      <c r="R320" s="132">
        <v>911.5</v>
      </c>
      <c r="S320" s="79">
        <f t="shared" si="29"/>
        <v>2323.5</v>
      </c>
      <c r="T320" s="133">
        <v>14088.5</v>
      </c>
      <c r="U320" s="80" t="s">
        <v>169</v>
      </c>
      <c r="V320" s="134" t="s">
        <v>274</v>
      </c>
    </row>
    <row r="321" spans="1:22" s="125" customFormat="1" ht="30" customHeight="1">
      <c r="A321" s="92">
        <v>314</v>
      </c>
      <c r="B321" s="132" t="s">
        <v>1550</v>
      </c>
      <c r="C321" s="132" t="s">
        <v>977</v>
      </c>
      <c r="D321" s="138" t="s">
        <v>978</v>
      </c>
      <c r="E321" s="123" t="s">
        <v>709</v>
      </c>
      <c r="F321" s="94">
        <v>45778</v>
      </c>
      <c r="G321" s="94">
        <v>45962</v>
      </c>
      <c r="H321" s="139">
        <v>15000</v>
      </c>
      <c r="I321" s="132">
        <v>0</v>
      </c>
      <c r="J321" s="95">
        <v>25</v>
      </c>
      <c r="K321" s="132">
        <v>430.5</v>
      </c>
      <c r="L321" s="79">
        <f t="shared" si="24"/>
        <v>1065</v>
      </c>
      <c r="M321" s="79">
        <f t="shared" si="25"/>
        <v>195</v>
      </c>
      <c r="N321" s="81">
        <f t="shared" si="26"/>
        <v>456</v>
      </c>
      <c r="O321" s="79">
        <f t="shared" si="27"/>
        <v>1063.5</v>
      </c>
      <c r="P321" s="132">
        <v>25</v>
      </c>
      <c r="Q321" s="79">
        <f t="shared" si="28"/>
        <v>3235</v>
      </c>
      <c r="R321" s="132">
        <v>911.5</v>
      </c>
      <c r="S321" s="79">
        <f t="shared" si="29"/>
        <v>2323.5</v>
      </c>
      <c r="T321" s="133">
        <v>14088.5</v>
      </c>
      <c r="U321" s="80" t="s">
        <v>169</v>
      </c>
      <c r="V321" s="97" t="s">
        <v>274</v>
      </c>
    </row>
    <row r="322" spans="1:22" s="125" customFormat="1" ht="30" customHeight="1">
      <c r="A322" s="92">
        <v>315</v>
      </c>
      <c r="B322" s="132" t="s">
        <v>1859</v>
      </c>
      <c r="C322" s="132" t="s">
        <v>977</v>
      </c>
      <c r="D322" s="138" t="s">
        <v>978</v>
      </c>
      <c r="E322" s="123" t="s">
        <v>709</v>
      </c>
      <c r="F322" s="94">
        <v>45778</v>
      </c>
      <c r="G322" s="94">
        <v>45962</v>
      </c>
      <c r="H322" s="139">
        <v>15000</v>
      </c>
      <c r="I322" s="132">
        <v>0</v>
      </c>
      <c r="J322" s="95">
        <v>25</v>
      </c>
      <c r="K322" s="132">
        <v>430.5</v>
      </c>
      <c r="L322" s="79">
        <f t="shared" si="24"/>
        <v>1065</v>
      </c>
      <c r="M322" s="79">
        <f t="shared" si="25"/>
        <v>195</v>
      </c>
      <c r="N322" s="81">
        <f t="shared" si="26"/>
        <v>456</v>
      </c>
      <c r="O322" s="79">
        <f t="shared" si="27"/>
        <v>1063.5</v>
      </c>
      <c r="P322" s="132">
        <v>25</v>
      </c>
      <c r="Q322" s="79">
        <f t="shared" si="28"/>
        <v>3235</v>
      </c>
      <c r="R322" s="132">
        <v>911.5</v>
      </c>
      <c r="S322" s="79">
        <f t="shared" si="29"/>
        <v>2323.5</v>
      </c>
      <c r="T322" s="133">
        <v>14088.5</v>
      </c>
      <c r="U322" s="80" t="s">
        <v>169</v>
      </c>
      <c r="V322" s="134" t="s">
        <v>274</v>
      </c>
    </row>
    <row r="323" spans="1:22" s="125" customFormat="1" ht="30" customHeight="1">
      <c r="A323" s="92">
        <v>316</v>
      </c>
      <c r="B323" s="132" t="s">
        <v>1551</v>
      </c>
      <c r="C323" s="132" t="s">
        <v>977</v>
      </c>
      <c r="D323" s="138" t="s">
        <v>978</v>
      </c>
      <c r="E323" s="123" t="s">
        <v>709</v>
      </c>
      <c r="F323" s="94">
        <v>45778</v>
      </c>
      <c r="G323" s="94">
        <v>45962</v>
      </c>
      <c r="H323" s="139">
        <v>15000</v>
      </c>
      <c r="I323" s="132">
        <v>0</v>
      </c>
      <c r="J323" s="95">
        <v>25</v>
      </c>
      <c r="K323" s="132">
        <v>430.5</v>
      </c>
      <c r="L323" s="79">
        <f t="shared" si="24"/>
        <v>1065</v>
      </c>
      <c r="M323" s="79">
        <f t="shared" si="25"/>
        <v>195</v>
      </c>
      <c r="N323" s="81">
        <f t="shared" si="26"/>
        <v>456</v>
      </c>
      <c r="O323" s="79">
        <f t="shared" si="27"/>
        <v>1063.5</v>
      </c>
      <c r="P323" s="132">
        <v>25</v>
      </c>
      <c r="Q323" s="79">
        <f t="shared" si="28"/>
        <v>3235</v>
      </c>
      <c r="R323" s="132">
        <v>911.5</v>
      </c>
      <c r="S323" s="79">
        <f t="shared" si="29"/>
        <v>2323.5</v>
      </c>
      <c r="T323" s="133">
        <v>14088.5</v>
      </c>
      <c r="U323" s="80" t="s">
        <v>169</v>
      </c>
      <c r="V323" s="97" t="s">
        <v>274</v>
      </c>
    </row>
    <row r="324" spans="1:22" s="125" customFormat="1" ht="30" customHeight="1">
      <c r="A324" s="92">
        <v>317</v>
      </c>
      <c r="B324" s="92" t="s">
        <v>741</v>
      </c>
      <c r="C324" s="92" t="s">
        <v>55</v>
      </c>
      <c r="D324" s="142" t="s">
        <v>1726</v>
      </c>
      <c r="E324" s="93" t="s">
        <v>1989</v>
      </c>
      <c r="F324" s="94">
        <v>45627</v>
      </c>
      <c r="G324" s="94">
        <v>45809</v>
      </c>
      <c r="H324" s="154">
        <v>60000</v>
      </c>
      <c r="I324" s="124">
        <v>3486.68</v>
      </c>
      <c r="J324" s="95">
        <v>25</v>
      </c>
      <c r="K324" s="124">
        <v>1722</v>
      </c>
      <c r="L324" s="79">
        <f t="shared" si="24"/>
        <v>4260</v>
      </c>
      <c r="M324" s="79">
        <f t="shared" si="25"/>
        <v>780</v>
      </c>
      <c r="N324" s="81">
        <f t="shared" si="26"/>
        <v>1824</v>
      </c>
      <c r="O324" s="79">
        <f t="shared" si="27"/>
        <v>4254</v>
      </c>
      <c r="P324" s="92">
        <v>25</v>
      </c>
      <c r="Q324" s="79">
        <f t="shared" si="28"/>
        <v>12865</v>
      </c>
      <c r="R324" s="124">
        <v>7057.68</v>
      </c>
      <c r="S324" s="79">
        <f t="shared" si="29"/>
        <v>9294</v>
      </c>
      <c r="T324" s="124">
        <v>52942.32</v>
      </c>
      <c r="U324" s="80" t="s">
        <v>169</v>
      </c>
      <c r="V324" s="97" t="s">
        <v>273</v>
      </c>
    </row>
    <row r="325" spans="1:22" s="125" customFormat="1" ht="30" customHeight="1">
      <c r="A325" s="92">
        <v>318</v>
      </c>
      <c r="B325" s="132" t="s">
        <v>1860</v>
      </c>
      <c r="C325" s="132" t="s">
        <v>977</v>
      </c>
      <c r="D325" s="138" t="s">
        <v>978</v>
      </c>
      <c r="E325" s="123" t="s">
        <v>709</v>
      </c>
      <c r="F325" s="94">
        <v>45778</v>
      </c>
      <c r="G325" s="94">
        <v>45962</v>
      </c>
      <c r="H325" s="139">
        <v>15000</v>
      </c>
      <c r="I325" s="132">
        <v>0</v>
      </c>
      <c r="J325" s="95">
        <v>25</v>
      </c>
      <c r="K325" s="132">
        <v>430.5</v>
      </c>
      <c r="L325" s="79">
        <f t="shared" si="24"/>
        <v>1065</v>
      </c>
      <c r="M325" s="79">
        <f t="shared" si="25"/>
        <v>195</v>
      </c>
      <c r="N325" s="81">
        <f t="shared" si="26"/>
        <v>456</v>
      </c>
      <c r="O325" s="79">
        <f t="shared" si="27"/>
        <v>1063.5</v>
      </c>
      <c r="P325" s="132">
        <v>25</v>
      </c>
      <c r="Q325" s="79">
        <f t="shared" si="28"/>
        <v>3235</v>
      </c>
      <c r="R325" s="132">
        <v>911.5</v>
      </c>
      <c r="S325" s="79">
        <f t="shared" si="29"/>
        <v>2323.5</v>
      </c>
      <c r="T325" s="133">
        <v>14088.5</v>
      </c>
      <c r="U325" s="80" t="s">
        <v>169</v>
      </c>
      <c r="V325" s="134" t="s">
        <v>274</v>
      </c>
    </row>
    <row r="326" spans="1:22" s="125" customFormat="1" ht="30" customHeight="1">
      <c r="A326" s="92">
        <v>319</v>
      </c>
      <c r="B326" s="92" t="s">
        <v>890</v>
      </c>
      <c r="C326" s="92" t="s">
        <v>7</v>
      </c>
      <c r="D326" s="142" t="s">
        <v>193</v>
      </c>
      <c r="E326" s="93" t="s">
        <v>1989</v>
      </c>
      <c r="F326" s="94">
        <v>45778</v>
      </c>
      <c r="G326" s="94">
        <v>45962</v>
      </c>
      <c r="H326" s="154">
        <v>70000</v>
      </c>
      <c r="I326" s="124">
        <v>5368.48</v>
      </c>
      <c r="J326" s="95">
        <v>25</v>
      </c>
      <c r="K326" s="124">
        <v>2009</v>
      </c>
      <c r="L326" s="79">
        <f t="shared" si="24"/>
        <v>4970</v>
      </c>
      <c r="M326" s="79">
        <f t="shared" si="25"/>
        <v>910</v>
      </c>
      <c r="N326" s="81">
        <f t="shared" si="26"/>
        <v>2128</v>
      </c>
      <c r="O326" s="79">
        <f t="shared" si="27"/>
        <v>4963</v>
      </c>
      <c r="P326" s="92">
        <v>125</v>
      </c>
      <c r="Q326" s="79">
        <f t="shared" si="28"/>
        <v>15105</v>
      </c>
      <c r="R326" s="124">
        <v>4934</v>
      </c>
      <c r="S326" s="79">
        <f t="shared" si="29"/>
        <v>10843</v>
      </c>
      <c r="T326" s="124">
        <v>45066</v>
      </c>
      <c r="U326" s="80" t="s">
        <v>169</v>
      </c>
      <c r="V326" s="81" t="s">
        <v>273</v>
      </c>
    </row>
    <row r="327" spans="1:22" s="125" customFormat="1" ht="30" customHeight="1">
      <c r="A327" s="92">
        <v>320</v>
      </c>
      <c r="B327" s="92" t="s">
        <v>742</v>
      </c>
      <c r="C327" s="92" t="s">
        <v>824</v>
      </c>
      <c r="D327" s="142" t="s">
        <v>1721</v>
      </c>
      <c r="E327" s="123" t="s">
        <v>709</v>
      </c>
      <c r="F327" s="94">
        <v>45689</v>
      </c>
      <c r="G327" s="94">
        <v>45870</v>
      </c>
      <c r="H327" s="154">
        <v>25000</v>
      </c>
      <c r="I327" s="92">
        <v>0</v>
      </c>
      <c r="J327" s="95">
        <v>25</v>
      </c>
      <c r="K327" s="92">
        <v>717.5</v>
      </c>
      <c r="L327" s="79">
        <f t="shared" si="24"/>
        <v>1774.9999999999998</v>
      </c>
      <c r="M327" s="79">
        <f t="shared" si="25"/>
        <v>325</v>
      </c>
      <c r="N327" s="81">
        <f t="shared" si="26"/>
        <v>760</v>
      </c>
      <c r="O327" s="79">
        <f t="shared" si="27"/>
        <v>1772.5000000000002</v>
      </c>
      <c r="P327" s="92">
        <v>25</v>
      </c>
      <c r="Q327" s="79">
        <f t="shared" si="28"/>
        <v>5375</v>
      </c>
      <c r="R327" s="124">
        <v>1502.5</v>
      </c>
      <c r="S327" s="79">
        <f t="shared" si="29"/>
        <v>3872.5</v>
      </c>
      <c r="T327" s="124">
        <v>23497.5</v>
      </c>
      <c r="U327" s="80" t="s">
        <v>169</v>
      </c>
      <c r="V327" s="81" t="s">
        <v>274</v>
      </c>
    </row>
    <row r="328" spans="1:22" s="125" customFormat="1" ht="30" customHeight="1">
      <c r="A328" s="92">
        <v>321</v>
      </c>
      <c r="B328" s="92" t="s">
        <v>1431</v>
      </c>
      <c r="C328" s="92" t="s">
        <v>391</v>
      </c>
      <c r="D328" s="142" t="s">
        <v>189</v>
      </c>
      <c r="E328" s="123" t="s">
        <v>709</v>
      </c>
      <c r="F328" s="94">
        <v>45689</v>
      </c>
      <c r="G328" s="94">
        <v>45870</v>
      </c>
      <c r="H328" s="154">
        <v>150000</v>
      </c>
      <c r="I328" s="124">
        <v>23866.62</v>
      </c>
      <c r="J328" s="95">
        <v>25</v>
      </c>
      <c r="K328" s="124">
        <v>4305</v>
      </c>
      <c r="L328" s="79">
        <f t="shared" si="24"/>
        <v>10649.999999999998</v>
      </c>
      <c r="M328" s="79">
        <f t="shared" si="25"/>
        <v>1950</v>
      </c>
      <c r="N328" s="81">
        <f t="shared" si="26"/>
        <v>4560</v>
      </c>
      <c r="O328" s="79">
        <f t="shared" si="27"/>
        <v>10635</v>
      </c>
      <c r="P328" s="92">
        <v>25</v>
      </c>
      <c r="Q328" s="79">
        <f t="shared" si="28"/>
        <v>32125</v>
      </c>
      <c r="R328" s="124">
        <v>32756.62</v>
      </c>
      <c r="S328" s="79">
        <f t="shared" si="29"/>
        <v>23235</v>
      </c>
      <c r="T328" s="124">
        <v>117243.38</v>
      </c>
      <c r="U328" s="80" t="s">
        <v>169</v>
      </c>
      <c r="V328" s="97" t="s">
        <v>273</v>
      </c>
    </row>
    <row r="329" spans="1:22" s="125" customFormat="1" ht="30" customHeight="1">
      <c r="A329" s="92">
        <v>322</v>
      </c>
      <c r="B329" s="132" t="s">
        <v>1087</v>
      </c>
      <c r="C329" s="132" t="s">
        <v>824</v>
      </c>
      <c r="D329" s="138" t="s">
        <v>978</v>
      </c>
      <c r="E329" s="123" t="s">
        <v>709</v>
      </c>
      <c r="F329" s="94">
        <v>45778</v>
      </c>
      <c r="G329" s="94">
        <v>45962</v>
      </c>
      <c r="H329" s="139">
        <v>50000</v>
      </c>
      <c r="I329" s="133">
        <v>1854</v>
      </c>
      <c r="J329" s="95">
        <v>25</v>
      </c>
      <c r="K329" s="133">
        <v>1435</v>
      </c>
      <c r="L329" s="79">
        <f t="shared" ref="L329:L392" si="30">H329*0.071</f>
        <v>3549.9999999999995</v>
      </c>
      <c r="M329" s="79">
        <f t="shared" ref="M329:M392" si="31">H329*0.013</f>
        <v>650</v>
      </c>
      <c r="N329" s="81">
        <f t="shared" ref="N329:N392" si="32">+H329*0.0304</f>
        <v>1520</v>
      </c>
      <c r="O329" s="79">
        <f t="shared" ref="O329:O392" si="33">H329*0.0709</f>
        <v>3545.0000000000005</v>
      </c>
      <c r="P329" s="132">
        <v>25</v>
      </c>
      <c r="Q329" s="79">
        <f t="shared" ref="Q329:Q392" si="34">SUM(K329:P329)</f>
        <v>10725</v>
      </c>
      <c r="R329" s="133">
        <v>4834</v>
      </c>
      <c r="S329" s="79">
        <f t="shared" ref="S329:S392" si="35">L329+M329+O329</f>
        <v>7745</v>
      </c>
      <c r="T329" s="133">
        <v>45166</v>
      </c>
      <c r="U329" s="80" t="s">
        <v>169</v>
      </c>
      <c r="V329" s="97" t="s">
        <v>274</v>
      </c>
    </row>
    <row r="330" spans="1:22" s="125" customFormat="1" ht="30" customHeight="1">
      <c r="A330" s="92">
        <v>323</v>
      </c>
      <c r="B330" s="132" t="s">
        <v>1314</v>
      </c>
      <c r="C330" s="132" t="s">
        <v>977</v>
      </c>
      <c r="D330" s="138" t="s">
        <v>978</v>
      </c>
      <c r="E330" s="123" t="s">
        <v>709</v>
      </c>
      <c r="F330" s="94">
        <v>45778</v>
      </c>
      <c r="G330" s="94">
        <v>45962</v>
      </c>
      <c r="H330" s="139">
        <v>15000</v>
      </c>
      <c r="I330" s="132">
        <v>0</v>
      </c>
      <c r="J330" s="95">
        <v>25</v>
      </c>
      <c r="K330" s="132">
        <v>430.5</v>
      </c>
      <c r="L330" s="79">
        <f t="shared" si="30"/>
        <v>1065</v>
      </c>
      <c r="M330" s="79">
        <f t="shared" si="31"/>
        <v>195</v>
      </c>
      <c r="N330" s="81">
        <f t="shared" si="32"/>
        <v>456</v>
      </c>
      <c r="O330" s="79">
        <f t="shared" si="33"/>
        <v>1063.5</v>
      </c>
      <c r="P330" s="132">
        <v>25</v>
      </c>
      <c r="Q330" s="79">
        <f t="shared" si="34"/>
        <v>3235</v>
      </c>
      <c r="R330" s="132">
        <v>911.5</v>
      </c>
      <c r="S330" s="79">
        <f t="shared" si="35"/>
        <v>2323.5</v>
      </c>
      <c r="T330" s="133">
        <v>14088.5</v>
      </c>
      <c r="U330" s="80" t="s">
        <v>169</v>
      </c>
      <c r="V330" s="134" t="s">
        <v>274</v>
      </c>
    </row>
    <row r="331" spans="1:22" s="125" customFormat="1" ht="30" customHeight="1">
      <c r="A331" s="92">
        <v>324</v>
      </c>
      <c r="B331" s="92" t="s">
        <v>308</v>
      </c>
      <c r="C331" s="92" t="s">
        <v>390</v>
      </c>
      <c r="D331" s="142" t="s">
        <v>1774</v>
      </c>
      <c r="E331" s="93" t="s">
        <v>1989</v>
      </c>
      <c r="F331" s="94">
        <v>45536</v>
      </c>
      <c r="G331" s="94">
        <v>45809</v>
      </c>
      <c r="H331" s="154">
        <v>40000</v>
      </c>
      <c r="I331" s="92">
        <v>442.65</v>
      </c>
      <c r="J331" s="95">
        <v>25</v>
      </c>
      <c r="K331" s="124">
        <v>1148</v>
      </c>
      <c r="L331" s="79">
        <f t="shared" si="30"/>
        <v>2839.9999999999995</v>
      </c>
      <c r="M331" s="79">
        <f t="shared" si="31"/>
        <v>520</v>
      </c>
      <c r="N331" s="81">
        <f t="shared" si="32"/>
        <v>1216</v>
      </c>
      <c r="O331" s="79">
        <f t="shared" si="33"/>
        <v>2836</v>
      </c>
      <c r="P331" s="92">
        <v>25</v>
      </c>
      <c r="Q331" s="79">
        <f t="shared" si="34"/>
        <v>8585</v>
      </c>
      <c r="R331" s="124">
        <v>1118.3499999999999</v>
      </c>
      <c r="S331" s="79">
        <f t="shared" si="35"/>
        <v>6196</v>
      </c>
      <c r="T331" s="124">
        <v>37168.35</v>
      </c>
      <c r="U331" s="80" t="s">
        <v>169</v>
      </c>
      <c r="V331" s="81" t="s">
        <v>273</v>
      </c>
    </row>
    <row r="332" spans="1:22" s="125" customFormat="1" ht="30" customHeight="1">
      <c r="A332" s="92">
        <v>325</v>
      </c>
      <c r="B332" s="132" t="s">
        <v>1861</v>
      </c>
      <c r="C332" s="132" t="s">
        <v>977</v>
      </c>
      <c r="D332" s="138" t="s">
        <v>978</v>
      </c>
      <c r="E332" s="123" t="s">
        <v>709</v>
      </c>
      <c r="F332" s="94">
        <v>45778</v>
      </c>
      <c r="G332" s="94">
        <v>45962</v>
      </c>
      <c r="H332" s="139">
        <v>15000</v>
      </c>
      <c r="I332" s="132">
        <v>0</v>
      </c>
      <c r="J332" s="95">
        <v>25</v>
      </c>
      <c r="K332" s="132">
        <v>430.5</v>
      </c>
      <c r="L332" s="79">
        <f t="shared" si="30"/>
        <v>1065</v>
      </c>
      <c r="M332" s="79">
        <f t="shared" si="31"/>
        <v>195</v>
      </c>
      <c r="N332" s="81">
        <f t="shared" si="32"/>
        <v>456</v>
      </c>
      <c r="O332" s="79">
        <f t="shared" si="33"/>
        <v>1063.5</v>
      </c>
      <c r="P332" s="132">
        <v>25</v>
      </c>
      <c r="Q332" s="79">
        <f t="shared" si="34"/>
        <v>3235</v>
      </c>
      <c r="R332" s="132">
        <v>911.5</v>
      </c>
      <c r="S332" s="79">
        <f t="shared" si="35"/>
        <v>2323.5</v>
      </c>
      <c r="T332" s="133">
        <v>14088.5</v>
      </c>
      <c r="U332" s="80" t="s">
        <v>169</v>
      </c>
      <c r="V332" s="134" t="s">
        <v>274</v>
      </c>
    </row>
    <row r="333" spans="1:22" s="125" customFormat="1" ht="30" customHeight="1">
      <c r="A333" s="92">
        <v>326</v>
      </c>
      <c r="B333" s="132" t="s">
        <v>1552</v>
      </c>
      <c r="C333" s="132" t="s">
        <v>977</v>
      </c>
      <c r="D333" s="138" t="s">
        <v>978</v>
      </c>
      <c r="E333" s="123" t="s">
        <v>709</v>
      </c>
      <c r="F333" s="94">
        <v>45778</v>
      </c>
      <c r="G333" s="94">
        <v>45962</v>
      </c>
      <c r="H333" s="139">
        <v>15000</v>
      </c>
      <c r="I333" s="132">
        <v>0</v>
      </c>
      <c r="J333" s="95">
        <v>25</v>
      </c>
      <c r="K333" s="132">
        <v>430.5</v>
      </c>
      <c r="L333" s="79">
        <f t="shared" si="30"/>
        <v>1065</v>
      </c>
      <c r="M333" s="79">
        <f t="shared" si="31"/>
        <v>195</v>
      </c>
      <c r="N333" s="81">
        <f t="shared" si="32"/>
        <v>456</v>
      </c>
      <c r="O333" s="79">
        <f t="shared" si="33"/>
        <v>1063.5</v>
      </c>
      <c r="P333" s="132">
        <v>25</v>
      </c>
      <c r="Q333" s="79">
        <f t="shared" si="34"/>
        <v>3235</v>
      </c>
      <c r="R333" s="132">
        <v>911.5</v>
      </c>
      <c r="S333" s="79">
        <f t="shared" si="35"/>
        <v>2323.5</v>
      </c>
      <c r="T333" s="133">
        <v>14088.5</v>
      </c>
      <c r="U333" s="80" t="s">
        <v>169</v>
      </c>
      <c r="V333" s="97" t="s">
        <v>273</v>
      </c>
    </row>
    <row r="334" spans="1:22" s="125" customFormat="1" ht="30" customHeight="1">
      <c r="A334" s="92">
        <v>327</v>
      </c>
      <c r="B334" s="132" t="s">
        <v>2030</v>
      </c>
      <c r="C334" s="132" t="s">
        <v>977</v>
      </c>
      <c r="D334" s="138" t="s">
        <v>978</v>
      </c>
      <c r="E334" s="123" t="s">
        <v>709</v>
      </c>
      <c r="F334" s="94">
        <v>45778</v>
      </c>
      <c r="G334" s="94">
        <v>45962</v>
      </c>
      <c r="H334" s="139">
        <v>15000</v>
      </c>
      <c r="I334" s="132">
        <v>0</v>
      </c>
      <c r="J334" s="95">
        <v>25</v>
      </c>
      <c r="K334" s="132">
        <v>430.5</v>
      </c>
      <c r="L334" s="79">
        <f t="shared" si="30"/>
        <v>1065</v>
      </c>
      <c r="M334" s="79">
        <f t="shared" si="31"/>
        <v>195</v>
      </c>
      <c r="N334" s="81">
        <f t="shared" si="32"/>
        <v>456</v>
      </c>
      <c r="O334" s="79">
        <f t="shared" si="33"/>
        <v>1063.5</v>
      </c>
      <c r="P334" s="132">
        <v>25</v>
      </c>
      <c r="Q334" s="79">
        <f t="shared" si="34"/>
        <v>3235</v>
      </c>
      <c r="R334" s="132">
        <v>911.5</v>
      </c>
      <c r="S334" s="79">
        <f t="shared" si="35"/>
        <v>2323.5</v>
      </c>
      <c r="T334" s="133">
        <v>14088.5</v>
      </c>
      <c r="U334" s="80" t="s">
        <v>169</v>
      </c>
      <c r="V334" s="134" t="s">
        <v>274</v>
      </c>
    </row>
    <row r="335" spans="1:22" s="125" customFormat="1" ht="30" customHeight="1">
      <c r="A335" s="92">
        <v>328</v>
      </c>
      <c r="B335" s="132" t="s">
        <v>2031</v>
      </c>
      <c r="C335" s="132" t="s">
        <v>977</v>
      </c>
      <c r="D335" s="138" t="s">
        <v>978</v>
      </c>
      <c r="E335" s="123" t="s">
        <v>709</v>
      </c>
      <c r="F335" s="94">
        <v>45778</v>
      </c>
      <c r="G335" s="94">
        <v>45962</v>
      </c>
      <c r="H335" s="139">
        <v>15000</v>
      </c>
      <c r="I335" s="132">
        <v>0</v>
      </c>
      <c r="J335" s="95">
        <v>25</v>
      </c>
      <c r="K335" s="132">
        <v>430.5</v>
      </c>
      <c r="L335" s="79">
        <f t="shared" si="30"/>
        <v>1065</v>
      </c>
      <c r="M335" s="79">
        <f t="shared" si="31"/>
        <v>195</v>
      </c>
      <c r="N335" s="81">
        <f t="shared" si="32"/>
        <v>456</v>
      </c>
      <c r="O335" s="79">
        <f t="shared" si="33"/>
        <v>1063.5</v>
      </c>
      <c r="P335" s="132">
        <v>25</v>
      </c>
      <c r="Q335" s="79">
        <f t="shared" si="34"/>
        <v>3235</v>
      </c>
      <c r="R335" s="132">
        <v>911.5</v>
      </c>
      <c r="S335" s="79">
        <f t="shared" si="35"/>
        <v>2323.5</v>
      </c>
      <c r="T335" s="133">
        <v>14088.5</v>
      </c>
      <c r="U335" s="80" t="s">
        <v>169</v>
      </c>
      <c r="V335" s="134" t="s">
        <v>274</v>
      </c>
    </row>
    <row r="336" spans="1:22" s="125" customFormat="1" ht="30" customHeight="1">
      <c r="A336" s="92">
        <v>329</v>
      </c>
      <c r="B336" s="132" t="s">
        <v>1315</v>
      </c>
      <c r="C336" s="132" t="s">
        <v>977</v>
      </c>
      <c r="D336" s="138" t="s">
        <v>978</v>
      </c>
      <c r="E336" s="123" t="s">
        <v>709</v>
      </c>
      <c r="F336" s="94">
        <v>45778</v>
      </c>
      <c r="G336" s="94">
        <v>45962</v>
      </c>
      <c r="H336" s="139">
        <v>15000</v>
      </c>
      <c r="I336" s="132">
        <v>0</v>
      </c>
      <c r="J336" s="95">
        <v>25</v>
      </c>
      <c r="K336" s="132">
        <v>430.5</v>
      </c>
      <c r="L336" s="79">
        <f t="shared" si="30"/>
        <v>1065</v>
      </c>
      <c r="M336" s="79">
        <f t="shared" si="31"/>
        <v>195</v>
      </c>
      <c r="N336" s="81">
        <f t="shared" si="32"/>
        <v>456</v>
      </c>
      <c r="O336" s="79">
        <f t="shared" si="33"/>
        <v>1063.5</v>
      </c>
      <c r="P336" s="132">
        <v>25</v>
      </c>
      <c r="Q336" s="79">
        <f t="shared" si="34"/>
        <v>3235</v>
      </c>
      <c r="R336" s="132">
        <v>911.5</v>
      </c>
      <c r="S336" s="79">
        <f t="shared" si="35"/>
        <v>2323.5</v>
      </c>
      <c r="T336" s="133">
        <v>14088.5</v>
      </c>
      <c r="U336" s="80" t="s">
        <v>169</v>
      </c>
      <c r="V336" s="134" t="s">
        <v>274</v>
      </c>
    </row>
    <row r="337" spans="1:22" s="125" customFormat="1" ht="30" customHeight="1">
      <c r="A337" s="92">
        <v>330</v>
      </c>
      <c r="B337" s="92" t="s">
        <v>605</v>
      </c>
      <c r="C337" s="92" t="s">
        <v>55</v>
      </c>
      <c r="D337" s="142" t="s">
        <v>1726</v>
      </c>
      <c r="E337" s="93" t="s">
        <v>1989</v>
      </c>
      <c r="F337" s="94">
        <v>45778</v>
      </c>
      <c r="G337" s="94">
        <v>45962</v>
      </c>
      <c r="H337" s="154">
        <v>85000</v>
      </c>
      <c r="I337" s="124">
        <v>8576.99</v>
      </c>
      <c r="J337" s="95">
        <v>25</v>
      </c>
      <c r="K337" s="124">
        <v>2439.5</v>
      </c>
      <c r="L337" s="79">
        <f t="shared" si="30"/>
        <v>6034.9999999999991</v>
      </c>
      <c r="M337" s="79">
        <f t="shared" si="31"/>
        <v>1105</v>
      </c>
      <c r="N337" s="81">
        <f t="shared" si="32"/>
        <v>2584</v>
      </c>
      <c r="O337" s="79">
        <f t="shared" si="33"/>
        <v>6026.5</v>
      </c>
      <c r="P337" s="92">
        <v>25</v>
      </c>
      <c r="Q337" s="79">
        <f t="shared" si="34"/>
        <v>18215</v>
      </c>
      <c r="R337" s="124">
        <v>13625.49</v>
      </c>
      <c r="S337" s="79">
        <f t="shared" si="35"/>
        <v>13166.5</v>
      </c>
      <c r="T337" s="124">
        <v>71374.509999999995</v>
      </c>
      <c r="U337" s="80" t="s">
        <v>169</v>
      </c>
      <c r="V337" s="81" t="s">
        <v>273</v>
      </c>
    </row>
    <row r="338" spans="1:22" s="125" customFormat="1" ht="30" customHeight="1">
      <c r="A338" s="92">
        <v>331</v>
      </c>
      <c r="B338" s="92" t="s">
        <v>1432</v>
      </c>
      <c r="C338" s="92" t="s">
        <v>6</v>
      </c>
      <c r="D338" s="142" t="s">
        <v>1775</v>
      </c>
      <c r="E338" s="93" t="s">
        <v>1989</v>
      </c>
      <c r="F338" s="94">
        <v>45689</v>
      </c>
      <c r="G338" s="94">
        <v>45870</v>
      </c>
      <c r="H338" s="154">
        <v>145000</v>
      </c>
      <c r="I338" s="124">
        <v>22690.49</v>
      </c>
      <c r="J338" s="95">
        <v>25</v>
      </c>
      <c r="K338" s="124">
        <v>4161.5</v>
      </c>
      <c r="L338" s="79">
        <f t="shared" si="30"/>
        <v>10294.999999999998</v>
      </c>
      <c r="M338" s="79">
        <f t="shared" si="31"/>
        <v>1885</v>
      </c>
      <c r="N338" s="81">
        <f t="shared" si="32"/>
        <v>4408</v>
      </c>
      <c r="O338" s="79">
        <f t="shared" si="33"/>
        <v>10280.5</v>
      </c>
      <c r="P338" s="92">
        <v>25</v>
      </c>
      <c r="Q338" s="79">
        <f t="shared" si="34"/>
        <v>31055</v>
      </c>
      <c r="R338" s="124">
        <v>31284.99</v>
      </c>
      <c r="S338" s="79">
        <f t="shared" si="35"/>
        <v>22460.5</v>
      </c>
      <c r="T338" s="124">
        <v>113715.01</v>
      </c>
      <c r="U338" s="80" t="s">
        <v>169</v>
      </c>
      <c r="V338" s="97" t="s">
        <v>274</v>
      </c>
    </row>
    <row r="339" spans="1:22" s="125" customFormat="1" ht="30" customHeight="1">
      <c r="A339" s="92">
        <v>332</v>
      </c>
      <c r="B339" s="92" t="s">
        <v>1161</v>
      </c>
      <c r="C339" s="92" t="s">
        <v>425</v>
      </c>
      <c r="D339" s="142" t="s">
        <v>189</v>
      </c>
      <c r="E339" s="93" t="s">
        <v>1989</v>
      </c>
      <c r="F339" s="94">
        <v>45748</v>
      </c>
      <c r="G339" s="94">
        <v>45962</v>
      </c>
      <c r="H339" s="154">
        <v>95000</v>
      </c>
      <c r="I339" s="124">
        <v>10929.24</v>
      </c>
      <c r="J339" s="95">
        <v>25</v>
      </c>
      <c r="K339" s="124">
        <v>2726.5</v>
      </c>
      <c r="L339" s="79">
        <f t="shared" si="30"/>
        <v>6744.9999999999991</v>
      </c>
      <c r="M339" s="79">
        <f t="shared" si="31"/>
        <v>1235</v>
      </c>
      <c r="N339" s="81">
        <f t="shared" si="32"/>
        <v>2888</v>
      </c>
      <c r="O339" s="79">
        <f t="shared" si="33"/>
        <v>6735.5</v>
      </c>
      <c r="P339" s="92">
        <v>25</v>
      </c>
      <c r="Q339" s="79">
        <f t="shared" si="34"/>
        <v>20355</v>
      </c>
      <c r="R339" s="124">
        <v>16568.740000000002</v>
      </c>
      <c r="S339" s="79">
        <f t="shared" si="35"/>
        <v>14715.5</v>
      </c>
      <c r="T339" s="124">
        <v>78431.259999999995</v>
      </c>
      <c r="U339" s="80" t="s">
        <v>169</v>
      </c>
      <c r="V339" s="97" t="s">
        <v>274</v>
      </c>
    </row>
    <row r="340" spans="1:22" s="125" customFormat="1" ht="30" customHeight="1">
      <c r="A340" s="92">
        <v>333</v>
      </c>
      <c r="B340" s="92" t="s">
        <v>1553</v>
      </c>
      <c r="C340" s="92" t="s">
        <v>461</v>
      </c>
      <c r="D340" s="142" t="s">
        <v>183</v>
      </c>
      <c r="E340" s="123" t="s">
        <v>709</v>
      </c>
      <c r="F340" s="94">
        <v>45717</v>
      </c>
      <c r="G340" s="94">
        <v>45901</v>
      </c>
      <c r="H340" s="154">
        <v>80000</v>
      </c>
      <c r="I340" s="124">
        <v>7400.87</v>
      </c>
      <c r="J340" s="95">
        <v>25</v>
      </c>
      <c r="K340" s="124">
        <v>2296</v>
      </c>
      <c r="L340" s="79">
        <f t="shared" si="30"/>
        <v>5679.9999999999991</v>
      </c>
      <c r="M340" s="79">
        <f t="shared" si="31"/>
        <v>1040</v>
      </c>
      <c r="N340" s="81">
        <f t="shared" si="32"/>
        <v>2432</v>
      </c>
      <c r="O340" s="79">
        <f t="shared" si="33"/>
        <v>5672</v>
      </c>
      <c r="P340" s="92">
        <v>25</v>
      </c>
      <c r="Q340" s="79">
        <f t="shared" si="34"/>
        <v>17145</v>
      </c>
      <c r="R340" s="124">
        <v>12153.87</v>
      </c>
      <c r="S340" s="79">
        <f t="shared" si="35"/>
        <v>12392</v>
      </c>
      <c r="T340" s="124">
        <v>67846.13</v>
      </c>
      <c r="U340" s="80" t="s">
        <v>169</v>
      </c>
      <c r="V340" s="97" t="s">
        <v>274</v>
      </c>
    </row>
    <row r="341" spans="1:22" s="125" customFormat="1" ht="30" customHeight="1">
      <c r="A341" s="92">
        <v>334</v>
      </c>
      <c r="B341" s="92" t="s">
        <v>591</v>
      </c>
      <c r="C341" s="92" t="s">
        <v>103</v>
      </c>
      <c r="D341" s="142" t="s">
        <v>1746</v>
      </c>
      <c r="E341" s="93" t="s">
        <v>1989</v>
      </c>
      <c r="F341" s="94">
        <v>45807</v>
      </c>
      <c r="G341" s="94" t="s">
        <v>1990</v>
      </c>
      <c r="H341" s="154">
        <v>20000</v>
      </c>
      <c r="I341" s="92">
        <v>0</v>
      </c>
      <c r="J341" s="95">
        <v>25</v>
      </c>
      <c r="K341" s="92">
        <v>574</v>
      </c>
      <c r="L341" s="79">
        <f t="shared" si="30"/>
        <v>1419.9999999999998</v>
      </c>
      <c r="M341" s="79">
        <f t="shared" si="31"/>
        <v>260</v>
      </c>
      <c r="N341" s="81">
        <f t="shared" si="32"/>
        <v>608</v>
      </c>
      <c r="O341" s="79">
        <f t="shared" si="33"/>
        <v>1418</v>
      </c>
      <c r="P341" s="92">
        <v>25</v>
      </c>
      <c r="Q341" s="79">
        <f t="shared" si="34"/>
        <v>4305</v>
      </c>
      <c r="R341" s="124">
        <v>1207</v>
      </c>
      <c r="S341" s="79">
        <f t="shared" si="35"/>
        <v>3098</v>
      </c>
      <c r="T341" s="124">
        <v>18793</v>
      </c>
      <c r="U341" s="80" t="s">
        <v>169</v>
      </c>
      <c r="V341" s="81" t="s">
        <v>273</v>
      </c>
    </row>
    <row r="342" spans="1:22" s="125" customFormat="1" ht="30" customHeight="1">
      <c r="A342" s="92">
        <v>335</v>
      </c>
      <c r="B342" s="92" t="s">
        <v>1433</v>
      </c>
      <c r="C342" s="92" t="s">
        <v>824</v>
      </c>
      <c r="D342" s="142" t="s">
        <v>1721</v>
      </c>
      <c r="E342" s="123" t="s">
        <v>709</v>
      </c>
      <c r="F342" s="94">
        <v>45689</v>
      </c>
      <c r="G342" s="94">
        <v>45870</v>
      </c>
      <c r="H342" s="154">
        <v>25000</v>
      </c>
      <c r="I342" s="92">
        <v>0</v>
      </c>
      <c r="J342" s="95">
        <v>25</v>
      </c>
      <c r="K342" s="92">
        <v>717.5</v>
      </c>
      <c r="L342" s="79">
        <f t="shared" si="30"/>
        <v>1774.9999999999998</v>
      </c>
      <c r="M342" s="79">
        <f t="shared" si="31"/>
        <v>325</v>
      </c>
      <c r="N342" s="81">
        <f t="shared" si="32"/>
        <v>760</v>
      </c>
      <c r="O342" s="79">
        <f t="shared" si="33"/>
        <v>1772.5000000000002</v>
      </c>
      <c r="P342" s="92">
        <v>25</v>
      </c>
      <c r="Q342" s="79">
        <f t="shared" si="34"/>
        <v>5375</v>
      </c>
      <c r="R342" s="124">
        <v>1502.5</v>
      </c>
      <c r="S342" s="79">
        <f t="shared" si="35"/>
        <v>3872.5</v>
      </c>
      <c r="T342" s="124">
        <v>23497.5</v>
      </c>
      <c r="U342" s="80" t="s">
        <v>169</v>
      </c>
      <c r="V342" s="97" t="s">
        <v>273</v>
      </c>
    </row>
    <row r="343" spans="1:22" s="125" customFormat="1" ht="30" customHeight="1">
      <c r="A343" s="92">
        <v>336</v>
      </c>
      <c r="B343" s="92" t="s">
        <v>1434</v>
      </c>
      <c r="C343" s="92" t="s">
        <v>6</v>
      </c>
      <c r="D343" s="142" t="s">
        <v>1776</v>
      </c>
      <c r="E343" s="93" t="s">
        <v>1989</v>
      </c>
      <c r="F343" s="94">
        <v>45689</v>
      </c>
      <c r="G343" s="94">
        <v>45870</v>
      </c>
      <c r="H343" s="154">
        <v>145000</v>
      </c>
      <c r="I343" s="124">
        <v>22690.49</v>
      </c>
      <c r="J343" s="95">
        <v>25</v>
      </c>
      <c r="K343" s="124">
        <v>4161.5</v>
      </c>
      <c r="L343" s="79">
        <f t="shared" si="30"/>
        <v>10294.999999999998</v>
      </c>
      <c r="M343" s="79">
        <f t="shared" si="31"/>
        <v>1885</v>
      </c>
      <c r="N343" s="81">
        <f t="shared" si="32"/>
        <v>4408</v>
      </c>
      <c r="O343" s="79">
        <f t="shared" si="33"/>
        <v>10280.5</v>
      </c>
      <c r="P343" s="92">
        <v>25</v>
      </c>
      <c r="Q343" s="79">
        <f t="shared" si="34"/>
        <v>31055</v>
      </c>
      <c r="R343" s="124">
        <v>31284.99</v>
      </c>
      <c r="S343" s="79">
        <f t="shared" si="35"/>
        <v>22460.5</v>
      </c>
      <c r="T343" s="124">
        <v>113715.01</v>
      </c>
      <c r="U343" s="80" t="s">
        <v>169</v>
      </c>
      <c r="V343" s="97" t="s">
        <v>273</v>
      </c>
    </row>
    <row r="344" spans="1:22" s="125" customFormat="1" ht="30" customHeight="1">
      <c r="A344" s="92">
        <v>337</v>
      </c>
      <c r="B344" s="92" t="s">
        <v>677</v>
      </c>
      <c r="C344" s="92" t="s">
        <v>55</v>
      </c>
      <c r="D344" s="142" t="s">
        <v>1726</v>
      </c>
      <c r="E344" s="93" t="s">
        <v>1989</v>
      </c>
      <c r="F344" s="94">
        <v>45689</v>
      </c>
      <c r="G344" s="94">
        <v>45870</v>
      </c>
      <c r="H344" s="154">
        <v>60000</v>
      </c>
      <c r="I344" s="124">
        <v>3486.68</v>
      </c>
      <c r="J344" s="95">
        <v>25</v>
      </c>
      <c r="K344" s="124">
        <v>1722</v>
      </c>
      <c r="L344" s="79">
        <f t="shared" si="30"/>
        <v>4260</v>
      </c>
      <c r="M344" s="79">
        <f t="shared" si="31"/>
        <v>780</v>
      </c>
      <c r="N344" s="81">
        <f t="shared" si="32"/>
        <v>1824</v>
      </c>
      <c r="O344" s="79">
        <f t="shared" si="33"/>
        <v>4254</v>
      </c>
      <c r="P344" s="92">
        <v>25</v>
      </c>
      <c r="Q344" s="79">
        <f t="shared" si="34"/>
        <v>12865</v>
      </c>
      <c r="R344" s="124">
        <v>7057.68</v>
      </c>
      <c r="S344" s="79">
        <f t="shared" si="35"/>
        <v>9294</v>
      </c>
      <c r="T344" s="124">
        <v>52942.32</v>
      </c>
      <c r="U344" s="80" t="s">
        <v>169</v>
      </c>
      <c r="V344" s="81" t="s">
        <v>273</v>
      </c>
    </row>
    <row r="345" spans="1:22" s="125" customFormat="1" ht="30" customHeight="1">
      <c r="A345" s="92">
        <v>338</v>
      </c>
      <c r="B345" s="132" t="s">
        <v>1435</v>
      </c>
      <c r="C345" s="132" t="s">
        <v>977</v>
      </c>
      <c r="D345" s="138" t="s">
        <v>978</v>
      </c>
      <c r="E345" s="123" t="s">
        <v>709</v>
      </c>
      <c r="F345" s="94">
        <v>45778</v>
      </c>
      <c r="G345" s="94">
        <v>45962</v>
      </c>
      <c r="H345" s="139">
        <v>15000</v>
      </c>
      <c r="I345" s="132">
        <v>0</v>
      </c>
      <c r="J345" s="95">
        <v>25</v>
      </c>
      <c r="K345" s="132">
        <v>430.5</v>
      </c>
      <c r="L345" s="79">
        <f t="shared" si="30"/>
        <v>1065</v>
      </c>
      <c r="M345" s="79">
        <f t="shared" si="31"/>
        <v>195</v>
      </c>
      <c r="N345" s="81">
        <f t="shared" si="32"/>
        <v>456</v>
      </c>
      <c r="O345" s="79">
        <f t="shared" si="33"/>
        <v>1063.5</v>
      </c>
      <c r="P345" s="132">
        <v>25</v>
      </c>
      <c r="Q345" s="79">
        <f t="shared" si="34"/>
        <v>3235</v>
      </c>
      <c r="R345" s="132">
        <v>911.5</v>
      </c>
      <c r="S345" s="79">
        <f t="shared" si="35"/>
        <v>2323.5</v>
      </c>
      <c r="T345" s="133">
        <v>14088.5</v>
      </c>
      <c r="U345" s="80" t="s">
        <v>169</v>
      </c>
      <c r="V345" s="134" t="s">
        <v>274</v>
      </c>
    </row>
    <row r="346" spans="1:22" s="125" customFormat="1" ht="30" customHeight="1">
      <c r="A346" s="92">
        <v>339</v>
      </c>
      <c r="B346" s="132" t="s">
        <v>1162</v>
      </c>
      <c r="C346" s="132" t="s">
        <v>977</v>
      </c>
      <c r="D346" s="138" t="s">
        <v>978</v>
      </c>
      <c r="E346" s="123" t="s">
        <v>709</v>
      </c>
      <c r="F346" s="94">
        <v>45778</v>
      </c>
      <c r="G346" s="94">
        <v>45962</v>
      </c>
      <c r="H346" s="139">
        <v>15000</v>
      </c>
      <c r="I346" s="132">
        <v>0</v>
      </c>
      <c r="J346" s="95">
        <v>25</v>
      </c>
      <c r="K346" s="132">
        <v>430.5</v>
      </c>
      <c r="L346" s="79">
        <f t="shared" si="30"/>
        <v>1065</v>
      </c>
      <c r="M346" s="79">
        <f t="shared" si="31"/>
        <v>195</v>
      </c>
      <c r="N346" s="81">
        <f t="shared" si="32"/>
        <v>456</v>
      </c>
      <c r="O346" s="79">
        <f t="shared" si="33"/>
        <v>1063.5</v>
      </c>
      <c r="P346" s="132">
        <v>25</v>
      </c>
      <c r="Q346" s="79">
        <f t="shared" si="34"/>
        <v>3235</v>
      </c>
      <c r="R346" s="132">
        <v>911.5</v>
      </c>
      <c r="S346" s="79">
        <f t="shared" si="35"/>
        <v>2323.5</v>
      </c>
      <c r="T346" s="133">
        <v>14088.5</v>
      </c>
      <c r="U346" s="80" t="s">
        <v>169</v>
      </c>
      <c r="V346" s="97" t="s">
        <v>274</v>
      </c>
    </row>
    <row r="347" spans="1:22" s="125" customFormat="1" ht="30" customHeight="1">
      <c r="A347" s="92">
        <v>340</v>
      </c>
      <c r="B347" s="132" t="s">
        <v>916</v>
      </c>
      <c r="C347" s="132" t="s">
        <v>977</v>
      </c>
      <c r="D347" s="138" t="s">
        <v>978</v>
      </c>
      <c r="E347" s="123" t="s">
        <v>709</v>
      </c>
      <c r="F347" s="94">
        <v>45778</v>
      </c>
      <c r="G347" s="94">
        <v>45962</v>
      </c>
      <c r="H347" s="139">
        <v>15000</v>
      </c>
      <c r="I347" s="132">
        <v>0</v>
      </c>
      <c r="J347" s="95">
        <v>25</v>
      </c>
      <c r="K347" s="132">
        <v>430.5</v>
      </c>
      <c r="L347" s="79">
        <f t="shared" si="30"/>
        <v>1065</v>
      </c>
      <c r="M347" s="79">
        <f t="shared" si="31"/>
        <v>195</v>
      </c>
      <c r="N347" s="81">
        <f t="shared" si="32"/>
        <v>456</v>
      </c>
      <c r="O347" s="79">
        <f t="shared" si="33"/>
        <v>1063.5</v>
      </c>
      <c r="P347" s="132">
        <v>25</v>
      </c>
      <c r="Q347" s="79">
        <f t="shared" si="34"/>
        <v>3235</v>
      </c>
      <c r="R347" s="132">
        <v>911.5</v>
      </c>
      <c r="S347" s="79">
        <f t="shared" si="35"/>
        <v>2323.5</v>
      </c>
      <c r="T347" s="133">
        <v>14088.5</v>
      </c>
      <c r="U347" s="80" t="s">
        <v>169</v>
      </c>
      <c r="V347" s="134" t="s">
        <v>274</v>
      </c>
    </row>
    <row r="348" spans="1:22" s="125" customFormat="1" ht="30" customHeight="1">
      <c r="A348" s="92">
        <v>341</v>
      </c>
      <c r="B348" s="132" t="s">
        <v>1862</v>
      </c>
      <c r="C348" s="132" t="s">
        <v>977</v>
      </c>
      <c r="D348" s="138" t="s">
        <v>978</v>
      </c>
      <c r="E348" s="123" t="s">
        <v>709</v>
      </c>
      <c r="F348" s="94">
        <v>45778</v>
      </c>
      <c r="G348" s="94">
        <v>45962</v>
      </c>
      <c r="H348" s="139">
        <v>15000</v>
      </c>
      <c r="I348" s="132">
        <v>0</v>
      </c>
      <c r="J348" s="95">
        <v>25</v>
      </c>
      <c r="K348" s="132">
        <v>430.5</v>
      </c>
      <c r="L348" s="79">
        <f t="shared" si="30"/>
        <v>1065</v>
      </c>
      <c r="M348" s="79">
        <f t="shared" si="31"/>
        <v>195</v>
      </c>
      <c r="N348" s="81">
        <f t="shared" si="32"/>
        <v>456</v>
      </c>
      <c r="O348" s="79">
        <f t="shared" si="33"/>
        <v>1063.5</v>
      </c>
      <c r="P348" s="132">
        <v>25</v>
      </c>
      <c r="Q348" s="79">
        <f t="shared" si="34"/>
        <v>3235</v>
      </c>
      <c r="R348" s="132">
        <v>911.5</v>
      </c>
      <c r="S348" s="79">
        <f t="shared" si="35"/>
        <v>2323.5</v>
      </c>
      <c r="T348" s="133">
        <v>14088.5</v>
      </c>
      <c r="U348" s="80" t="s">
        <v>169</v>
      </c>
      <c r="V348" s="134" t="s">
        <v>274</v>
      </c>
    </row>
    <row r="349" spans="1:22" s="125" customFormat="1" ht="30" customHeight="1">
      <c r="A349" s="92">
        <v>342</v>
      </c>
      <c r="B349" s="132" t="s">
        <v>2032</v>
      </c>
      <c r="C349" s="132" t="s">
        <v>977</v>
      </c>
      <c r="D349" s="138" t="s">
        <v>978</v>
      </c>
      <c r="E349" s="123" t="s">
        <v>709</v>
      </c>
      <c r="F349" s="94">
        <v>45778</v>
      </c>
      <c r="G349" s="94">
        <v>45962</v>
      </c>
      <c r="H349" s="139">
        <v>15000</v>
      </c>
      <c r="I349" s="132">
        <v>0</v>
      </c>
      <c r="J349" s="95">
        <v>25</v>
      </c>
      <c r="K349" s="132">
        <v>430.5</v>
      </c>
      <c r="L349" s="79">
        <f t="shared" si="30"/>
        <v>1065</v>
      </c>
      <c r="M349" s="79">
        <f t="shared" si="31"/>
        <v>195</v>
      </c>
      <c r="N349" s="81">
        <f t="shared" si="32"/>
        <v>456</v>
      </c>
      <c r="O349" s="79">
        <f t="shared" si="33"/>
        <v>1063.5</v>
      </c>
      <c r="P349" s="132">
        <v>25</v>
      </c>
      <c r="Q349" s="79">
        <f t="shared" si="34"/>
        <v>3235</v>
      </c>
      <c r="R349" s="132">
        <v>911.5</v>
      </c>
      <c r="S349" s="79">
        <f t="shared" si="35"/>
        <v>2323.5</v>
      </c>
      <c r="T349" s="133">
        <v>14088.5</v>
      </c>
      <c r="U349" s="80" t="s">
        <v>169</v>
      </c>
      <c r="V349" s="134" t="s">
        <v>274</v>
      </c>
    </row>
    <row r="350" spans="1:22" s="125" customFormat="1" ht="30" customHeight="1">
      <c r="A350" s="92">
        <v>343</v>
      </c>
      <c r="B350" s="132" t="s">
        <v>1316</v>
      </c>
      <c r="C350" s="132" t="s">
        <v>977</v>
      </c>
      <c r="D350" s="138" t="s">
        <v>978</v>
      </c>
      <c r="E350" s="123" t="s">
        <v>709</v>
      </c>
      <c r="F350" s="94">
        <v>45778</v>
      </c>
      <c r="G350" s="94">
        <v>45962</v>
      </c>
      <c r="H350" s="139">
        <v>15000</v>
      </c>
      <c r="I350" s="132">
        <v>0</v>
      </c>
      <c r="J350" s="95">
        <v>25</v>
      </c>
      <c r="K350" s="132">
        <v>430.5</v>
      </c>
      <c r="L350" s="79">
        <f t="shared" si="30"/>
        <v>1065</v>
      </c>
      <c r="M350" s="79">
        <f t="shared" si="31"/>
        <v>195</v>
      </c>
      <c r="N350" s="81">
        <f t="shared" si="32"/>
        <v>456</v>
      </c>
      <c r="O350" s="79">
        <f t="shared" si="33"/>
        <v>1063.5</v>
      </c>
      <c r="P350" s="132">
        <v>25</v>
      </c>
      <c r="Q350" s="79">
        <f t="shared" si="34"/>
        <v>3235</v>
      </c>
      <c r="R350" s="132">
        <v>911.5</v>
      </c>
      <c r="S350" s="79">
        <f t="shared" si="35"/>
        <v>2323.5</v>
      </c>
      <c r="T350" s="133">
        <v>14088.5</v>
      </c>
      <c r="U350" s="80" t="s">
        <v>169</v>
      </c>
      <c r="V350" s="134" t="s">
        <v>274</v>
      </c>
    </row>
    <row r="351" spans="1:22" s="125" customFormat="1" ht="30" customHeight="1">
      <c r="A351" s="92">
        <v>344</v>
      </c>
      <c r="B351" s="92" t="s">
        <v>743</v>
      </c>
      <c r="C351" s="92" t="s">
        <v>391</v>
      </c>
      <c r="D351" s="142" t="s">
        <v>1726</v>
      </c>
      <c r="E351" s="93" t="s">
        <v>1989</v>
      </c>
      <c r="F351" s="94">
        <v>45778</v>
      </c>
      <c r="G351" s="94">
        <v>45962</v>
      </c>
      <c r="H351" s="154">
        <v>20000</v>
      </c>
      <c r="I351" s="92">
        <v>0</v>
      </c>
      <c r="J351" s="95">
        <v>25</v>
      </c>
      <c r="K351" s="92">
        <v>574</v>
      </c>
      <c r="L351" s="79">
        <f t="shared" si="30"/>
        <v>1419.9999999999998</v>
      </c>
      <c r="M351" s="79">
        <f t="shared" si="31"/>
        <v>260</v>
      </c>
      <c r="N351" s="81">
        <f t="shared" si="32"/>
        <v>608</v>
      </c>
      <c r="O351" s="79">
        <f t="shared" si="33"/>
        <v>1418</v>
      </c>
      <c r="P351" s="92">
        <v>25</v>
      </c>
      <c r="Q351" s="79">
        <f t="shared" si="34"/>
        <v>4305</v>
      </c>
      <c r="R351" s="124">
        <v>1207</v>
      </c>
      <c r="S351" s="79">
        <f t="shared" si="35"/>
        <v>3098</v>
      </c>
      <c r="T351" s="124">
        <v>18793</v>
      </c>
      <c r="U351" s="80" t="s">
        <v>169</v>
      </c>
      <c r="V351" s="81" t="s">
        <v>274</v>
      </c>
    </row>
    <row r="352" spans="1:22" s="125" customFormat="1" ht="30" customHeight="1">
      <c r="A352" s="92">
        <v>345</v>
      </c>
      <c r="B352" s="92" t="s">
        <v>1436</v>
      </c>
      <c r="C352" s="92" t="s">
        <v>824</v>
      </c>
      <c r="D352" s="142" t="s">
        <v>1721</v>
      </c>
      <c r="E352" s="123" t="s">
        <v>709</v>
      </c>
      <c r="F352" s="94">
        <v>45689</v>
      </c>
      <c r="G352" s="94">
        <v>45870</v>
      </c>
      <c r="H352" s="154">
        <v>25000</v>
      </c>
      <c r="I352" s="92">
        <v>0</v>
      </c>
      <c r="J352" s="95">
        <v>25</v>
      </c>
      <c r="K352" s="92">
        <v>717.5</v>
      </c>
      <c r="L352" s="79">
        <f t="shared" si="30"/>
        <v>1774.9999999999998</v>
      </c>
      <c r="M352" s="79">
        <f t="shared" si="31"/>
        <v>325</v>
      </c>
      <c r="N352" s="81">
        <f t="shared" si="32"/>
        <v>760</v>
      </c>
      <c r="O352" s="79">
        <f t="shared" si="33"/>
        <v>1772.5000000000002</v>
      </c>
      <c r="P352" s="92">
        <v>25</v>
      </c>
      <c r="Q352" s="79">
        <f t="shared" si="34"/>
        <v>5375</v>
      </c>
      <c r="R352" s="124">
        <v>1502.5</v>
      </c>
      <c r="S352" s="79">
        <f t="shared" si="35"/>
        <v>3872.5</v>
      </c>
      <c r="T352" s="124">
        <v>23497.5</v>
      </c>
      <c r="U352" s="80" t="s">
        <v>169</v>
      </c>
      <c r="V352" s="97" t="s">
        <v>273</v>
      </c>
    </row>
    <row r="353" spans="1:22" s="125" customFormat="1" ht="30" customHeight="1">
      <c r="A353" s="92">
        <v>346</v>
      </c>
      <c r="B353" s="92" t="s">
        <v>1027</v>
      </c>
      <c r="C353" s="92" t="s">
        <v>523</v>
      </c>
      <c r="D353" s="142" t="s">
        <v>176</v>
      </c>
      <c r="E353" s="93" t="s">
        <v>1989</v>
      </c>
      <c r="F353" s="94">
        <v>45778</v>
      </c>
      <c r="G353" s="94">
        <v>45962</v>
      </c>
      <c r="H353" s="154">
        <v>80000</v>
      </c>
      <c r="I353" s="124">
        <v>7400.87</v>
      </c>
      <c r="J353" s="95">
        <v>25</v>
      </c>
      <c r="K353" s="124">
        <v>2296</v>
      </c>
      <c r="L353" s="79">
        <f t="shared" si="30"/>
        <v>5679.9999999999991</v>
      </c>
      <c r="M353" s="79">
        <f t="shared" si="31"/>
        <v>1040</v>
      </c>
      <c r="N353" s="81">
        <f t="shared" si="32"/>
        <v>2432</v>
      </c>
      <c r="O353" s="79">
        <f t="shared" si="33"/>
        <v>5672</v>
      </c>
      <c r="P353" s="124">
        <v>10525</v>
      </c>
      <c r="Q353" s="79">
        <f t="shared" si="34"/>
        <v>27645</v>
      </c>
      <c r="R353" s="124">
        <v>12153.87</v>
      </c>
      <c r="S353" s="79">
        <f t="shared" si="35"/>
        <v>12392</v>
      </c>
      <c r="T353" s="124">
        <v>57346.13</v>
      </c>
      <c r="U353" s="80" t="s">
        <v>169</v>
      </c>
      <c r="V353" s="81" t="s">
        <v>274</v>
      </c>
    </row>
    <row r="354" spans="1:22" s="125" customFormat="1" ht="30" customHeight="1">
      <c r="A354" s="92">
        <v>347</v>
      </c>
      <c r="B354" s="92" t="s">
        <v>427</v>
      </c>
      <c r="C354" s="92" t="s">
        <v>17</v>
      </c>
      <c r="D354" s="142" t="s">
        <v>175</v>
      </c>
      <c r="E354" s="93" t="s">
        <v>1989</v>
      </c>
      <c r="F354" s="94">
        <v>45778</v>
      </c>
      <c r="G354" s="94">
        <v>45962</v>
      </c>
      <c r="H354" s="154">
        <v>52000</v>
      </c>
      <c r="I354" s="124">
        <v>2136.27</v>
      </c>
      <c r="J354" s="95">
        <v>25</v>
      </c>
      <c r="K354" s="124">
        <v>1492.4</v>
      </c>
      <c r="L354" s="79">
        <f t="shared" si="30"/>
        <v>3691.9999999999995</v>
      </c>
      <c r="M354" s="79">
        <f t="shared" si="31"/>
        <v>676</v>
      </c>
      <c r="N354" s="81">
        <f t="shared" si="32"/>
        <v>1580.8</v>
      </c>
      <c r="O354" s="79">
        <f t="shared" si="33"/>
        <v>3686.8</v>
      </c>
      <c r="P354" s="124">
        <v>1112</v>
      </c>
      <c r="Q354" s="79">
        <f t="shared" si="34"/>
        <v>12240</v>
      </c>
      <c r="R354" s="124">
        <v>10328.99</v>
      </c>
      <c r="S354" s="79">
        <f t="shared" si="35"/>
        <v>8054.8</v>
      </c>
      <c r="T354" s="124">
        <v>45678.53</v>
      </c>
      <c r="U354" s="80" t="s">
        <v>169</v>
      </c>
      <c r="V354" s="81" t="s">
        <v>274</v>
      </c>
    </row>
    <row r="355" spans="1:22" s="125" customFormat="1" ht="30" customHeight="1">
      <c r="A355" s="92">
        <v>348</v>
      </c>
      <c r="B355" s="92" t="s">
        <v>1088</v>
      </c>
      <c r="C355" s="92" t="s">
        <v>80</v>
      </c>
      <c r="D355" s="142" t="s">
        <v>174</v>
      </c>
      <c r="E355" s="93" t="s">
        <v>1989</v>
      </c>
      <c r="F355" s="94">
        <v>45807</v>
      </c>
      <c r="G355" s="94" t="s">
        <v>1990</v>
      </c>
      <c r="H355" s="154">
        <v>90000</v>
      </c>
      <c r="I355" s="124">
        <v>9753.1200000000008</v>
      </c>
      <c r="J355" s="95">
        <v>25</v>
      </c>
      <c r="K355" s="124">
        <v>2583</v>
      </c>
      <c r="L355" s="79">
        <f t="shared" si="30"/>
        <v>6389.9999999999991</v>
      </c>
      <c r="M355" s="79">
        <f t="shared" si="31"/>
        <v>1170</v>
      </c>
      <c r="N355" s="81">
        <f t="shared" si="32"/>
        <v>2736</v>
      </c>
      <c r="O355" s="79">
        <f t="shared" si="33"/>
        <v>6381</v>
      </c>
      <c r="P355" s="92">
        <v>25</v>
      </c>
      <c r="Q355" s="79">
        <f t="shared" si="34"/>
        <v>19285</v>
      </c>
      <c r="R355" s="124">
        <v>15097.12</v>
      </c>
      <c r="S355" s="79">
        <f t="shared" si="35"/>
        <v>13941</v>
      </c>
      <c r="T355" s="124">
        <v>74902.880000000005</v>
      </c>
      <c r="U355" s="80" t="s">
        <v>169</v>
      </c>
      <c r="V355" s="81" t="s">
        <v>273</v>
      </c>
    </row>
    <row r="356" spans="1:22" s="125" customFormat="1" ht="30" customHeight="1">
      <c r="A356" s="92">
        <v>349</v>
      </c>
      <c r="B356" s="92" t="s">
        <v>744</v>
      </c>
      <c r="C356" s="92" t="s">
        <v>21</v>
      </c>
      <c r="D356" s="142" t="s">
        <v>1746</v>
      </c>
      <c r="E356" s="93" t="s">
        <v>1989</v>
      </c>
      <c r="F356" s="94">
        <v>45627</v>
      </c>
      <c r="G356" s="94">
        <v>45809</v>
      </c>
      <c r="H356" s="154">
        <v>30000</v>
      </c>
      <c r="I356" s="92">
        <v>0</v>
      </c>
      <c r="J356" s="95">
        <v>25</v>
      </c>
      <c r="K356" s="92">
        <v>861</v>
      </c>
      <c r="L356" s="79">
        <f t="shared" si="30"/>
        <v>2130</v>
      </c>
      <c r="M356" s="79">
        <f t="shared" si="31"/>
        <v>390</v>
      </c>
      <c r="N356" s="81">
        <f t="shared" si="32"/>
        <v>912</v>
      </c>
      <c r="O356" s="79">
        <f t="shared" si="33"/>
        <v>2127</v>
      </c>
      <c r="P356" s="92">
        <v>25</v>
      </c>
      <c r="Q356" s="79">
        <f t="shared" si="34"/>
        <v>6445</v>
      </c>
      <c r="R356" s="124">
        <v>1798</v>
      </c>
      <c r="S356" s="79">
        <f t="shared" si="35"/>
        <v>4647</v>
      </c>
      <c r="T356" s="124">
        <v>28202</v>
      </c>
      <c r="U356" s="80" t="s">
        <v>169</v>
      </c>
      <c r="V356" s="97" t="s">
        <v>274</v>
      </c>
    </row>
    <row r="357" spans="1:22" s="125" customFormat="1" ht="30" customHeight="1">
      <c r="A357" s="92">
        <v>350</v>
      </c>
      <c r="B357" s="92" t="s">
        <v>317</v>
      </c>
      <c r="C357" s="92" t="s">
        <v>81</v>
      </c>
      <c r="D357" s="142" t="s">
        <v>1740</v>
      </c>
      <c r="E357" s="93" t="s">
        <v>1989</v>
      </c>
      <c r="F357" s="94">
        <v>45778</v>
      </c>
      <c r="G357" s="94">
        <v>45962</v>
      </c>
      <c r="H357" s="154">
        <v>60000</v>
      </c>
      <c r="I357" s="124">
        <v>3486.68</v>
      </c>
      <c r="J357" s="95">
        <v>25</v>
      </c>
      <c r="K357" s="124">
        <v>1722</v>
      </c>
      <c r="L357" s="79">
        <f t="shared" si="30"/>
        <v>4260</v>
      </c>
      <c r="M357" s="79">
        <f t="shared" si="31"/>
        <v>780</v>
      </c>
      <c r="N357" s="81">
        <f t="shared" si="32"/>
        <v>1824</v>
      </c>
      <c r="O357" s="79">
        <f t="shared" si="33"/>
        <v>4254</v>
      </c>
      <c r="P357" s="92">
        <v>25</v>
      </c>
      <c r="Q357" s="79">
        <f t="shared" si="34"/>
        <v>12865</v>
      </c>
      <c r="R357" s="124">
        <v>7057.68</v>
      </c>
      <c r="S357" s="79">
        <f t="shared" si="35"/>
        <v>9294</v>
      </c>
      <c r="T357" s="124">
        <v>52942.32</v>
      </c>
      <c r="U357" s="80" t="s">
        <v>169</v>
      </c>
      <c r="V357" s="81" t="s">
        <v>274</v>
      </c>
    </row>
    <row r="358" spans="1:22" s="125" customFormat="1" ht="30" customHeight="1">
      <c r="A358" s="92">
        <v>351</v>
      </c>
      <c r="B358" s="132" t="s">
        <v>917</v>
      </c>
      <c r="C358" s="132" t="s">
        <v>977</v>
      </c>
      <c r="D358" s="138" t="s">
        <v>978</v>
      </c>
      <c r="E358" s="123" t="s">
        <v>709</v>
      </c>
      <c r="F358" s="94">
        <v>45778</v>
      </c>
      <c r="G358" s="94">
        <v>45962</v>
      </c>
      <c r="H358" s="139">
        <v>15000</v>
      </c>
      <c r="I358" s="132">
        <v>0</v>
      </c>
      <c r="J358" s="95">
        <v>25</v>
      </c>
      <c r="K358" s="132">
        <v>430.5</v>
      </c>
      <c r="L358" s="79">
        <f t="shared" si="30"/>
        <v>1065</v>
      </c>
      <c r="M358" s="79">
        <f t="shared" si="31"/>
        <v>195</v>
      </c>
      <c r="N358" s="81">
        <f t="shared" si="32"/>
        <v>456</v>
      </c>
      <c r="O358" s="79">
        <f t="shared" si="33"/>
        <v>1063.5</v>
      </c>
      <c r="P358" s="132">
        <v>25</v>
      </c>
      <c r="Q358" s="79">
        <f t="shared" si="34"/>
        <v>3235</v>
      </c>
      <c r="R358" s="132">
        <v>911.5</v>
      </c>
      <c r="S358" s="79">
        <f t="shared" si="35"/>
        <v>2323.5</v>
      </c>
      <c r="T358" s="133">
        <v>14088.5</v>
      </c>
      <c r="U358" s="80" t="s">
        <v>169</v>
      </c>
      <c r="V358" s="134" t="s">
        <v>274</v>
      </c>
    </row>
    <row r="359" spans="1:22" s="125" customFormat="1" ht="30" customHeight="1">
      <c r="A359" s="92">
        <v>352</v>
      </c>
      <c r="B359" s="92" t="s">
        <v>355</v>
      </c>
      <c r="C359" s="92" t="s">
        <v>81</v>
      </c>
      <c r="D359" s="142" t="s">
        <v>1767</v>
      </c>
      <c r="E359" s="93" t="s">
        <v>1989</v>
      </c>
      <c r="F359" s="94">
        <v>45778</v>
      </c>
      <c r="G359" s="94">
        <v>45962</v>
      </c>
      <c r="H359" s="154">
        <v>61000</v>
      </c>
      <c r="I359" s="124">
        <v>3674.86</v>
      </c>
      <c r="J359" s="95">
        <v>25</v>
      </c>
      <c r="K359" s="124">
        <v>1750.7</v>
      </c>
      <c r="L359" s="79">
        <f t="shared" si="30"/>
        <v>4331</v>
      </c>
      <c r="M359" s="79">
        <f t="shared" si="31"/>
        <v>793</v>
      </c>
      <c r="N359" s="81">
        <f t="shared" si="32"/>
        <v>1854.4</v>
      </c>
      <c r="O359" s="79">
        <f t="shared" si="33"/>
        <v>4324.9000000000005</v>
      </c>
      <c r="P359" s="92">
        <v>25</v>
      </c>
      <c r="Q359" s="79">
        <f t="shared" si="34"/>
        <v>13079</v>
      </c>
      <c r="R359" s="124">
        <v>8035.6</v>
      </c>
      <c r="S359" s="79">
        <f t="shared" si="35"/>
        <v>9448.9000000000015</v>
      </c>
      <c r="T359" s="124">
        <v>53695.040000000001</v>
      </c>
      <c r="U359" s="80" t="s">
        <v>169</v>
      </c>
      <c r="V359" s="81" t="s">
        <v>273</v>
      </c>
    </row>
    <row r="360" spans="1:22" s="125" customFormat="1" ht="30" customHeight="1">
      <c r="A360" s="92">
        <v>353</v>
      </c>
      <c r="B360" s="132" t="s">
        <v>2033</v>
      </c>
      <c r="C360" s="132" t="s">
        <v>977</v>
      </c>
      <c r="D360" s="138" t="s">
        <v>978</v>
      </c>
      <c r="E360" s="123" t="s">
        <v>709</v>
      </c>
      <c r="F360" s="94">
        <v>45778</v>
      </c>
      <c r="G360" s="94">
        <v>45962</v>
      </c>
      <c r="H360" s="139">
        <v>15000</v>
      </c>
      <c r="I360" s="132">
        <v>0</v>
      </c>
      <c r="J360" s="95">
        <v>25</v>
      </c>
      <c r="K360" s="132">
        <v>430.5</v>
      </c>
      <c r="L360" s="79">
        <f t="shared" si="30"/>
        <v>1065</v>
      </c>
      <c r="M360" s="79">
        <f t="shared" si="31"/>
        <v>195</v>
      </c>
      <c r="N360" s="81">
        <f t="shared" si="32"/>
        <v>456</v>
      </c>
      <c r="O360" s="79">
        <f t="shared" si="33"/>
        <v>1063.5</v>
      </c>
      <c r="P360" s="132">
        <v>25</v>
      </c>
      <c r="Q360" s="79">
        <f t="shared" si="34"/>
        <v>3235</v>
      </c>
      <c r="R360" s="132">
        <v>911.5</v>
      </c>
      <c r="S360" s="79">
        <f t="shared" si="35"/>
        <v>2323.5</v>
      </c>
      <c r="T360" s="133">
        <v>14088.5</v>
      </c>
      <c r="U360" s="80" t="s">
        <v>169</v>
      </c>
      <c r="V360" s="134" t="s">
        <v>274</v>
      </c>
    </row>
    <row r="361" spans="1:22" s="125" customFormat="1" ht="30" customHeight="1">
      <c r="A361" s="92">
        <v>354</v>
      </c>
      <c r="B361" s="92" t="s">
        <v>632</v>
      </c>
      <c r="C361" s="92" t="s">
        <v>21</v>
      </c>
      <c r="D361" s="142" t="s">
        <v>1754</v>
      </c>
      <c r="E361" s="93" t="s">
        <v>1989</v>
      </c>
      <c r="F361" s="94">
        <v>45778</v>
      </c>
      <c r="G361" s="94">
        <v>45962</v>
      </c>
      <c r="H361" s="154">
        <v>30000</v>
      </c>
      <c r="I361" s="92">
        <v>0</v>
      </c>
      <c r="J361" s="95">
        <v>25</v>
      </c>
      <c r="K361" s="92">
        <v>861</v>
      </c>
      <c r="L361" s="79">
        <f t="shared" si="30"/>
        <v>2130</v>
      </c>
      <c r="M361" s="79">
        <f t="shared" si="31"/>
        <v>390</v>
      </c>
      <c r="N361" s="81">
        <f t="shared" si="32"/>
        <v>912</v>
      </c>
      <c r="O361" s="79">
        <f t="shared" si="33"/>
        <v>2127</v>
      </c>
      <c r="P361" s="92">
        <v>125</v>
      </c>
      <c r="Q361" s="79">
        <f t="shared" si="34"/>
        <v>6545</v>
      </c>
      <c r="R361" s="124">
        <v>1898</v>
      </c>
      <c r="S361" s="79">
        <f t="shared" si="35"/>
        <v>4647</v>
      </c>
      <c r="T361" s="124">
        <v>28102</v>
      </c>
      <c r="U361" s="80" t="s">
        <v>169</v>
      </c>
      <c r="V361" s="81" t="s">
        <v>273</v>
      </c>
    </row>
    <row r="362" spans="1:22" s="125" customFormat="1" ht="30" customHeight="1">
      <c r="A362" s="92">
        <v>355</v>
      </c>
      <c r="B362" s="92" t="s">
        <v>848</v>
      </c>
      <c r="C362" s="92" t="s">
        <v>391</v>
      </c>
      <c r="D362" s="142" t="s">
        <v>1726</v>
      </c>
      <c r="E362" s="93" t="s">
        <v>1989</v>
      </c>
      <c r="F362" s="94">
        <v>45627</v>
      </c>
      <c r="G362" s="94">
        <v>45809</v>
      </c>
      <c r="H362" s="154">
        <v>25000</v>
      </c>
      <c r="I362" s="92">
        <v>0</v>
      </c>
      <c r="J362" s="95">
        <v>25</v>
      </c>
      <c r="K362" s="92">
        <v>717.5</v>
      </c>
      <c r="L362" s="79">
        <f t="shared" si="30"/>
        <v>1774.9999999999998</v>
      </c>
      <c r="M362" s="79">
        <f t="shared" si="31"/>
        <v>325</v>
      </c>
      <c r="N362" s="81">
        <f t="shared" si="32"/>
        <v>760</v>
      </c>
      <c r="O362" s="79">
        <f t="shared" si="33"/>
        <v>1772.5000000000002</v>
      </c>
      <c r="P362" s="92">
        <v>25</v>
      </c>
      <c r="Q362" s="79">
        <f t="shared" si="34"/>
        <v>5375</v>
      </c>
      <c r="R362" s="124">
        <v>1502.5</v>
      </c>
      <c r="S362" s="79">
        <f t="shared" si="35"/>
        <v>3872.5</v>
      </c>
      <c r="T362" s="124">
        <v>23497.5</v>
      </c>
      <c r="U362" s="80" t="s">
        <v>169</v>
      </c>
      <c r="V362" s="81" t="s">
        <v>273</v>
      </c>
    </row>
    <row r="363" spans="1:22" s="125" customFormat="1" ht="30" customHeight="1">
      <c r="A363" s="92">
        <v>356</v>
      </c>
      <c r="B363" s="92" t="s">
        <v>1554</v>
      </c>
      <c r="C363" s="92" t="s">
        <v>13</v>
      </c>
      <c r="D363" s="142" t="s">
        <v>384</v>
      </c>
      <c r="E363" s="93" t="s">
        <v>1989</v>
      </c>
      <c r="F363" s="94">
        <v>45717</v>
      </c>
      <c r="G363" s="94">
        <v>45901</v>
      </c>
      <c r="H363" s="154">
        <v>65000</v>
      </c>
      <c r="I363" s="124">
        <v>4427.58</v>
      </c>
      <c r="J363" s="95">
        <v>25</v>
      </c>
      <c r="K363" s="124">
        <v>1865.5</v>
      </c>
      <c r="L363" s="79">
        <f t="shared" si="30"/>
        <v>4615</v>
      </c>
      <c r="M363" s="79">
        <f t="shared" si="31"/>
        <v>845</v>
      </c>
      <c r="N363" s="81">
        <f t="shared" si="32"/>
        <v>1976</v>
      </c>
      <c r="O363" s="79">
        <f t="shared" si="33"/>
        <v>4608.5</v>
      </c>
      <c r="P363" s="92">
        <v>25</v>
      </c>
      <c r="Q363" s="79">
        <f t="shared" si="34"/>
        <v>13935</v>
      </c>
      <c r="R363" s="124">
        <v>8294.08</v>
      </c>
      <c r="S363" s="79">
        <f t="shared" si="35"/>
        <v>10068.5</v>
      </c>
      <c r="T363" s="124">
        <v>56705.919999999998</v>
      </c>
      <c r="U363" s="80" t="s">
        <v>169</v>
      </c>
      <c r="V363" s="97" t="s">
        <v>274</v>
      </c>
    </row>
    <row r="364" spans="1:22" s="125" customFormat="1" ht="30" customHeight="1">
      <c r="A364" s="92">
        <v>357</v>
      </c>
      <c r="B364" s="92" t="s">
        <v>72</v>
      </c>
      <c r="C364" s="92" t="s">
        <v>21</v>
      </c>
      <c r="D364" s="142" t="s">
        <v>1728</v>
      </c>
      <c r="E364" s="93" t="s">
        <v>1989</v>
      </c>
      <c r="F364" s="94">
        <v>45807</v>
      </c>
      <c r="G364" s="94" t="s">
        <v>1990</v>
      </c>
      <c r="H364" s="154">
        <v>20000</v>
      </c>
      <c r="I364" s="92">
        <v>0</v>
      </c>
      <c r="J364" s="95">
        <v>25</v>
      </c>
      <c r="K364" s="92">
        <v>574</v>
      </c>
      <c r="L364" s="79">
        <f t="shared" si="30"/>
        <v>1419.9999999999998</v>
      </c>
      <c r="M364" s="79">
        <f t="shared" si="31"/>
        <v>260</v>
      </c>
      <c r="N364" s="81">
        <f t="shared" si="32"/>
        <v>608</v>
      </c>
      <c r="O364" s="79">
        <f t="shared" si="33"/>
        <v>1418</v>
      </c>
      <c r="P364" s="92">
        <v>125</v>
      </c>
      <c r="Q364" s="79">
        <f t="shared" si="34"/>
        <v>4405</v>
      </c>
      <c r="R364" s="124">
        <v>1307</v>
      </c>
      <c r="S364" s="79">
        <f t="shared" si="35"/>
        <v>3098</v>
      </c>
      <c r="T364" s="124">
        <v>18693</v>
      </c>
      <c r="U364" s="80" t="s">
        <v>169</v>
      </c>
      <c r="V364" s="81" t="s">
        <v>273</v>
      </c>
    </row>
    <row r="365" spans="1:22" s="125" customFormat="1" ht="30" customHeight="1">
      <c r="A365" s="92">
        <v>358</v>
      </c>
      <c r="B365" s="132" t="s">
        <v>2034</v>
      </c>
      <c r="C365" s="132" t="s">
        <v>977</v>
      </c>
      <c r="D365" s="138" t="s">
        <v>978</v>
      </c>
      <c r="E365" s="123" t="s">
        <v>709</v>
      </c>
      <c r="F365" s="94">
        <v>45778</v>
      </c>
      <c r="G365" s="94">
        <v>45962</v>
      </c>
      <c r="H365" s="139">
        <v>15000</v>
      </c>
      <c r="I365" s="132">
        <v>0</v>
      </c>
      <c r="J365" s="95">
        <v>25</v>
      </c>
      <c r="K365" s="132">
        <v>430.5</v>
      </c>
      <c r="L365" s="79">
        <f t="shared" si="30"/>
        <v>1065</v>
      </c>
      <c r="M365" s="79">
        <f t="shared" si="31"/>
        <v>195</v>
      </c>
      <c r="N365" s="81">
        <f t="shared" si="32"/>
        <v>456</v>
      </c>
      <c r="O365" s="79">
        <f t="shared" si="33"/>
        <v>1063.5</v>
      </c>
      <c r="P365" s="132">
        <v>25</v>
      </c>
      <c r="Q365" s="79">
        <f t="shared" si="34"/>
        <v>3235</v>
      </c>
      <c r="R365" s="132">
        <v>911.5</v>
      </c>
      <c r="S365" s="79">
        <f t="shared" si="35"/>
        <v>2323.5</v>
      </c>
      <c r="T365" s="133">
        <v>14088.5</v>
      </c>
      <c r="U365" s="80" t="s">
        <v>169</v>
      </c>
      <c r="V365" s="134" t="s">
        <v>274</v>
      </c>
    </row>
    <row r="366" spans="1:22" s="125" customFormat="1" ht="30" customHeight="1">
      <c r="A366" s="92">
        <v>359</v>
      </c>
      <c r="B366" s="92" t="s">
        <v>1555</v>
      </c>
      <c r="C366" s="92" t="s">
        <v>1506</v>
      </c>
      <c r="D366" s="142" t="s">
        <v>1723</v>
      </c>
      <c r="E366" s="93" t="s">
        <v>1989</v>
      </c>
      <c r="F366" s="94">
        <v>45717</v>
      </c>
      <c r="G366" s="94">
        <v>45901</v>
      </c>
      <c r="H366" s="154">
        <v>80000</v>
      </c>
      <c r="I366" s="124">
        <v>7400.87</v>
      </c>
      <c r="J366" s="95">
        <v>25</v>
      </c>
      <c r="K366" s="124">
        <v>2296</v>
      </c>
      <c r="L366" s="79">
        <f t="shared" si="30"/>
        <v>5679.9999999999991</v>
      </c>
      <c r="M366" s="79">
        <f t="shared" si="31"/>
        <v>1040</v>
      </c>
      <c r="N366" s="81">
        <f t="shared" si="32"/>
        <v>2432</v>
      </c>
      <c r="O366" s="79">
        <f t="shared" si="33"/>
        <v>5672</v>
      </c>
      <c r="P366" s="92">
        <v>25</v>
      </c>
      <c r="Q366" s="79">
        <f t="shared" si="34"/>
        <v>17145</v>
      </c>
      <c r="R366" s="124">
        <v>12153.87</v>
      </c>
      <c r="S366" s="79">
        <f t="shared" si="35"/>
        <v>12392</v>
      </c>
      <c r="T366" s="124">
        <v>67846.13</v>
      </c>
      <c r="U366" s="80" t="s">
        <v>169</v>
      </c>
      <c r="V366" s="97" t="s">
        <v>274</v>
      </c>
    </row>
    <row r="367" spans="1:22" s="125" customFormat="1" ht="30" customHeight="1">
      <c r="A367" s="92">
        <v>360</v>
      </c>
      <c r="B367" s="132" t="s">
        <v>918</v>
      </c>
      <c r="C367" s="132" t="s">
        <v>977</v>
      </c>
      <c r="D367" s="138" t="s">
        <v>978</v>
      </c>
      <c r="E367" s="123" t="s">
        <v>709</v>
      </c>
      <c r="F367" s="94">
        <v>45778</v>
      </c>
      <c r="G367" s="94">
        <v>45962</v>
      </c>
      <c r="H367" s="139">
        <v>15000</v>
      </c>
      <c r="I367" s="132">
        <v>0</v>
      </c>
      <c r="J367" s="95">
        <v>25</v>
      </c>
      <c r="K367" s="132">
        <v>430.5</v>
      </c>
      <c r="L367" s="79">
        <f t="shared" si="30"/>
        <v>1065</v>
      </c>
      <c r="M367" s="79">
        <f t="shared" si="31"/>
        <v>195</v>
      </c>
      <c r="N367" s="81">
        <f t="shared" si="32"/>
        <v>456</v>
      </c>
      <c r="O367" s="79">
        <f t="shared" si="33"/>
        <v>1063.5</v>
      </c>
      <c r="P367" s="132">
        <v>25</v>
      </c>
      <c r="Q367" s="79">
        <f t="shared" si="34"/>
        <v>3235</v>
      </c>
      <c r="R367" s="132">
        <v>911.5</v>
      </c>
      <c r="S367" s="79">
        <f t="shared" si="35"/>
        <v>2323.5</v>
      </c>
      <c r="T367" s="133">
        <v>14088.5</v>
      </c>
      <c r="U367" s="80" t="s">
        <v>169</v>
      </c>
      <c r="V367" s="134" t="s">
        <v>274</v>
      </c>
    </row>
    <row r="368" spans="1:22" s="125" customFormat="1" ht="30" customHeight="1">
      <c r="A368" s="92">
        <v>361</v>
      </c>
      <c r="B368" s="92" t="s">
        <v>500</v>
      </c>
      <c r="C368" s="92" t="s">
        <v>55</v>
      </c>
      <c r="D368" s="142" t="s">
        <v>179</v>
      </c>
      <c r="E368" s="93" t="s">
        <v>1989</v>
      </c>
      <c r="F368" s="94">
        <v>45627</v>
      </c>
      <c r="G368" s="94">
        <v>45809</v>
      </c>
      <c r="H368" s="154">
        <v>55000</v>
      </c>
      <c r="I368" s="124">
        <v>2559.6799999999998</v>
      </c>
      <c r="J368" s="95">
        <v>25</v>
      </c>
      <c r="K368" s="124">
        <v>1578.5</v>
      </c>
      <c r="L368" s="79">
        <f t="shared" si="30"/>
        <v>3904.9999999999995</v>
      </c>
      <c r="M368" s="79">
        <f t="shared" si="31"/>
        <v>715</v>
      </c>
      <c r="N368" s="81">
        <f t="shared" si="32"/>
        <v>1672</v>
      </c>
      <c r="O368" s="79">
        <f t="shared" si="33"/>
        <v>3899.5000000000005</v>
      </c>
      <c r="P368" s="92">
        <v>25</v>
      </c>
      <c r="Q368" s="79">
        <f t="shared" si="34"/>
        <v>11795</v>
      </c>
      <c r="R368" s="124">
        <v>5835.18</v>
      </c>
      <c r="S368" s="79">
        <f t="shared" si="35"/>
        <v>8519.5</v>
      </c>
      <c r="T368" s="124">
        <v>49164.82</v>
      </c>
      <c r="U368" s="80" t="s">
        <v>169</v>
      </c>
      <c r="V368" s="81" t="s">
        <v>273</v>
      </c>
    </row>
    <row r="369" spans="1:22" s="125" customFormat="1" ht="30" customHeight="1">
      <c r="A369" s="92">
        <v>362</v>
      </c>
      <c r="B369" s="132" t="s">
        <v>1317</v>
      </c>
      <c r="C369" s="132" t="s">
        <v>977</v>
      </c>
      <c r="D369" s="138" t="s">
        <v>978</v>
      </c>
      <c r="E369" s="123" t="s">
        <v>709</v>
      </c>
      <c r="F369" s="94">
        <v>45778</v>
      </c>
      <c r="G369" s="94">
        <v>45962</v>
      </c>
      <c r="H369" s="139">
        <v>15000</v>
      </c>
      <c r="I369" s="132">
        <v>0</v>
      </c>
      <c r="J369" s="95">
        <v>25</v>
      </c>
      <c r="K369" s="132">
        <v>430.5</v>
      </c>
      <c r="L369" s="79">
        <f t="shared" si="30"/>
        <v>1065</v>
      </c>
      <c r="M369" s="79">
        <f t="shared" si="31"/>
        <v>195</v>
      </c>
      <c r="N369" s="81">
        <f t="shared" si="32"/>
        <v>456</v>
      </c>
      <c r="O369" s="79">
        <f t="shared" si="33"/>
        <v>1063.5</v>
      </c>
      <c r="P369" s="132">
        <v>25</v>
      </c>
      <c r="Q369" s="79">
        <f t="shared" si="34"/>
        <v>3235</v>
      </c>
      <c r="R369" s="132">
        <v>911.5</v>
      </c>
      <c r="S369" s="79">
        <f t="shared" si="35"/>
        <v>2323.5</v>
      </c>
      <c r="T369" s="133">
        <v>14088.5</v>
      </c>
      <c r="U369" s="80" t="s">
        <v>169</v>
      </c>
      <c r="V369" s="134" t="s">
        <v>274</v>
      </c>
    </row>
    <row r="370" spans="1:22" s="125" customFormat="1" ht="30" customHeight="1">
      <c r="A370" s="92">
        <v>363</v>
      </c>
      <c r="B370" s="132" t="s">
        <v>2036</v>
      </c>
      <c r="C370" s="132" t="s">
        <v>977</v>
      </c>
      <c r="D370" s="138" t="s">
        <v>978</v>
      </c>
      <c r="E370" s="123" t="s">
        <v>709</v>
      </c>
      <c r="F370" s="94">
        <v>45778</v>
      </c>
      <c r="G370" s="94">
        <v>45962</v>
      </c>
      <c r="H370" s="139">
        <v>15000</v>
      </c>
      <c r="I370" s="132">
        <v>0</v>
      </c>
      <c r="J370" s="95">
        <v>25</v>
      </c>
      <c r="K370" s="132">
        <v>430.5</v>
      </c>
      <c r="L370" s="79">
        <f t="shared" si="30"/>
        <v>1065</v>
      </c>
      <c r="M370" s="79">
        <f t="shared" si="31"/>
        <v>195</v>
      </c>
      <c r="N370" s="81">
        <f t="shared" si="32"/>
        <v>456</v>
      </c>
      <c r="O370" s="79">
        <f t="shared" si="33"/>
        <v>1063.5</v>
      </c>
      <c r="P370" s="132">
        <v>25</v>
      </c>
      <c r="Q370" s="79">
        <f t="shared" si="34"/>
        <v>3235</v>
      </c>
      <c r="R370" s="132">
        <v>911.5</v>
      </c>
      <c r="S370" s="79">
        <f t="shared" si="35"/>
        <v>2323.5</v>
      </c>
      <c r="T370" s="133">
        <v>14088.5</v>
      </c>
      <c r="U370" s="80" t="s">
        <v>169</v>
      </c>
      <c r="V370" s="134" t="s">
        <v>274</v>
      </c>
    </row>
    <row r="371" spans="1:22" s="125" customFormat="1" ht="30" customHeight="1">
      <c r="A371" s="92">
        <v>364</v>
      </c>
      <c r="B371" s="132" t="s">
        <v>1556</v>
      </c>
      <c r="C371" s="132" t="s">
        <v>977</v>
      </c>
      <c r="D371" s="138" t="s">
        <v>978</v>
      </c>
      <c r="E371" s="123" t="s">
        <v>709</v>
      </c>
      <c r="F371" s="94">
        <v>45778</v>
      </c>
      <c r="G371" s="94">
        <v>45962</v>
      </c>
      <c r="H371" s="139">
        <v>15000</v>
      </c>
      <c r="I371" s="132">
        <v>0</v>
      </c>
      <c r="J371" s="95">
        <v>25</v>
      </c>
      <c r="K371" s="132">
        <v>430.5</v>
      </c>
      <c r="L371" s="79">
        <f t="shared" si="30"/>
        <v>1065</v>
      </c>
      <c r="M371" s="79">
        <f t="shared" si="31"/>
        <v>195</v>
      </c>
      <c r="N371" s="81">
        <f t="shared" si="32"/>
        <v>456</v>
      </c>
      <c r="O371" s="79">
        <f t="shared" si="33"/>
        <v>1063.5</v>
      </c>
      <c r="P371" s="132">
        <v>25</v>
      </c>
      <c r="Q371" s="79">
        <f t="shared" si="34"/>
        <v>3235</v>
      </c>
      <c r="R371" s="132">
        <v>911.5</v>
      </c>
      <c r="S371" s="79">
        <f t="shared" si="35"/>
        <v>2323.5</v>
      </c>
      <c r="T371" s="133">
        <v>14088.5</v>
      </c>
      <c r="U371" s="80" t="s">
        <v>169</v>
      </c>
      <c r="V371" s="134" t="s">
        <v>274</v>
      </c>
    </row>
    <row r="372" spans="1:22" s="125" customFormat="1" ht="30" customHeight="1">
      <c r="A372" s="92">
        <v>365</v>
      </c>
      <c r="B372" s="92" t="s">
        <v>405</v>
      </c>
      <c r="C372" s="92" t="s">
        <v>21</v>
      </c>
      <c r="D372" s="142" t="s">
        <v>1777</v>
      </c>
      <c r="E372" s="93" t="s">
        <v>1989</v>
      </c>
      <c r="F372" s="94">
        <v>45778</v>
      </c>
      <c r="G372" s="94">
        <v>45962</v>
      </c>
      <c r="H372" s="154">
        <v>20000</v>
      </c>
      <c r="I372" s="92">
        <v>0</v>
      </c>
      <c r="J372" s="95">
        <v>25</v>
      </c>
      <c r="K372" s="92">
        <v>574</v>
      </c>
      <c r="L372" s="79">
        <f t="shared" si="30"/>
        <v>1419.9999999999998</v>
      </c>
      <c r="M372" s="79">
        <f t="shared" si="31"/>
        <v>260</v>
      </c>
      <c r="N372" s="81">
        <f t="shared" si="32"/>
        <v>608</v>
      </c>
      <c r="O372" s="79">
        <f t="shared" si="33"/>
        <v>1418</v>
      </c>
      <c r="P372" s="92">
        <v>25</v>
      </c>
      <c r="Q372" s="79">
        <f t="shared" si="34"/>
        <v>4305</v>
      </c>
      <c r="R372" s="124">
        <v>1207</v>
      </c>
      <c r="S372" s="79">
        <f t="shared" si="35"/>
        <v>3098</v>
      </c>
      <c r="T372" s="124">
        <v>18793</v>
      </c>
      <c r="U372" s="80" t="s">
        <v>169</v>
      </c>
      <c r="V372" s="81" t="s">
        <v>273</v>
      </c>
    </row>
    <row r="373" spans="1:22" s="125" customFormat="1" ht="30" customHeight="1">
      <c r="A373" s="92">
        <v>366</v>
      </c>
      <c r="B373" s="132" t="s">
        <v>2035</v>
      </c>
      <c r="C373" s="132" t="s">
        <v>977</v>
      </c>
      <c r="D373" s="138" t="s">
        <v>978</v>
      </c>
      <c r="E373" s="123" t="s">
        <v>709</v>
      </c>
      <c r="F373" s="94">
        <v>45778</v>
      </c>
      <c r="G373" s="94">
        <v>45962</v>
      </c>
      <c r="H373" s="139">
        <v>15000</v>
      </c>
      <c r="I373" s="132">
        <v>0</v>
      </c>
      <c r="J373" s="95">
        <v>25</v>
      </c>
      <c r="K373" s="132">
        <v>430.5</v>
      </c>
      <c r="L373" s="79">
        <f t="shared" si="30"/>
        <v>1065</v>
      </c>
      <c r="M373" s="79">
        <f t="shared" si="31"/>
        <v>195</v>
      </c>
      <c r="N373" s="81">
        <f t="shared" si="32"/>
        <v>456</v>
      </c>
      <c r="O373" s="79">
        <f t="shared" si="33"/>
        <v>1063.5</v>
      </c>
      <c r="P373" s="132">
        <v>25</v>
      </c>
      <c r="Q373" s="79">
        <f t="shared" si="34"/>
        <v>3235</v>
      </c>
      <c r="R373" s="132">
        <v>911.5</v>
      </c>
      <c r="S373" s="79">
        <f t="shared" si="35"/>
        <v>2323.5</v>
      </c>
      <c r="T373" s="133">
        <v>14088.5</v>
      </c>
      <c r="U373" s="80" t="s">
        <v>169</v>
      </c>
      <c r="V373" s="134" t="s">
        <v>274</v>
      </c>
    </row>
    <row r="374" spans="1:22" s="125" customFormat="1" ht="30" customHeight="1">
      <c r="A374" s="92">
        <v>367</v>
      </c>
      <c r="B374" s="92" t="s">
        <v>322</v>
      </c>
      <c r="C374" s="92" t="s">
        <v>80</v>
      </c>
      <c r="D374" s="142" t="s">
        <v>1778</v>
      </c>
      <c r="E374" s="93" t="s">
        <v>1989</v>
      </c>
      <c r="F374" s="94">
        <v>45474</v>
      </c>
      <c r="G374" s="94">
        <v>45809</v>
      </c>
      <c r="H374" s="154">
        <v>60000</v>
      </c>
      <c r="I374" s="124">
        <v>3486.68</v>
      </c>
      <c r="J374" s="95">
        <v>25</v>
      </c>
      <c r="K374" s="124">
        <v>1722</v>
      </c>
      <c r="L374" s="79">
        <f t="shared" si="30"/>
        <v>4260</v>
      </c>
      <c r="M374" s="79">
        <f t="shared" si="31"/>
        <v>780</v>
      </c>
      <c r="N374" s="81">
        <f t="shared" si="32"/>
        <v>1824</v>
      </c>
      <c r="O374" s="79">
        <f t="shared" si="33"/>
        <v>4254</v>
      </c>
      <c r="P374" s="92">
        <v>25</v>
      </c>
      <c r="Q374" s="79">
        <f t="shared" si="34"/>
        <v>12865</v>
      </c>
      <c r="R374" s="124">
        <v>7057.68</v>
      </c>
      <c r="S374" s="79">
        <f t="shared" si="35"/>
        <v>9294</v>
      </c>
      <c r="T374" s="124">
        <v>52942.32</v>
      </c>
      <c r="U374" s="80" t="s">
        <v>169</v>
      </c>
      <c r="V374" s="81" t="s">
        <v>274</v>
      </c>
    </row>
    <row r="375" spans="1:22" s="125" customFormat="1" ht="30" customHeight="1">
      <c r="A375" s="92">
        <v>368</v>
      </c>
      <c r="B375" s="92" t="s">
        <v>745</v>
      </c>
      <c r="C375" s="92" t="s">
        <v>391</v>
      </c>
      <c r="D375" s="142" t="s">
        <v>1726</v>
      </c>
      <c r="E375" s="93" t="s">
        <v>1989</v>
      </c>
      <c r="F375" s="94">
        <v>45536</v>
      </c>
      <c r="G375" s="94">
        <v>45809</v>
      </c>
      <c r="H375" s="154">
        <v>20000</v>
      </c>
      <c r="I375" s="92">
        <v>0</v>
      </c>
      <c r="J375" s="95">
        <v>25</v>
      </c>
      <c r="K375" s="92">
        <v>574</v>
      </c>
      <c r="L375" s="79">
        <f t="shared" si="30"/>
        <v>1419.9999999999998</v>
      </c>
      <c r="M375" s="79">
        <f t="shared" si="31"/>
        <v>260</v>
      </c>
      <c r="N375" s="81">
        <f t="shared" si="32"/>
        <v>608</v>
      </c>
      <c r="O375" s="79">
        <f t="shared" si="33"/>
        <v>1418</v>
      </c>
      <c r="P375" s="92">
        <v>25</v>
      </c>
      <c r="Q375" s="79">
        <f t="shared" si="34"/>
        <v>4305</v>
      </c>
      <c r="R375" s="124">
        <v>1207</v>
      </c>
      <c r="S375" s="79">
        <f t="shared" si="35"/>
        <v>3098</v>
      </c>
      <c r="T375" s="124">
        <v>18793</v>
      </c>
      <c r="U375" s="80" t="s">
        <v>169</v>
      </c>
      <c r="V375" s="81" t="s">
        <v>273</v>
      </c>
    </row>
    <row r="376" spans="1:22" s="125" customFormat="1" ht="30" customHeight="1">
      <c r="A376" s="92">
        <v>369</v>
      </c>
      <c r="B376" s="92" t="s">
        <v>36</v>
      </c>
      <c r="C376" s="92" t="s">
        <v>37</v>
      </c>
      <c r="D376" s="142" t="s">
        <v>190</v>
      </c>
      <c r="E376" s="93" t="s">
        <v>1989</v>
      </c>
      <c r="F376" s="94">
        <v>45778</v>
      </c>
      <c r="G376" s="94">
        <v>45962</v>
      </c>
      <c r="H376" s="154">
        <v>40000</v>
      </c>
      <c r="I376" s="92">
        <v>0</v>
      </c>
      <c r="J376" s="95">
        <v>25</v>
      </c>
      <c r="K376" s="124">
        <v>1148</v>
      </c>
      <c r="L376" s="79">
        <f t="shared" si="30"/>
        <v>2839.9999999999995</v>
      </c>
      <c r="M376" s="79">
        <f t="shared" si="31"/>
        <v>520</v>
      </c>
      <c r="N376" s="81">
        <f t="shared" si="32"/>
        <v>1216</v>
      </c>
      <c r="O376" s="79">
        <f t="shared" si="33"/>
        <v>2836</v>
      </c>
      <c r="P376" s="124">
        <v>3555.92</v>
      </c>
      <c r="Q376" s="79">
        <f t="shared" si="34"/>
        <v>12115.92</v>
      </c>
      <c r="R376" s="124">
        <v>2931.65</v>
      </c>
      <c r="S376" s="79">
        <f t="shared" si="35"/>
        <v>6196</v>
      </c>
      <c r="T376" s="124">
        <v>37068.35</v>
      </c>
      <c r="U376" s="80" t="s">
        <v>169</v>
      </c>
      <c r="V376" s="81" t="s">
        <v>274</v>
      </c>
    </row>
    <row r="377" spans="1:22" s="125" customFormat="1" ht="30" customHeight="1">
      <c r="A377" s="92">
        <v>370</v>
      </c>
      <c r="B377" s="132" t="s">
        <v>1863</v>
      </c>
      <c r="C377" s="132" t="s">
        <v>977</v>
      </c>
      <c r="D377" s="138" t="s">
        <v>978</v>
      </c>
      <c r="E377" s="123" t="s">
        <v>709</v>
      </c>
      <c r="F377" s="94">
        <v>45778</v>
      </c>
      <c r="G377" s="94">
        <v>45962</v>
      </c>
      <c r="H377" s="139">
        <v>15000</v>
      </c>
      <c r="I377" s="132">
        <v>0</v>
      </c>
      <c r="J377" s="95">
        <v>25</v>
      </c>
      <c r="K377" s="132">
        <v>430.5</v>
      </c>
      <c r="L377" s="79">
        <f t="shared" si="30"/>
        <v>1065</v>
      </c>
      <c r="M377" s="79">
        <f t="shared" si="31"/>
        <v>195</v>
      </c>
      <c r="N377" s="81">
        <f t="shared" si="32"/>
        <v>456</v>
      </c>
      <c r="O377" s="79">
        <f t="shared" si="33"/>
        <v>1063.5</v>
      </c>
      <c r="P377" s="132">
        <v>25</v>
      </c>
      <c r="Q377" s="79">
        <f t="shared" si="34"/>
        <v>3235</v>
      </c>
      <c r="R377" s="132">
        <v>911.5</v>
      </c>
      <c r="S377" s="79">
        <f t="shared" si="35"/>
        <v>2323.5</v>
      </c>
      <c r="T377" s="133">
        <v>14088.5</v>
      </c>
      <c r="U377" s="80" t="s">
        <v>169</v>
      </c>
      <c r="V377" s="134" t="s">
        <v>274</v>
      </c>
    </row>
    <row r="378" spans="1:22" s="125" customFormat="1" ht="30" customHeight="1">
      <c r="A378" s="92">
        <v>371</v>
      </c>
      <c r="B378" s="92" t="s">
        <v>746</v>
      </c>
      <c r="C378" s="92" t="s">
        <v>824</v>
      </c>
      <c r="D378" s="142" t="s">
        <v>1721</v>
      </c>
      <c r="E378" s="123" t="s">
        <v>709</v>
      </c>
      <c r="F378" s="94">
        <v>45778</v>
      </c>
      <c r="G378" s="94">
        <v>45962</v>
      </c>
      <c r="H378" s="154">
        <v>25000</v>
      </c>
      <c r="I378" s="92">
        <v>0</v>
      </c>
      <c r="J378" s="95">
        <v>25</v>
      </c>
      <c r="K378" s="92">
        <v>717.5</v>
      </c>
      <c r="L378" s="79">
        <f t="shared" si="30"/>
        <v>1774.9999999999998</v>
      </c>
      <c r="M378" s="79">
        <f t="shared" si="31"/>
        <v>325</v>
      </c>
      <c r="N378" s="81">
        <f t="shared" si="32"/>
        <v>760</v>
      </c>
      <c r="O378" s="79">
        <f t="shared" si="33"/>
        <v>1772.5000000000002</v>
      </c>
      <c r="P378" s="92">
        <v>25</v>
      </c>
      <c r="Q378" s="79">
        <f t="shared" si="34"/>
        <v>5375</v>
      </c>
      <c r="R378" s="124">
        <v>1502.5</v>
      </c>
      <c r="S378" s="79">
        <f t="shared" si="35"/>
        <v>3872.5</v>
      </c>
      <c r="T378" s="124">
        <v>23497.5</v>
      </c>
      <c r="U378" s="80" t="s">
        <v>169</v>
      </c>
      <c r="V378" s="81" t="s">
        <v>273</v>
      </c>
    </row>
    <row r="379" spans="1:22" s="125" customFormat="1" ht="30" customHeight="1">
      <c r="A379" s="92">
        <v>372</v>
      </c>
      <c r="B379" s="92" t="s">
        <v>143</v>
      </c>
      <c r="C379" s="92" t="s">
        <v>21</v>
      </c>
      <c r="D379" s="142" t="s">
        <v>1743</v>
      </c>
      <c r="E379" s="93" t="s">
        <v>1989</v>
      </c>
      <c r="F379" s="94">
        <v>45778</v>
      </c>
      <c r="G379" s="94">
        <v>45962</v>
      </c>
      <c r="H379" s="154">
        <v>20000</v>
      </c>
      <c r="I379" s="92">
        <v>0</v>
      </c>
      <c r="J379" s="95">
        <v>25</v>
      </c>
      <c r="K379" s="92">
        <v>574</v>
      </c>
      <c r="L379" s="79">
        <f t="shared" si="30"/>
        <v>1419.9999999999998</v>
      </c>
      <c r="M379" s="79">
        <f t="shared" si="31"/>
        <v>260</v>
      </c>
      <c r="N379" s="81">
        <f t="shared" si="32"/>
        <v>608</v>
      </c>
      <c r="O379" s="79">
        <f t="shared" si="33"/>
        <v>1418</v>
      </c>
      <c r="P379" s="92">
        <v>125</v>
      </c>
      <c r="Q379" s="79">
        <f t="shared" si="34"/>
        <v>4405</v>
      </c>
      <c r="R379" s="124">
        <v>1307</v>
      </c>
      <c r="S379" s="79">
        <f t="shared" si="35"/>
        <v>3098</v>
      </c>
      <c r="T379" s="124">
        <v>18693</v>
      </c>
      <c r="U379" s="80" t="s">
        <v>169</v>
      </c>
      <c r="V379" s="97" t="s">
        <v>273</v>
      </c>
    </row>
    <row r="380" spans="1:22" s="125" customFormat="1" ht="30" customHeight="1">
      <c r="A380" s="92">
        <v>373</v>
      </c>
      <c r="B380" s="92" t="s">
        <v>561</v>
      </c>
      <c r="C380" s="92" t="s">
        <v>21</v>
      </c>
      <c r="D380" s="142" t="s">
        <v>1744</v>
      </c>
      <c r="E380" s="93" t="s">
        <v>1989</v>
      </c>
      <c r="F380" s="94">
        <v>45778</v>
      </c>
      <c r="G380" s="94">
        <v>45962</v>
      </c>
      <c r="H380" s="154">
        <v>20000</v>
      </c>
      <c r="I380" s="92">
        <v>0</v>
      </c>
      <c r="J380" s="95">
        <v>25</v>
      </c>
      <c r="K380" s="92">
        <v>574</v>
      </c>
      <c r="L380" s="79">
        <f t="shared" si="30"/>
        <v>1419.9999999999998</v>
      </c>
      <c r="M380" s="79">
        <f t="shared" si="31"/>
        <v>260</v>
      </c>
      <c r="N380" s="81">
        <f t="shared" si="32"/>
        <v>608</v>
      </c>
      <c r="O380" s="79">
        <f t="shared" si="33"/>
        <v>1418</v>
      </c>
      <c r="P380" s="92">
        <v>125</v>
      </c>
      <c r="Q380" s="79">
        <f t="shared" si="34"/>
        <v>4405</v>
      </c>
      <c r="R380" s="124">
        <v>1307</v>
      </c>
      <c r="S380" s="79">
        <f t="shared" si="35"/>
        <v>3098</v>
      </c>
      <c r="T380" s="124">
        <v>18693</v>
      </c>
      <c r="U380" s="80" t="s">
        <v>169</v>
      </c>
      <c r="V380" s="97" t="s">
        <v>273</v>
      </c>
    </row>
    <row r="381" spans="1:22" s="125" customFormat="1" ht="30" customHeight="1">
      <c r="A381" s="92">
        <v>374</v>
      </c>
      <c r="B381" s="92" t="s">
        <v>1089</v>
      </c>
      <c r="C381" s="92" t="s">
        <v>4</v>
      </c>
      <c r="D381" s="142" t="s">
        <v>176</v>
      </c>
      <c r="E381" s="93" t="s">
        <v>1989</v>
      </c>
      <c r="F381" s="94">
        <v>45536</v>
      </c>
      <c r="G381" s="94">
        <v>45809</v>
      </c>
      <c r="H381" s="154">
        <v>85000</v>
      </c>
      <c r="I381" s="124">
        <v>8576.99</v>
      </c>
      <c r="J381" s="95">
        <v>25</v>
      </c>
      <c r="K381" s="124">
        <v>2439.5</v>
      </c>
      <c r="L381" s="79">
        <f t="shared" si="30"/>
        <v>6034.9999999999991</v>
      </c>
      <c r="M381" s="79">
        <f t="shared" si="31"/>
        <v>1105</v>
      </c>
      <c r="N381" s="81">
        <f t="shared" si="32"/>
        <v>2584</v>
      </c>
      <c r="O381" s="79">
        <f t="shared" si="33"/>
        <v>6026.5</v>
      </c>
      <c r="P381" s="92">
        <v>25</v>
      </c>
      <c r="Q381" s="79">
        <f t="shared" si="34"/>
        <v>18215</v>
      </c>
      <c r="R381" s="124">
        <v>13625.49</v>
      </c>
      <c r="S381" s="79">
        <f t="shared" si="35"/>
        <v>13166.5</v>
      </c>
      <c r="T381" s="124">
        <v>71374.509999999995</v>
      </c>
      <c r="U381" s="80" t="s">
        <v>169</v>
      </c>
      <c r="V381" s="97" t="s">
        <v>273</v>
      </c>
    </row>
    <row r="382" spans="1:22" s="125" customFormat="1" ht="30" customHeight="1">
      <c r="A382" s="92">
        <v>375</v>
      </c>
      <c r="B382" s="92" t="s">
        <v>984</v>
      </c>
      <c r="C382" s="92" t="s">
        <v>824</v>
      </c>
      <c r="D382" s="142" t="s">
        <v>1721</v>
      </c>
      <c r="E382" s="123" t="s">
        <v>709</v>
      </c>
      <c r="F382" s="94">
        <v>45778</v>
      </c>
      <c r="G382" s="94">
        <v>45962</v>
      </c>
      <c r="H382" s="154">
        <v>25000</v>
      </c>
      <c r="I382" s="92">
        <v>0</v>
      </c>
      <c r="J382" s="95">
        <v>25</v>
      </c>
      <c r="K382" s="92">
        <v>717.5</v>
      </c>
      <c r="L382" s="79">
        <f t="shared" si="30"/>
        <v>1774.9999999999998</v>
      </c>
      <c r="M382" s="79">
        <f t="shared" si="31"/>
        <v>325</v>
      </c>
      <c r="N382" s="81">
        <f t="shared" si="32"/>
        <v>760</v>
      </c>
      <c r="O382" s="79">
        <f t="shared" si="33"/>
        <v>1772.5000000000002</v>
      </c>
      <c r="P382" s="92">
        <v>25</v>
      </c>
      <c r="Q382" s="79">
        <f t="shared" si="34"/>
        <v>5375</v>
      </c>
      <c r="R382" s="124">
        <v>1502.5</v>
      </c>
      <c r="S382" s="79">
        <f t="shared" si="35"/>
        <v>3872.5</v>
      </c>
      <c r="T382" s="124">
        <v>23497.5</v>
      </c>
      <c r="U382" s="80" t="s">
        <v>169</v>
      </c>
      <c r="V382" s="97" t="s">
        <v>273</v>
      </c>
    </row>
    <row r="383" spans="1:22" s="125" customFormat="1" ht="30" customHeight="1">
      <c r="A383" s="92">
        <v>376</v>
      </c>
      <c r="B383" s="132" t="s">
        <v>1318</v>
      </c>
      <c r="C383" s="132" t="s">
        <v>977</v>
      </c>
      <c r="D383" s="138" t="s">
        <v>978</v>
      </c>
      <c r="E383" s="123" t="s">
        <v>709</v>
      </c>
      <c r="F383" s="94">
        <v>45778</v>
      </c>
      <c r="G383" s="94">
        <v>45962</v>
      </c>
      <c r="H383" s="139">
        <v>15000</v>
      </c>
      <c r="I383" s="132">
        <v>0</v>
      </c>
      <c r="J383" s="95">
        <v>25</v>
      </c>
      <c r="K383" s="132">
        <v>430.5</v>
      </c>
      <c r="L383" s="79">
        <f t="shared" si="30"/>
        <v>1065</v>
      </c>
      <c r="M383" s="79">
        <f t="shared" si="31"/>
        <v>195</v>
      </c>
      <c r="N383" s="81">
        <f t="shared" si="32"/>
        <v>456</v>
      </c>
      <c r="O383" s="79">
        <f t="shared" si="33"/>
        <v>1063.5</v>
      </c>
      <c r="P383" s="132">
        <v>25</v>
      </c>
      <c r="Q383" s="79">
        <f t="shared" si="34"/>
        <v>3235</v>
      </c>
      <c r="R383" s="132">
        <v>911.5</v>
      </c>
      <c r="S383" s="79">
        <f t="shared" si="35"/>
        <v>2323.5</v>
      </c>
      <c r="T383" s="133">
        <v>14088.5</v>
      </c>
      <c r="U383" s="80" t="s">
        <v>169</v>
      </c>
      <c r="V383" s="134" t="s">
        <v>273</v>
      </c>
    </row>
    <row r="384" spans="1:22" s="125" customFormat="1" ht="30" customHeight="1">
      <c r="A384" s="92">
        <v>377</v>
      </c>
      <c r="B384" s="92" t="s">
        <v>633</v>
      </c>
      <c r="C384" s="92" t="s">
        <v>425</v>
      </c>
      <c r="D384" s="142" t="s">
        <v>211</v>
      </c>
      <c r="E384" s="93" t="s">
        <v>1989</v>
      </c>
      <c r="F384" s="94">
        <v>45627</v>
      </c>
      <c r="G384" s="94">
        <v>45809</v>
      </c>
      <c r="H384" s="154">
        <v>35000</v>
      </c>
      <c r="I384" s="92">
        <v>0</v>
      </c>
      <c r="J384" s="95">
        <v>25</v>
      </c>
      <c r="K384" s="124">
        <v>1004.5</v>
      </c>
      <c r="L384" s="79">
        <f t="shared" si="30"/>
        <v>2485</v>
      </c>
      <c r="M384" s="79">
        <f t="shared" si="31"/>
        <v>455</v>
      </c>
      <c r="N384" s="81">
        <f t="shared" si="32"/>
        <v>1064</v>
      </c>
      <c r="O384" s="79">
        <f t="shared" si="33"/>
        <v>2481.5</v>
      </c>
      <c r="P384" s="92">
        <v>25</v>
      </c>
      <c r="Q384" s="79">
        <f t="shared" si="34"/>
        <v>7515</v>
      </c>
      <c r="R384" s="124">
        <v>2093.5</v>
      </c>
      <c r="S384" s="79">
        <f t="shared" si="35"/>
        <v>5421.5</v>
      </c>
      <c r="T384" s="124">
        <v>32906.5</v>
      </c>
      <c r="U384" s="80" t="s">
        <v>169</v>
      </c>
      <c r="V384" s="97" t="s">
        <v>273</v>
      </c>
    </row>
    <row r="385" spans="1:22" s="125" customFormat="1" ht="30" customHeight="1">
      <c r="A385" s="92">
        <v>378</v>
      </c>
      <c r="B385" s="132" t="s">
        <v>1163</v>
      </c>
      <c r="C385" s="132" t="s">
        <v>824</v>
      </c>
      <c r="D385" s="138" t="s">
        <v>978</v>
      </c>
      <c r="E385" s="123" t="s">
        <v>709</v>
      </c>
      <c r="F385" s="94">
        <v>45778</v>
      </c>
      <c r="G385" s="94">
        <v>45962</v>
      </c>
      <c r="H385" s="139">
        <v>40000</v>
      </c>
      <c r="I385" s="132">
        <v>442.65</v>
      </c>
      <c r="J385" s="95">
        <v>25</v>
      </c>
      <c r="K385" s="133">
        <v>1148</v>
      </c>
      <c r="L385" s="79">
        <f t="shared" si="30"/>
        <v>2839.9999999999995</v>
      </c>
      <c r="M385" s="79">
        <f t="shared" si="31"/>
        <v>520</v>
      </c>
      <c r="N385" s="81">
        <f t="shared" si="32"/>
        <v>1216</v>
      </c>
      <c r="O385" s="79">
        <f t="shared" si="33"/>
        <v>2836</v>
      </c>
      <c r="P385" s="132">
        <v>25</v>
      </c>
      <c r="Q385" s="79">
        <f t="shared" si="34"/>
        <v>8585</v>
      </c>
      <c r="R385" s="133">
        <v>2831.65</v>
      </c>
      <c r="S385" s="79">
        <f t="shared" si="35"/>
        <v>6196</v>
      </c>
      <c r="T385" s="133">
        <v>37168.35</v>
      </c>
      <c r="U385" s="80" t="s">
        <v>169</v>
      </c>
      <c r="V385" s="134" t="s">
        <v>273</v>
      </c>
    </row>
    <row r="386" spans="1:22" s="125" customFormat="1" ht="30" customHeight="1">
      <c r="A386" s="92">
        <v>379</v>
      </c>
      <c r="B386" s="92" t="s">
        <v>747</v>
      </c>
      <c r="C386" s="92" t="s">
        <v>824</v>
      </c>
      <c r="D386" s="142" t="s">
        <v>1721</v>
      </c>
      <c r="E386" s="123" t="s">
        <v>709</v>
      </c>
      <c r="F386" s="94">
        <v>45717</v>
      </c>
      <c r="G386" s="94">
        <v>45901</v>
      </c>
      <c r="H386" s="154">
        <v>25000</v>
      </c>
      <c r="I386" s="92">
        <v>0</v>
      </c>
      <c r="J386" s="95">
        <v>25</v>
      </c>
      <c r="K386" s="92">
        <v>717.5</v>
      </c>
      <c r="L386" s="79">
        <f t="shared" si="30"/>
        <v>1774.9999999999998</v>
      </c>
      <c r="M386" s="79">
        <f t="shared" si="31"/>
        <v>325</v>
      </c>
      <c r="N386" s="81">
        <f t="shared" si="32"/>
        <v>760</v>
      </c>
      <c r="O386" s="79">
        <f t="shared" si="33"/>
        <v>1772.5000000000002</v>
      </c>
      <c r="P386" s="92">
        <v>25</v>
      </c>
      <c r="Q386" s="79">
        <f t="shared" si="34"/>
        <v>5375</v>
      </c>
      <c r="R386" s="124">
        <v>1502.5</v>
      </c>
      <c r="S386" s="79">
        <f t="shared" si="35"/>
        <v>3872.5</v>
      </c>
      <c r="T386" s="124">
        <v>23497.5</v>
      </c>
      <c r="U386" s="80" t="s">
        <v>169</v>
      </c>
      <c r="V386" s="97" t="s">
        <v>273</v>
      </c>
    </row>
    <row r="387" spans="1:22" s="125" customFormat="1" ht="30" customHeight="1">
      <c r="A387" s="92">
        <v>380</v>
      </c>
      <c r="B387" s="132" t="s">
        <v>1164</v>
      </c>
      <c r="C387" s="132" t="s">
        <v>824</v>
      </c>
      <c r="D387" s="138" t="s">
        <v>978</v>
      </c>
      <c r="E387" s="123" t="s">
        <v>709</v>
      </c>
      <c r="F387" s="94">
        <v>45778</v>
      </c>
      <c r="G387" s="94">
        <v>45962</v>
      </c>
      <c r="H387" s="139">
        <v>20000</v>
      </c>
      <c r="I387" s="132">
        <v>0</v>
      </c>
      <c r="J387" s="95">
        <v>25</v>
      </c>
      <c r="K387" s="132">
        <v>574</v>
      </c>
      <c r="L387" s="79">
        <f t="shared" si="30"/>
        <v>1419.9999999999998</v>
      </c>
      <c r="M387" s="79">
        <f t="shared" si="31"/>
        <v>260</v>
      </c>
      <c r="N387" s="81">
        <f t="shared" si="32"/>
        <v>608</v>
      </c>
      <c r="O387" s="79">
        <f t="shared" si="33"/>
        <v>1418</v>
      </c>
      <c r="P387" s="132">
        <v>25</v>
      </c>
      <c r="Q387" s="79">
        <f t="shared" si="34"/>
        <v>4305</v>
      </c>
      <c r="R387" s="133">
        <v>1207</v>
      </c>
      <c r="S387" s="79">
        <f t="shared" si="35"/>
        <v>3098</v>
      </c>
      <c r="T387" s="133">
        <v>18793</v>
      </c>
      <c r="U387" s="80" t="s">
        <v>169</v>
      </c>
      <c r="V387" s="134" t="s">
        <v>273</v>
      </c>
    </row>
    <row r="388" spans="1:22" s="125" customFormat="1" ht="30" customHeight="1">
      <c r="A388" s="92">
        <v>381</v>
      </c>
      <c r="B388" s="132" t="s">
        <v>1437</v>
      </c>
      <c r="C388" s="132" t="s">
        <v>977</v>
      </c>
      <c r="D388" s="138" t="s">
        <v>978</v>
      </c>
      <c r="E388" s="123" t="s">
        <v>709</v>
      </c>
      <c r="F388" s="94">
        <v>45778</v>
      </c>
      <c r="G388" s="94">
        <v>45962</v>
      </c>
      <c r="H388" s="139">
        <v>15000</v>
      </c>
      <c r="I388" s="132">
        <v>0</v>
      </c>
      <c r="J388" s="95">
        <v>25</v>
      </c>
      <c r="K388" s="132">
        <v>430.5</v>
      </c>
      <c r="L388" s="79">
        <f t="shared" si="30"/>
        <v>1065</v>
      </c>
      <c r="M388" s="79">
        <f t="shared" si="31"/>
        <v>195</v>
      </c>
      <c r="N388" s="81">
        <f t="shared" si="32"/>
        <v>456</v>
      </c>
      <c r="O388" s="79">
        <f t="shared" si="33"/>
        <v>1063.5</v>
      </c>
      <c r="P388" s="132">
        <v>25</v>
      </c>
      <c r="Q388" s="79">
        <f t="shared" si="34"/>
        <v>3235</v>
      </c>
      <c r="R388" s="132">
        <v>911.5</v>
      </c>
      <c r="S388" s="79">
        <f t="shared" si="35"/>
        <v>2323.5</v>
      </c>
      <c r="T388" s="133">
        <v>14088.5</v>
      </c>
      <c r="U388" s="80" t="s">
        <v>169</v>
      </c>
      <c r="V388" s="134" t="s">
        <v>274</v>
      </c>
    </row>
    <row r="389" spans="1:22" s="125" customFormat="1" ht="30" customHeight="1">
      <c r="A389" s="92">
        <v>382</v>
      </c>
      <c r="B389" s="92" t="s">
        <v>696</v>
      </c>
      <c r="C389" s="92" t="s">
        <v>7</v>
      </c>
      <c r="D389" s="142" t="s">
        <v>188</v>
      </c>
      <c r="E389" s="93" t="s">
        <v>1989</v>
      </c>
      <c r="F389" s="94">
        <v>45778</v>
      </c>
      <c r="G389" s="94">
        <v>45962</v>
      </c>
      <c r="H389" s="154">
        <v>70000</v>
      </c>
      <c r="I389" s="124">
        <v>5368.48</v>
      </c>
      <c r="J389" s="95">
        <v>25</v>
      </c>
      <c r="K389" s="124">
        <v>2009</v>
      </c>
      <c r="L389" s="79">
        <f t="shared" si="30"/>
        <v>4970</v>
      </c>
      <c r="M389" s="79">
        <f t="shared" si="31"/>
        <v>910</v>
      </c>
      <c r="N389" s="81">
        <f t="shared" si="32"/>
        <v>2128</v>
      </c>
      <c r="O389" s="79">
        <f t="shared" si="33"/>
        <v>4963</v>
      </c>
      <c r="P389" s="124">
        <v>11296.34</v>
      </c>
      <c r="Q389" s="79">
        <f t="shared" si="34"/>
        <v>26276.34</v>
      </c>
      <c r="R389" s="124">
        <v>18329.02</v>
      </c>
      <c r="S389" s="79">
        <f t="shared" si="35"/>
        <v>10843</v>
      </c>
      <c r="T389" s="124">
        <v>41670.980000000003</v>
      </c>
      <c r="U389" s="80" t="s">
        <v>169</v>
      </c>
      <c r="V389" s="81" t="s">
        <v>273</v>
      </c>
    </row>
    <row r="390" spans="1:22" s="125" customFormat="1" ht="30" customHeight="1">
      <c r="A390" s="92">
        <v>383</v>
      </c>
      <c r="B390" s="132" t="s">
        <v>2037</v>
      </c>
      <c r="C390" s="132" t="s">
        <v>977</v>
      </c>
      <c r="D390" s="138" t="s">
        <v>978</v>
      </c>
      <c r="E390" s="123" t="s">
        <v>709</v>
      </c>
      <c r="F390" s="94">
        <v>45778</v>
      </c>
      <c r="G390" s="94">
        <v>45962</v>
      </c>
      <c r="H390" s="139">
        <v>15000</v>
      </c>
      <c r="I390" s="132">
        <v>0</v>
      </c>
      <c r="J390" s="95">
        <v>25</v>
      </c>
      <c r="K390" s="132">
        <v>430.5</v>
      </c>
      <c r="L390" s="79">
        <f t="shared" si="30"/>
        <v>1065</v>
      </c>
      <c r="M390" s="79">
        <f t="shared" si="31"/>
        <v>195</v>
      </c>
      <c r="N390" s="81">
        <f t="shared" si="32"/>
        <v>456</v>
      </c>
      <c r="O390" s="79">
        <f t="shared" si="33"/>
        <v>1063.5</v>
      </c>
      <c r="P390" s="132">
        <v>25</v>
      </c>
      <c r="Q390" s="79">
        <f t="shared" si="34"/>
        <v>3235</v>
      </c>
      <c r="R390" s="132">
        <v>911.5</v>
      </c>
      <c r="S390" s="79">
        <f t="shared" si="35"/>
        <v>2323.5</v>
      </c>
      <c r="T390" s="133">
        <v>14088.5</v>
      </c>
      <c r="U390" s="80" t="s">
        <v>169</v>
      </c>
      <c r="V390" s="134" t="s">
        <v>274</v>
      </c>
    </row>
    <row r="391" spans="1:22" s="125" customFormat="1" ht="30" customHeight="1">
      <c r="A391" s="92">
        <v>384</v>
      </c>
      <c r="B391" s="92" t="s">
        <v>1028</v>
      </c>
      <c r="C391" s="92" t="s">
        <v>4</v>
      </c>
      <c r="D391" s="142" t="s">
        <v>175</v>
      </c>
      <c r="E391" s="93" t="s">
        <v>1989</v>
      </c>
      <c r="F391" s="94">
        <v>45778</v>
      </c>
      <c r="G391" s="94">
        <v>45962</v>
      </c>
      <c r="H391" s="154">
        <v>80000</v>
      </c>
      <c r="I391" s="124">
        <v>7400.87</v>
      </c>
      <c r="J391" s="95">
        <v>25</v>
      </c>
      <c r="K391" s="124">
        <v>2296</v>
      </c>
      <c r="L391" s="79">
        <f t="shared" si="30"/>
        <v>5679.9999999999991</v>
      </c>
      <c r="M391" s="79">
        <f t="shared" si="31"/>
        <v>1040</v>
      </c>
      <c r="N391" s="81">
        <f t="shared" si="32"/>
        <v>2432</v>
      </c>
      <c r="O391" s="79">
        <f t="shared" si="33"/>
        <v>5672</v>
      </c>
      <c r="P391" s="92">
        <v>25</v>
      </c>
      <c r="Q391" s="79">
        <f t="shared" si="34"/>
        <v>17145</v>
      </c>
      <c r="R391" s="124">
        <v>12153.87</v>
      </c>
      <c r="S391" s="79">
        <f t="shared" si="35"/>
        <v>12392</v>
      </c>
      <c r="T391" s="124">
        <v>67846.13</v>
      </c>
      <c r="U391" s="80" t="s">
        <v>169</v>
      </c>
      <c r="V391" s="81" t="s">
        <v>274</v>
      </c>
    </row>
    <row r="392" spans="1:22" s="125" customFormat="1" ht="30" customHeight="1">
      <c r="A392" s="92">
        <v>385</v>
      </c>
      <c r="B392" s="132" t="s">
        <v>919</v>
      </c>
      <c r="C392" s="132" t="s">
        <v>977</v>
      </c>
      <c r="D392" s="138" t="s">
        <v>978</v>
      </c>
      <c r="E392" s="123" t="s">
        <v>709</v>
      </c>
      <c r="F392" s="94">
        <v>45778</v>
      </c>
      <c r="G392" s="94">
        <v>45962</v>
      </c>
      <c r="H392" s="139">
        <v>15000</v>
      </c>
      <c r="I392" s="132">
        <v>0</v>
      </c>
      <c r="J392" s="95">
        <v>25</v>
      </c>
      <c r="K392" s="132">
        <v>430.5</v>
      </c>
      <c r="L392" s="79">
        <f t="shared" si="30"/>
        <v>1065</v>
      </c>
      <c r="M392" s="79">
        <f t="shared" si="31"/>
        <v>195</v>
      </c>
      <c r="N392" s="81">
        <f t="shared" si="32"/>
        <v>456</v>
      </c>
      <c r="O392" s="79">
        <f t="shared" si="33"/>
        <v>1063.5</v>
      </c>
      <c r="P392" s="132">
        <v>25</v>
      </c>
      <c r="Q392" s="79">
        <f t="shared" si="34"/>
        <v>3235</v>
      </c>
      <c r="R392" s="132">
        <v>911.5</v>
      </c>
      <c r="S392" s="79">
        <f t="shared" si="35"/>
        <v>2323.5</v>
      </c>
      <c r="T392" s="133">
        <v>14088.5</v>
      </c>
      <c r="U392" s="80" t="s">
        <v>169</v>
      </c>
      <c r="V392" s="134" t="s">
        <v>274</v>
      </c>
    </row>
    <row r="393" spans="1:22" s="125" customFormat="1" ht="30" customHeight="1">
      <c r="A393" s="92">
        <v>386</v>
      </c>
      <c r="B393" s="132" t="s">
        <v>2038</v>
      </c>
      <c r="C393" s="132" t="s">
        <v>977</v>
      </c>
      <c r="D393" s="138" t="s">
        <v>978</v>
      </c>
      <c r="E393" s="123" t="s">
        <v>709</v>
      </c>
      <c r="F393" s="94">
        <v>45778</v>
      </c>
      <c r="G393" s="94">
        <v>45962</v>
      </c>
      <c r="H393" s="139">
        <v>15000</v>
      </c>
      <c r="I393" s="132">
        <v>0</v>
      </c>
      <c r="J393" s="95">
        <v>25</v>
      </c>
      <c r="K393" s="132">
        <v>430.5</v>
      </c>
      <c r="L393" s="79">
        <f t="shared" ref="L393:L456" si="36">H393*0.071</f>
        <v>1065</v>
      </c>
      <c r="M393" s="79">
        <f t="shared" ref="M393:M456" si="37">H393*0.013</f>
        <v>195</v>
      </c>
      <c r="N393" s="81">
        <f t="shared" ref="N393:N456" si="38">+H393*0.0304</f>
        <v>456</v>
      </c>
      <c r="O393" s="79">
        <f t="shared" ref="O393:O456" si="39">H393*0.0709</f>
        <v>1063.5</v>
      </c>
      <c r="P393" s="132">
        <v>25</v>
      </c>
      <c r="Q393" s="79">
        <f t="shared" ref="Q393:Q456" si="40">SUM(K393:P393)</f>
        <v>3235</v>
      </c>
      <c r="R393" s="132">
        <v>911.5</v>
      </c>
      <c r="S393" s="79">
        <f t="shared" ref="S393:S456" si="41">L393+M393+O393</f>
        <v>2323.5</v>
      </c>
      <c r="T393" s="133">
        <v>14088.5</v>
      </c>
      <c r="U393" s="80" t="s">
        <v>169</v>
      </c>
      <c r="V393" s="134" t="s">
        <v>274</v>
      </c>
    </row>
    <row r="394" spans="1:22" s="127" customFormat="1" ht="30" customHeight="1">
      <c r="A394" s="92">
        <v>387</v>
      </c>
      <c r="B394" s="132" t="s">
        <v>1319</v>
      </c>
      <c r="C394" s="132" t="s">
        <v>977</v>
      </c>
      <c r="D394" s="138" t="s">
        <v>978</v>
      </c>
      <c r="E394" s="123" t="s">
        <v>709</v>
      </c>
      <c r="F394" s="94">
        <v>45778</v>
      </c>
      <c r="G394" s="94">
        <v>45962</v>
      </c>
      <c r="H394" s="139">
        <v>15000</v>
      </c>
      <c r="I394" s="132">
        <v>0</v>
      </c>
      <c r="J394" s="95">
        <v>25</v>
      </c>
      <c r="K394" s="132">
        <v>430.5</v>
      </c>
      <c r="L394" s="79">
        <f t="shared" si="36"/>
        <v>1065</v>
      </c>
      <c r="M394" s="79">
        <f t="shared" si="37"/>
        <v>195</v>
      </c>
      <c r="N394" s="81">
        <f t="shared" si="38"/>
        <v>456</v>
      </c>
      <c r="O394" s="79">
        <f t="shared" si="39"/>
        <v>1063.5</v>
      </c>
      <c r="P394" s="132">
        <v>25</v>
      </c>
      <c r="Q394" s="79">
        <f t="shared" si="40"/>
        <v>3235</v>
      </c>
      <c r="R394" s="132">
        <v>911.5</v>
      </c>
      <c r="S394" s="79">
        <f t="shared" si="41"/>
        <v>2323.5</v>
      </c>
      <c r="T394" s="133">
        <v>14088.5</v>
      </c>
      <c r="U394" s="80" t="s">
        <v>169</v>
      </c>
      <c r="V394" s="134" t="s">
        <v>274</v>
      </c>
    </row>
    <row r="395" spans="1:22" s="127" customFormat="1" ht="30" customHeight="1">
      <c r="A395" s="92">
        <v>388</v>
      </c>
      <c r="B395" s="132" t="s">
        <v>1864</v>
      </c>
      <c r="C395" s="132" t="s">
        <v>977</v>
      </c>
      <c r="D395" s="138" t="s">
        <v>978</v>
      </c>
      <c r="E395" s="123" t="s">
        <v>709</v>
      </c>
      <c r="F395" s="94">
        <v>45778</v>
      </c>
      <c r="G395" s="94">
        <v>45962</v>
      </c>
      <c r="H395" s="139">
        <v>15000</v>
      </c>
      <c r="I395" s="132">
        <v>0</v>
      </c>
      <c r="J395" s="95">
        <v>25</v>
      </c>
      <c r="K395" s="132">
        <v>430.5</v>
      </c>
      <c r="L395" s="79">
        <f t="shared" si="36"/>
        <v>1065</v>
      </c>
      <c r="M395" s="79">
        <f t="shared" si="37"/>
        <v>195</v>
      </c>
      <c r="N395" s="81">
        <f t="shared" si="38"/>
        <v>456</v>
      </c>
      <c r="O395" s="79">
        <f t="shared" si="39"/>
        <v>1063.5</v>
      </c>
      <c r="P395" s="132">
        <v>25</v>
      </c>
      <c r="Q395" s="79">
        <f t="shared" si="40"/>
        <v>3235</v>
      </c>
      <c r="R395" s="132">
        <v>911.5</v>
      </c>
      <c r="S395" s="79">
        <f t="shared" si="41"/>
        <v>2323.5</v>
      </c>
      <c r="T395" s="133">
        <v>14088.5</v>
      </c>
      <c r="U395" s="80" t="s">
        <v>169</v>
      </c>
      <c r="V395" s="134" t="s">
        <v>274</v>
      </c>
    </row>
    <row r="396" spans="1:22" s="127" customFormat="1" ht="30" customHeight="1">
      <c r="A396" s="92">
        <v>389</v>
      </c>
      <c r="B396" s="92" t="s">
        <v>1557</v>
      </c>
      <c r="C396" s="92" t="s">
        <v>268</v>
      </c>
      <c r="D396" s="142" t="s">
        <v>184</v>
      </c>
      <c r="E396" s="93" t="s">
        <v>1989</v>
      </c>
      <c r="F396" s="94">
        <v>45717</v>
      </c>
      <c r="G396" s="94">
        <v>45901</v>
      </c>
      <c r="H396" s="154">
        <v>80000</v>
      </c>
      <c r="I396" s="124">
        <v>7400.87</v>
      </c>
      <c r="J396" s="95">
        <v>25</v>
      </c>
      <c r="K396" s="124">
        <v>2296</v>
      </c>
      <c r="L396" s="79">
        <f t="shared" si="36"/>
        <v>5679.9999999999991</v>
      </c>
      <c r="M396" s="79">
        <f t="shared" si="37"/>
        <v>1040</v>
      </c>
      <c r="N396" s="81">
        <f t="shared" si="38"/>
        <v>2432</v>
      </c>
      <c r="O396" s="79">
        <f t="shared" si="39"/>
        <v>5672</v>
      </c>
      <c r="P396" s="92">
        <v>25</v>
      </c>
      <c r="Q396" s="79">
        <f t="shared" si="40"/>
        <v>17145</v>
      </c>
      <c r="R396" s="124">
        <v>12153.87</v>
      </c>
      <c r="S396" s="79">
        <f t="shared" si="41"/>
        <v>12392</v>
      </c>
      <c r="T396" s="124">
        <v>67846.13</v>
      </c>
      <c r="U396" s="80" t="s">
        <v>169</v>
      </c>
      <c r="V396" s="97" t="s">
        <v>273</v>
      </c>
    </row>
    <row r="397" spans="1:22" s="127" customFormat="1" ht="30" customHeight="1">
      <c r="A397" s="92">
        <v>390</v>
      </c>
      <c r="B397" s="132" t="s">
        <v>1320</v>
      </c>
      <c r="C397" s="132" t="s">
        <v>977</v>
      </c>
      <c r="D397" s="138" t="s">
        <v>978</v>
      </c>
      <c r="E397" s="123" t="s">
        <v>709</v>
      </c>
      <c r="F397" s="94">
        <v>45778</v>
      </c>
      <c r="G397" s="94">
        <v>45962</v>
      </c>
      <c r="H397" s="139">
        <v>15000</v>
      </c>
      <c r="I397" s="132">
        <v>0</v>
      </c>
      <c r="J397" s="95">
        <v>25</v>
      </c>
      <c r="K397" s="132">
        <v>430.5</v>
      </c>
      <c r="L397" s="79">
        <f t="shared" si="36"/>
        <v>1065</v>
      </c>
      <c r="M397" s="79">
        <f t="shared" si="37"/>
        <v>195</v>
      </c>
      <c r="N397" s="81">
        <f t="shared" si="38"/>
        <v>456</v>
      </c>
      <c r="O397" s="79">
        <f t="shared" si="39"/>
        <v>1063.5</v>
      </c>
      <c r="P397" s="132">
        <v>25</v>
      </c>
      <c r="Q397" s="79">
        <f t="shared" si="40"/>
        <v>3235</v>
      </c>
      <c r="R397" s="132">
        <v>911.5</v>
      </c>
      <c r="S397" s="79">
        <f t="shared" si="41"/>
        <v>2323.5</v>
      </c>
      <c r="T397" s="133">
        <v>14088.5</v>
      </c>
      <c r="U397" s="80" t="s">
        <v>169</v>
      </c>
      <c r="V397" s="134" t="s">
        <v>273</v>
      </c>
    </row>
    <row r="398" spans="1:22" s="127" customFormat="1" ht="30" customHeight="1">
      <c r="A398" s="92">
        <v>391</v>
      </c>
      <c r="B398" s="132" t="s">
        <v>1321</v>
      </c>
      <c r="C398" s="132" t="s">
        <v>977</v>
      </c>
      <c r="D398" s="138" t="s">
        <v>978</v>
      </c>
      <c r="E398" s="123" t="s">
        <v>709</v>
      </c>
      <c r="F398" s="94">
        <v>45778</v>
      </c>
      <c r="G398" s="94">
        <v>45962</v>
      </c>
      <c r="H398" s="139">
        <v>15000</v>
      </c>
      <c r="I398" s="132">
        <v>0</v>
      </c>
      <c r="J398" s="95">
        <v>25</v>
      </c>
      <c r="K398" s="132">
        <v>430.5</v>
      </c>
      <c r="L398" s="79">
        <f t="shared" si="36"/>
        <v>1065</v>
      </c>
      <c r="M398" s="79">
        <f t="shared" si="37"/>
        <v>195</v>
      </c>
      <c r="N398" s="81">
        <f t="shared" si="38"/>
        <v>456</v>
      </c>
      <c r="O398" s="79">
        <f t="shared" si="39"/>
        <v>1063.5</v>
      </c>
      <c r="P398" s="132">
        <v>25</v>
      </c>
      <c r="Q398" s="79">
        <f t="shared" si="40"/>
        <v>3235</v>
      </c>
      <c r="R398" s="132">
        <v>911.5</v>
      </c>
      <c r="S398" s="79">
        <f t="shared" si="41"/>
        <v>2323.5</v>
      </c>
      <c r="T398" s="133">
        <v>14088.5</v>
      </c>
      <c r="U398" s="80" t="s">
        <v>169</v>
      </c>
      <c r="V398" s="134" t="s">
        <v>274</v>
      </c>
    </row>
    <row r="399" spans="1:22" s="127" customFormat="1" ht="30" customHeight="1">
      <c r="A399" s="92">
        <v>392</v>
      </c>
      <c r="B399" s="132" t="s">
        <v>1165</v>
      </c>
      <c r="C399" s="132" t="s">
        <v>977</v>
      </c>
      <c r="D399" s="138" t="s">
        <v>978</v>
      </c>
      <c r="E399" s="123" t="s">
        <v>709</v>
      </c>
      <c r="F399" s="94">
        <v>45778</v>
      </c>
      <c r="G399" s="94">
        <v>45962</v>
      </c>
      <c r="H399" s="139">
        <v>15000</v>
      </c>
      <c r="I399" s="132">
        <v>0</v>
      </c>
      <c r="J399" s="95">
        <v>25</v>
      </c>
      <c r="K399" s="132">
        <v>430.5</v>
      </c>
      <c r="L399" s="79">
        <f t="shared" si="36"/>
        <v>1065</v>
      </c>
      <c r="M399" s="79">
        <f t="shared" si="37"/>
        <v>195</v>
      </c>
      <c r="N399" s="81">
        <f t="shared" si="38"/>
        <v>456</v>
      </c>
      <c r="O399" s="79">
        <f t="shared" si="39"/>
        <v>1063.5</v>
      </c>
      <c r="P399" s="132">
        <v>25</v>
      </c>
      <c r="Q399" s="79">
        <f t="shared" si="40"/>
        <v>3235</v>
      </c>
      <c r="R399" s="132">
        <v>911.5</v>
      </c>
      <c r="S399" s="79">
        <f t="shared" si="41"/>
        <v>2323.5</v>
      </c>
      <c r="T399" s="133">
        <v>14088.5</v>
      </c>
      <c r="U399" s="80" t="s">
        <v>169</v>
      </c>
      <c r="V399" s="97" t="s">
        <v>274</v>
      </c>
    </row>
    <row r="400" spans="1:22" s="127" customFormat="1" ht="30" customHeight="1">
      <c r="A400" s="92">
        <v>393</v>
      </c>
      <c r="B400" s="92" t="s">
        <v>466</v>
      </c>
      <c r="C400" s="92" t="s">
        <v>21</v>
      </c>
      <c r="D400" s="142" t="s">
        <v>1779</v>
      </c>
      <c r="E400" s="93" t="s">
        <v>1989</v>
      </c>
      <c r="F400" s="94">
        <v>45807</v>
      </c>
      <c r="G400" s="94" t="s">
        <v>1990</v>
      </c>
      <c r="H400" s="154">
        <v>20000</v>
      </c>
      <c r="I400" s="92">
        <v>0</v>
      </c>
      <c r="J400" s="95">
        <v>25</v>
      </c>
      <c r="K400" s="92">
        <v>574</v>
      </c>
      <c r="L400" s="79">
        <f t="shared" si="36"/>
        <v>1419.9999999999998</v>
      </c>
      <c r="M400" s="79">
        <f t="shared" si="37"/>
        <v>260</v>
      </c>
      <c r="N400" s="81">
        <f t="shared" si="38"/>
        <v>608</v>
      </c>
      <c r="O400" s="79">
        <f t="shared" si="39"/>
        <v>1418</v>
      </c>
      <c r="P400" s="92">
        <v>25</v>
      </c>
      <c r="Q400" s="79">
        <f t="shared" si="40"/>
        <v>4305</v>
      </c>
      <c r="R400" s="124">
        <v>1207</v>
      </c>
      <c r="S400" s="79">
        <f t="shared" si="41"/>
        <v>3098</v>
      </c>
      <c r="T400" s="124">
        <v>18793</v>
      </c>
      <c r="U400" s="80" t="s">
        <v>169</v>
      </c>
      <c r="V400" s="81" t="s">
        <v>273</v>
      </c>
    </row>
    <row r="401" spans="1:22" s="127" customFormat="1" ht="30" customHeight="1">
      <c r="A401" s="92">
        <v>394</v>
      </c>
      <c r="B401" s="92" t="s">
        <v>341</v>
      </c>
      <c r="C401" s="92" t="s">
        <v>21</v>
      </c>
      <c r="D401" s="142" t="s">
        <v>1759</v>
      </c>
      <c r="E401" s="93" t="s">
        <v>1989</v>
      </c>
      <c r="F401" s="94">
        <v>45778</v>
      </c>
      <c r="G401" s="94">
        <v>45962</v>
      </c>
      <c r="H401" s="154">
        <v>20000</v>
      </c>
      <c r="I401" s="92">
        <v>0</v>
      </c>
      <c r="J401" s="95">
        <v>25</v>
      </c>
      <c r="K401" s="92">
        <v>574</v>
      </c>
      <c r="L401" s="79">
        <f t="shared" si="36"/>
        <v>1419.9999999999998</v>
      </c>
      <c r="M401" s="79">
        <f t="shared" si="37"/>
        <v>260</v>
      </c>
      <c r="N401" s="81">
        <f t="shared" si="38"/>
        <v>608</v>
      </c>
      <c r="O401" s="79">
        <f t="shared" si="39"/>
        <v>1418</v>
      </c>
      <c r="P401" s="92">
        <v>125</v>
      </c>
      <c r="Q401" s="79">
        <f t="shared" si="40"/>
        <v>4405</v>
      </c>
      <c r="R401" s="124">
        <v>1307</v>
      </c>
      <c r="S401" s="79">
        <f t="shared" si="41"/>
        <v>3098</v>
      </c>
      <c r="T401" s="124">
        <v>18693</v>
      </c>
      <c r="U401" s="80" t="s">
        <v>169</v>
      </c>
      <c r="V401" s="81" t="s">
        <v>273</v>
      </c>
    </row>
    <row r="402" spans="1:22" s="127" customFormat="1" ht="30" customHeight="1">
      <c r="A402" s="92">
        <v>395</v>
      </c>
      <c r="B402" s="92" t="s">
        <v>1166</v>
      </c>
      <c r="C402" s="92" t="s">
        <v>23</v>
      </c>
      <c r="D402" s="142" t="s">
        <v>1737</v>
      </c>
      <c r="E402" s="93" t="s">
        <v>1989</v>
      </c>
      <c r="F402" s="94">
        <v>45748</v>
      </c>
      <c r="G402" s="94">
        <v>45962</v>
      </c>
      <c r="H402" s="154">
        <v>65000</v>
      </c>
      <c r="I402" s="124">
        <v>4427.58</v>
      </c>
      <c r="J402" s="95">
        <v>25</v>
      </c>
      <c r="K402" s="124">
        <v>1865.5</v>
      </c>
      <c r="L402" s="79">
        <f t="shared" si="36"/>
        <v>4615</v>
      </c>
      <c r="M402" s="79">
        <f t="shared" si="37"/>
        <v>845</v>
      </c>
      <c r="N402" s="81">
        <f t="shared" si="38"/>
        <v>1976</v>
      </c>
      <c r="O402" s="79">
        <f t="shared" si="39"/>
        <v>4608.5</v>
      </c>
      <c r="P402" s="92">
        <v>25</v>
      </c>
      <c r="Q402" s="79">
        <f t="shared" si="40"/>
        <v>13935</v>
      </c>
      <c r="R402" s="124">
        <v>8294.08</v>
      </c>
      <c r="S402" s="79">
        <f t="shared" si="41"/>
        <v>10068.5</v>
      </c>
      <c r="T402" s="124">
        <v>56705.919999999998</v>
      </c>
      <c r="U402" s="80" t="s">
        <v>169</v>
      </c>
      <c r="V402" s="97" t="s">
        <v>273</v>
      </c>
    </row>
    <row r="403" spans="1:22" s="127" customFormat="1" ht="30" customHeight="1">
      <c r="A403" s="92">
        <v>396</v>
      </c>
      <c r="B403" s="132" t="s">
        <v>1865</v>
      </c>
      <c r="C403" s="132" t="s">
        <v>977</v>
      </c>
      <c r="D403" s="138" t="s">
        <v>978</v>
      </c>
      <c r="E403" s="123" t="s">
        <v>709</v>
      </c>
      <c r="F403" s="94">
        <v>45778</v>
      </c>
      <c r="G403" s="94">
        <v>45962</v>
      </c>
      <c r="H403" s="139">
        <v>15000</v>
      </c>
      <c r="I403" s="132">
        <v>0</v>
      </c>
      <c r="J403" s="95">
        <v>25</v>
      </c>
      <c r="K403" s="132">
        <v>430.5</v>
      </c>
      <c r="L403" s="79">
        <f t="shared" si="36"/>
        <v>1065</v>
      </c>
      <c r="M403" s="79">
        <f t="shared" si="37"/>
        <v>195</v>
      </c>
      <c r="N403" s="81">
        <f t="shared" si="38"/>
        <v>456</v>
      </c>
      <c r="O403" s="79">
        <f t="shared" si="39"/>
        <v>1063.5</v>
      </c>
      <c r="P403" s="132">
        <v>25</v>
      </c>
      <c r="Q403" s="79">
        <f t="shared" si="40"/>
        <v>3235</v>
      </c>
      <c r="R403" s="132">
        <v>911.5</v>
      </c>
      <c r="S403" s="79">
        <f t="shared" si="41"/>
        <v>2323.5</v>
      </c>
      <c r="T403" s="133">
        <v>14088.5</v>
      </c>
      <c r="U403" s="80" t="s">
        <v>169</v>
      </c>
      <c r="V403" s="134" t="s">
        <v>274</v>
      </c>
    </row>
    <row r="404" spans="1:22" s="127" customFormat="1" ht="30" customHeight="1">
      <c r="A404" s="92">
        <v>397</v>
      </c>
      <c r="B404" s="132" t="s">
        <v>1866</v>
      </c>
      <c r="C404" s="132" t="s">
        <v>977</v>
      </c>
      <c r="D404" s="138" t="s">
        <v>978</v>
      </c>
      <c r="E404" s="123" t="s">
        <v>709</v>
      </c>
      <c r="F404" s="94">
        <v>45778</v>
      </c>
      <c r="G404" s="94">
        <v>45962</v>
      </c>
      <c r="H404" s="139">
        <v>15000</v>
      </c>
      <c r="I404" s="132">
        <v>0</v>
      </c>
      <c r="J404" s="95">
        <v>25</v>
      </c>
      <c r="K404" s="132">
        <v>430.5</v>
      </c>
      <c r="L404" s="79">
        <f t="shared" si="36"/>
        <v>1065</v>
      </c>
      <c r="M404" s="79">
        <f t="shared" si="37"/>
        <v>195</v>
      </c>
      <c r="N404" s="81">
        <f t="shared" si="38"/>
        <v>456</v>
      </c>
      <c r="O404" s="79">
        <f t="shared" si="39"/>
        <v>1063.5</v>
      </c>
      <c r="P404" s="132">
        <v>25</v>
      </c>
      <c r="Q404" s="79">
        <f t="shared" si="40"/>
        <v>3235</v>
      </c>
      <c r="R404" s="132">
        <v>911.5</v>
      </c>
      <c r="S404" s="79">
        <f t="shared" si="41"/>
        <v>2323.5</v>
      </c>
      <c r="T404" s="133">
        <v>14088.5</v>
      </c>
      <c r="U404" s="80" t="s">
        <v>169</v>
      </c>
      <c r="V404" s="134" t="s">
        <v>274</v>
      </c>
    </row>
    <row r="405" spans="1:22" s="127" customFormat="1" ht="30" customHeight="1">
      <c r="A405" s="92">
        <v>398</v>
      </c>
      <c r="B405" s="92" t="s">
        <v>849</v>
      </c>
      <c r="C405" s="92" t="s">
        <v>391</v>
      </c>
      <c r="D405" s="142" t="s">
        <v>1726</v>
      </c>
      <c r="E405" s="93" t="s">
        <v>1989</v>
      </c>
      <c r="F405" s="94">
        <v>45807</v>
      </c>
      <c r="G405" s="94" t="s">
        <v>1990</v>
      </c>
      <c r="H405" s="154">
        <v>15000</v>
      </c>
      <c r="I405" s="92">
        <v>0</v>
      </c>
      <c r="J405" s="95">
        <v>25</v>
      </c>
      <c r="K405" s="92">
        <v>430.5</v>
      </c>
      <c r="L405" s="79">
        <f t="shared" si="36"/>
        <v>1065</v>
      </c>
      <c r="M405" s="79">
        <f t="shared" si="37"/>
        <v>195</v>
      </c>
      <c r="N405" s="81">
        <f t="shared" si="38"/>
        <v>456</v>
      </c>
      <c r="O405" s="79">
        <f t="shared" si="39"/>
        <v>1063.5</v>
      </c>
      <c r="P405" s="92">
        <v>25</v>
      </c>
      <c r="Q405" s="79">
        <f t="shared" si="40"/>
        <v>3235</v>
      </c>
      <c r="R405" s="92">
        <v>911.5</v>
      </c>
      <c r="S405" s="79">
        <f t="shared" si="41"/>
        <v>2323.5</v>
      </c>
      <c r="T405" s="124">
        <v>14088.5</v>
      </c>
      <c r="U405" s="80" t="s">
        <v>169</v>
      </c>
      <c r="V405" s="81" t="s">
        <v>273</v>
      </c>
    </row>
    <row r="406" spans="1:22" s="127" customFormat="1" ht="30" customHeight="1">
      <c r="A406" s="92">
        <v>399</v>
      </c>
      <c r="B406" s="92" t="s">
        <v>119</v>
      </c>
      <c r="C406" s="92" t="s">
        <v>21</v>
      </c>
      <c r="D406" s="142" t="s">
        <v>1748</v>
      </c>
      <c r="E406" s="93" t="s">
        <v>1989</v>
      </c>
      <c r="F406" s="94">
        <v>45807</v>
      </c>
      <c r="G406" s="94" t="s">
        <v>1990</v>
      </c>
      <c r="H406" s="154">
        <v>20000</v>
      </c>
      <c r="I406" s="92">
        <v>0</v>
      </c>
      <c r="J406" s="95">
        <v>25</v>
      </c>
      <c r="K406" s="92">
        <v>574</v>
      </c>
      <c r="L406" s="79">
        <f t="shared" si="36"/>
        <v>1419.9999999999998</v>
      </c>
      <c r="M406" s="79">
        <f t="shared" si="37"/>
        <v>260</v>
      </c>
      <c r="N406" s="81">
        <f t="shared" si="38"/>
        <v>608</v>
      </c>
      <c r="O406" s="79">
        <f t="shared" si="39"/>
        <v>1418</v>
      </c>
      <c r="P406" s="92">
        <v>25</v>
      </c>
      <c r="Q406" s="79">
        <f t="shared" si="40"/>
        <v>4305</v>
      </c>
      <c r="R406" s="124">
        <v>1207</v>
      </c>
      <c r="S406" s="79">
        <f t="shared" si="41"/>
        <v>3098</v>
      </c>
      <c r="T406" s="124">
        <v>18793</v>
      </c>
      <c r="U406" s="80" t="s">
        <v>169</v>
      </c>
      <c r="V406" s="81" t="s">
        <v>273</v>
      </c>
    </row>
    <row r="407" spans="1:22" s="128" customFormat="1" ht="30" customHeight="1">
      <c r="A407" s="92">
        <v>400</v>
      </c>
      <c r="B407" s="132" t="s">
        <v>2039</v>
      </c>
      <c r="C407" s="132" t="s">
        <v>977</v>
      </c>
      <c r="D407" s="138" t="s">
        <v>978</v>
      </c>
      <c r="E407" s="123" t="s">
        <v>709</v>
      </c>
      <c r="F407" s="94">
        <v>45778</v>
      </c>
      <c r="G407" s="94">
        <v>45962</v>
      </c>
      <c r="H407" s="139">
        <v>15000</v>
      </c>
      <c r="I407" s="132">
        <v>0</v>
      </c>
      <c r="J407" s="95">
        <v>25</v>
      </c>
      <c r="K407" s="132">
        <v>430.5</v>
      </c>
      <c r="L407" s="79">
        <f t="shared" si="36"/>
        <v>1065</v>
      </c>
      <c r="M407" s="79">
        <f t="shared" si="37"/>
        <v>195</v>
      </c>
      <c r="N407" s="81">
        <f t="shared" si="38"/>
        <v>456</v>
      </c>
      <c r="O407" s="79">
        <f t="shared" si="39"/>
        <v>1063.5</v>
      </c>
      <c r="P407" s="132">
        <v>25</v>
      </c>
      <c r="Q407" s="79">
        <f t="shared" si="40"/>
        <v>3235</v>
      </c>
      <c r="R407" s="132">
        <v>911.5</v>
      </c>
      <c r="S407" s="79">
        <f t="shared" si="41"/>
        <v>2323.5</v>
      </c>
      <c r="T407" s="133">
        <v>14088.5</v>
      </c>
      <c r="U407" s="80" t="s">
        <v>169</v>
      </c>
      <c r="V407" s="134" t="s">
        <v>274</v>
      </c>
    </row>
    <row r="408" spans="1:22" s="128" customFormat="1" ht="30" customHeight="1">
      <c r="A408" s="92">
        <v>401</v>
      </c>
      <c r="B408" s="92" t="s">
        <v>501</v>
      </c>
      <c r="C408" s="92" t="s">
        <v>55</v>
      </c>
      <c r="D408" s="142" t="s">
        <v>179</v>
      </c>
      <c r="E408" s="93" t="s">
        <v>1989</v>
      </c>
      <c r="F408" s="94">
        <v>45627</v>
      </c>
      <c r="G408" s="94">
        <v>45809</v>
      </c>
      <c r="H408" s="154">
        <v>55000</v>
      </c>
      <c r="I408" s="124">
        <v>2559.6799999999998</v>
      </c>
      <c r="J408" s="95">
        <v>25</v>
      </c>
      <c r="K408" s="124">
        <v>1578.5</v>
      </c>
      <c r="L408" s="79">
        <f t="shared" si="36"/>
        <v>3904.9999999999995</v>
      </c>
      <c r="M408" s="79">
        <f t="shared" si="37"/>
        <v>715</v>
      </c>
      <c r="N408" s="81">
        <f t="shared" si="38"/>
        <v>1672</v>
      </c>
      <c r="O408" s="79">
        <f t="shared" si="39"/>
        <v>3899.5000000000005</v>
      </c>
      <c r="P408" s="92">
        <v>25</v>
      </c>
      <c r="Q408" s="79">
        <f t="shared" si="40"/>
        <v>11795</v>
      </c>
      <c r="R408" s="124">
        <v>5835.18</v>
      </c>
      <c r="S408" s="79">
        <f t="shared" si="41"/>
        <v>8519.5</v>
      </c>
      <c r="T408" s="124">
        <v>49164.82</v>
      </c>
      <c r="U408" s="80" t="s">
        <v>169</v>
      </c>
      <c r="V408" s="81" t="s">
        <v>273</v>
      </c>
    </row>
    <row r="409" spans="1:22" s="128" customFormat="1" ht="30" customHeight="1">
      <c r="A409" s="92">
        <v>402</v>
      </c>
      <c r="B409" s="132" t="s">
        <v>1167</v>
      </c>
      <c r="C409" s="132" t="s">
        <v>977</v>
      </c>
      <c r="D409" s="138" t="s">
        <v>978</v>
      </c>
      <c r="E409" s="123" t="s">
        <v>709</v>
      </c>
      <c r="F409" s="94">
        <v>45778</v>
      </c>
      <c r="G409" s="94">
        <v>45962</v>
      </c>
      <c r="H409" s="139">
        <v>15000</v>
      </c>
      <c r="I409" s="132">
        <v>0</v>
      </c>
      <c r="J409" s="95">
        <v>25</v>
      </c>
      <c r="K409" s="132">
        <v>430.5</v>
      </c>
      <c r="L409" s="79">
        <f t="shared" si="36"/>
        <v>1065</v>
      </c>
      <c r="M409" s="79">
        <f t="shared" si="37"/>
        <v>195</v>
      </c>
      <c r="N409" s="81">
        <f t="shared" si="38"/>
        <v>456</v>
      </c>
      <c r="O409" s="79">
        <f t="shared" si="39"/>
        <v>1063.5</v>
      </c>
      <c r="P409" s="132">
        <v>25</v>
      </c>
      <c r="Q409" s="79">
        <f t="shared" si="40"/>
        <v>3235</v>
      </c>
      <c r="R409" s="132">
        <v>911.5</v>
      </c>
      <c r="S409" s="79">
        <f t="shared" si="41"/>
        <v>2323.5</v>
      </c>
      <c r="T409" s="133">
        <v>14088.5</v>
      </c>
      <c r="U409" s="80" t="s">
        <v>169</v>
      </c>
      <c r="V409" s="97" t="s">
        <v>274</v>
      </c>
    </row>
    <row r="410" spans="1:22" s="128" customFormat="1" ht="30" customHeight="1">
      <c r="A410" s="92">
        <v>403</v>
      </c>
      <c r="B410" s="92" t="s">
        <v>1438</v>
      </c>
      <c r="C410" s="92" t="s">
        <v>55</v>
      </c>
      <c r="D410" s="142" t="s">
        <v>170</v>
      </c>
      <c r="E410" s="93" t="s">
        <v>1989</v>
      </c>
      <c r="F410" s="94">
        <v>45689</v>
      </c>
      <c r="G410" s="94">
        <v>45870</v>
      </c>
      <c r="H410" s="154">
        <v>95000</v>
      </c>
      <c r="I410" s="124">
        <v>10071.51</v>
      </c>
      <c r="J410" s="95">
        <v>25</v>
      </c>
      <c r="K410" s="124">
        <v>2726.5</v>
      </c>
      <c r="L410" s="79">
        <f t="shared" si="36"/>
        <v>6744.9999999999991</v>
      </c>
      <c r="M410" s="79">
        <f t="shared" si="37"/>
        <v>1235</v>
      </c>
      <c r="N410" s="81">
        <f t="shared" si="38"/>
        <v>2888</v>
      </c>
      <c r="O410" s="79">
        <f t="shared" si="39"/>
        <v>6735.5</v>
      </c>
      <c r="P410" s="124">
        <v>9415.42</v>
      </c>
      <c r="Q410" s="79">
        <f t="shared" si="40"/>
        <v>29745.42</v>
      </c>
      <c r="R410" s="124">
        <v>25101.43</v>
      </c>
      <c r="S410" s="79">
        <f t="shared" si="41"/>
        <v>14715.5</v>
      </c>
      <c r="T410" s="124">
        <v>69898.570000000007</v>
      </c>
      <c r="U410" s="80" t="s">
        <v>169</v>
      </c>
      <c r="V410" s="97" t="s">
        <v>273</v>
      </c>
    </row>
    <row r="411" spans="1:22" s="128" customFormat="1" ht="30" customHeight="1">
      <c r="A411" s="92">
        <v>404</v>
      </c>
      <c r="B411" s="132" t="s">
        <v>1867</v>
      </c>
      <c r="C411" s="132" t="s">
        <v>977</v>
      </c>
      <c r="D411" s="138" t="s">
        <v>978</v>
      </c>
      <c r="E411" s="123" t="s">
        <v>709</v>
      </c>
      <c r="F411" s="94">
        <v>45778</v>
      </c>
      <c r="G411" s="94">
        <v>45962</v>
      </c>
      <c r="H411" s="139">
        <v>15000</v>
      </c>
      <c r="I411" s="132">
        <v>0</v>
      </c>
      <c r="J411" s="95">
        <v>25</v>
      </c>
      <c r="K411" s="132">
        <v>430.5</v>
      </c>
      <c r="L411" s="79">
        <f t="shared" si="36"/>
        <v>1065</v>
      </c>
      <c r="M411" s="79">
        <f t="shared" si="37"/>
        <v>195</v>
      </c>
      <c r="N411" s="81">
        <f t="shared" si="38"/>
        <v>456</v>
      </c>
      <c r="O411" s="79">
        <f t="shared" si="39"/>
        <v>1063.5</v>
      </c>
      <c r="P411" s="132">
        <v>25</v>
      </c>
      <c r="Q411" s="79">
        <f t="shared" si="40"/>
        <v>3235</v>
      </c>
      <c r="R411" s="132">
        <v>911.5</v>
      </c>
      <c r="S411" s="79">
        <f t="shared" si="41"/>
        <v>2323.5</v>
      </c>
      <c r="T411" s="133">
        <v>14088.5</v>
      </c>
      <c r="U411" s="80" t="s">
        <v>169</v>
      </c>
      <c r="V411" s="134" t="s">
        <v>274</v>
      </c>
    </row>
    <row r="412" spans="1:22" s="128" customFormat="1" ht="30" customHeight="1">
      <c r="A412" s="92">
        <v>405</v>
      </c>
      <c r="B412" s="92" t="s">
        <v>1868</v>
      </c>
      <c r="C412" s="92" t="s">
        <v>1714</v>
      </c>
      <c r="D412" s="142" t="s">
        <v>1721</v>
      </c>
      <c r="E412" s="123" t="s">
        <v>709</v>
      </c>
      <c r="F412" s="94">
        <v>45748</v>
      </c>
      <c r="G412" s="94">
        <v>45962</v>
      </c>
      <c r="H412" s="154">
        <v>55500</v>
      </c>
      <c r="I412" s="124">
        <v>2639.87</v>
      </c>
      <c r="J412" s="95">
        <v>25</v>
      </c>
      <c r="K412" s="124">
        <v>1592.85</v>
      </c>
      <c r="L412" s="79">
        <f t="shared" si="36"/>
        <v>3940.4999999999995</v>
      </c>
      <c r="M412" s="79">
        <f t="shared" si="37"/>
        <v>721.5</v>
      </c>
      <c r="N412" s="81">
        <f t="shared" si="38"/>
        <v>1687.2</v>
      </c>
      <c r="O412" s="79">
        <f t="shared" si="39"/>
        <v>3934.9500000000003</v>
      </c>
      <c r="P412" s="92">
        <v>25</v>
      </c>
      <c r="Q412" s="79">
        <f t="shared" si="40"/>
        <v>11902</v>
      </c>
      <c r="R412" s="124">
        <v>5944.92</v>
      </c>
      <c r="S412" s="79">
        <f t="shared" si="41"/>
        <v>8596.9500000000007</v>
      </c>
      <c r="T412" s="124">
        <v>49555.08</v>
      </c>
      <c r="U412" s="80" t="s">
        <v>169</v>
      </c>
      <c r="V412" s="97" t="s">
        <v>274</v>
      </c>
    </row>
    <row r="413" spans="1:22" s="128" customFormat="1" ht="30" customHeight="1">
      <c r="A413" s="92">
        <v>406</v>
      </c>
      <c r="B413" s="92" t="s">
        <v>1558</v>
      </c>
      <c r="C413" s="92" t="s">
        <v>557</v>
      </c>
      <c r="D413" s="142" t="s">
        <v>183</v>
      </c>
      <c r="E413" s="123" t="s">
        <v>709</v>
      </c>
      <c r="F413" s="94">
        <v>45717</v>
      </c>
      <c r="G413" s="94">
        <v>45901</v>
      </c>
      <c r="H413" s="154">
        <v>57000</v>
      </c>
      <c r="I413" s="124">
        <v>2922.14</v>
      </c>
      <c r="J413" s="95">
        <v>25</v>
      </c>
      <c r="K413" s="124">
        <v>1635.9</v>
      </c>
      <c r="L413" s="79">
        <f t="shared" si="36"/>
        <v>4046.9999999999995</v>
      </c>
      <c r="M413" s="79">
        <f t="shared" si="37"/>
        <v>741</v>
      </c>
      <c r="N413" s="81">
        <f t="shared" si="38"/>
        <v>1732.8</v>
      </c>
      <c r="O413" s="79">
        <f t="shared" si="39"/>
        <v>4041.3</v>
      </c>
      <c r="P413" s="92">
        <v>25</v>
      </c>
      <c r="Q413" s="79">
        <f t="shared" si="40"/>
        <v>12223</v>
      </c>
      <c r="R413" s="124">
        <v>8294.08</v>
      </c>
      <c r="S413" s="79">
        <f t="shared" si="41"/>
        <v>8829.2999999999993</v>
      </c>
      <c r="T413" s="124">
        <v>56705.919999999998</v>
      </c>
      <c r="U413" s="80" t="s">
        <v>169</v>
      </c>
      <c r="V413" s="97" t="s">
        <v>273</v>
      </c>
    </row>
    <row r="414" spans="1:22" s="128" customFormat="1" ht="30" customHeight="1">
      <c r="A414" s="92">
        <v>407</v>
      </c>
      <c r="B414" s="92" t="s">
        <v>748</v>
      </c>
      <c r="C414" s="92" t="s">
        <v>32</v>
      </c>
      <c r="D414" s="142" t="s">
        <v>1721</v>
      </c>
      <c r="E414" s="123" t="s">
        <v>709</v>
      </c>
      <c r="F414" s="94">
        <v>45689</v>
      </c>
      <c r="G414" s="94">
        <v>45870</v>
      </c>
      <c r="H414" s="154">
        <v>45000</v>
      </c>
      <c r="I414" s="124">
        <v>1148.33</v>
      </c>
      <c r="J414" s="95">
        <v>25</v>
      </c>
      <c r="K414" s="124">
        <v>1291.5</v>
      </c>
      <c r="L414" s="79">
        <f t="shared" si="36"/>
        <v>3194.9999999999995</v>
      </c>
      <c r="M414" s="79">
        <f t="shared" si="37"/>
        <v>585</v>
      </c>
      <c r="N414" s="81">
        <f t="shared" si="38"/>
        <v>1368</v>
      </c>
      <c r="O414" s="79">
        <f t="shared" si="39"/>
        <v>3190.5</v>
      </c>
      <c r="P414" s="92">
        <v>25</v>
      </c>
      <c r="Q414" s="79">
        <f t="shared" si="40"/>
        <v>9655</v>
      </c>
      <c r="R414" s="124">
        <v>3832.83</v>
      </c>
      <c r="S414" s="79">
        <f t="shared" si="41"/>
        <v>6970.5</v>
      </c>
      <c r="T414" s="124">
        <v>41167.17</v>
      </c>
      <c r="U414" s="80" t="s">
        <v>169</v>
      </c>
      <c r="V414" s="97" t="s">
        <v>274</v>
      </c>
    </row>
    <row r="415" spans="1:22" s="128" customFormat="1" ht="30" customHeight="1">
      <c r="A415" s="92">
        <v>408</v>
      </c>
      <c r="B415" s="92" t="s">
        <v>749</v>
      </c>
      <c r="C415" s="92" t="s">
        <v>8</v>
      </c>
      <c r="D415" s="142" t="s">
        <v>1721</v>
      </c>
      <c r="E415" s="123" t="s">
        <v>709</v>
      </c>
      <c r="F415" s="94">
        <v>45807</v>
      </c>
      <c r="G415" s="94" t="s">
        <v>1990</v>
      </c>
      <c r="H415" s="154">
        <v>30000</v>
      </c>
      <c r="I415" s="92">
        <v>0</v>
      </c>
      <c r="J415" s="95">
        <v>25</v>
      </c>
      <c r="K415" s="92">
        <v>861</v>
      </c>
      <c r="L415" s="79">
        <f t="shared" si="36"/>
        <v>2130</v>
      </c>
      <c r="M415" s="79">
        <f t="shared" si="37"/>
        <v>390</v>
      </c>
      <c r="N415" s="81">
        <f t="shared" si="38"/>
        <v>912</v>
      </c>
      <c r="O415" s="79">
        <f t="shared" si="39"/>
        <v>2127</v>
      </c>
      <c r="P415" s="92">
        <v>25</v>
      </c>
      <c r="Q415" s="79">
        <f t="shared" si="40"/>
        <v>6445</v>
      </c>
      <c r="R415" s="124">
        <v>1798</v>
      </c>
      <c r="S415" s="79">
        <f t="shared" si="41"/>
        <v>4647</v>
      </c>
      <c r="T415" s="124">
        <v>28202</v>
      </c>
      <c r="U415" s="80" t="s">
        <v>169</v>
      </c>
      <c r="V415" s="81" t="s">
        <v>273</v>
      </c>
    </row>
    <row r="416" spans="1:22" s="128" customFormat="1" ht="30" customHeight="1">
      <c r="A416" s="92">
        <v>409</v>
      </c>
      <c r="B416" s="92" t="s">
        <v>850</v>
      </c>
      <c r="C416" s="92" t="s">
        <v>391</v>
      </c>
      <c r="D416" s="142" t="s">
        <v>1726</v>
      </c>
      <c r="E416" s="93" t="s">
        <v>1989</v>
      </c>
      <c r="F416" s="94">
        <v>45778</v>
      </c>
      <c r="G416" s="94">
        <v>45962</v>
      </c>
      <c r="H416" s="154">
        <v>20000</v>
      </c>
      <c r="I416" s="92">
        <v>0</v>
      </c>
      <c r="J416" s="95">
        <v>25</v>
      </c>
      <c r="K416" s="92">
        <v>574</v>
      </c>
      <c r="L416" s="79">
        <f t="shared" si="36"/>
        <v>1419.9999999999998</v>
      </c>
      <c r="M416" s="79">
        <f t="shared" si="37"/>
        <v>260</v>
      </c>
      <c r="N416" s="81">
        <f t="shared" si="38"/>
        <v>608</v>
      </c>
      <c r="O416" s="79">
        <f t="shared" si="39"/>
        <v>1418</v>
      </c>
      <c r="P416" s="92">
        <v>25</v>
      </c>
      <c r="Q416" s="79">
        <f t="shared" si="40"/>
        <v>4305</v>
      </c>
      <c r="R416" s="124">
        <v>1207</v>
      </c>
      <c r="S416" s="79">
        <f t="shared" si="41"/>
        <v>3098</v>
      </c>
      <c r="T416" s="124">
        <v>18793</v>
      </c>
      <c r="U416" s="80" t="s">
        <v>169</v>
      </c>
      <c r="V416" s="81" t="s">
        <v>273</v>
      </c>
    </row>
    <row r="417" spans="1:22" s="128" customFormat="1" ht="30" customHeight="1">
      <c r="A417" s="92">
        <v>410</v>
      </c>
      <c r="B417" s="92" t="s">
        <v>750</v>
      </c>
      <c r="C417" s="92" t="s">
        <v>824</v>
      </c>
      <c r="D417" s="142" t="s">
        <v>1721</v>
      </c>
      <c r="E417" s="123" t="s">
        <v>709</v>
      </c>
      <c r="F417" s="94">
        <v>45778</v>
      </c>
      <c r="G417" s="94">
        <v>45962</v>
      </c>
      <c r="H417" s="154">
        <v>25000</v>
      </c>
      <c r="I417" s="92">
        <v>0</v>
      </c>
      <c r="J417" s="95">
        <v>25</v>
      </c>
      <c r="K417" s="92">
        <v>717.5</v>
      </c>
      <c r="L417" s="79">
        <f t="shared" si="36"/>
        <v>1774.9999999999998</v>
      </c>
      <c r="M417" s="79">
        <f t="shared" si="37"/>
        <v>325</v>
      </c>
      <c r="N417" s="81">
        <f t="shared" si="38"/>
        <v>760</v>
      </c>
      <c r="O417" s="79">
        <f t="shared" si="39"/>
        <v>1772.5000000000002</v>
      </c>
      <c r="P417" s="92">
        <v>25</v>
      </c>
      <c r="Q417" s="79">
        <f t="shared" si="40"/>
        <v>5375</v>
      </c>
      <c r="R417" s="124">
        <v>1502.5</v>
      </c>
      <c r="S417" s="79">
        <f t="shared" si="41"/>
        <v>3872.5</v>
      </c>
      <c r="T417" s="124">
        <v>23497.5</v>
      </c>
      <c r="U417" s="80" t="s">
        <v>169</v>
      </c>
      <c r="V417" s="97" t="s">
        <v>273</v>
      </c>
    </row>
    <row r="418" spans="1:22" s="128" customFormat="1" ht="30" customHeight="1">
      <c r="A418" s="92">
        <v>411</v>
      </c>
      <c r="B418" s="132" t="s">
        <v>1869</v>
      </c>
      <c r="C418" s="132" t="s">
        <v>977</v>
      </c>
      <c r="D418" s="138" t="s">
        <v>978</v>
      </c>
      <c r="E418" s="123" t="s">
        <v>709</v>
      </c>
      <c r="F418" s="94">
        <v>45778</v>
      </c>
      <c r="G418" s="94">
        <v>45962</v>
      </c>
      <c r="H418" s="139">
        <v>15000</v>
      </c>
      <c r="I418" s="132">
        <v>0</v>
      </c>
      <c r="J418" s="95">
        <v>25</v>
      </c>
      <c r="K418" s="132">
        <v>430.5</v>
      </c>
      <c r="L418" s="79">
        <f t="shared" si="36"/>
        <v>1065</v>
      </c>
      <c r="M418" s="79">
        <f t="shared" si="37"/>
        <v>195</v>
      </c>
      <c r="N418" s="81">
        <f t="shared" si="38"/>
        <v>456</v>
      </c>
      <c r="O418" s="79">
        <f t="shared" si="39"/>
        <v>1063.5</v>
      </c>
      <c r="P418" s="132">
        <v>25</v>
      </c>
      <c r="Q418" s="79">
        <f t="shared" si="40"/>
        <v>3235</v>
      </c>
      <c r="R418" s="132">
        <v>911.5</v>
      </c>
      <c r="S418" s="79">
        <f t="shared" si="41"/>
        <v>2323.5</v>
      </c>
      <c r="T418" s="133">
        <v>14088.5</v>
      </c>
      <c r="U418" s="80" t="s">
        <v>169</v>
      </c>
      <c r="V418" s="134" t="s">
        <v>274</v>
      </c>
    </row>
    <row r="419" spans="1:22" s="128" customFormat="1" ht="30" customHeight="1">
      <c r="A419" s="92">
        <v>412</v>
      </c>
      <c r="B419" s="92" t="s">
        <v>1029</v>
      </c>
      <c r="C419" s="92" t="s">
        <v>5</v>
      </c>
      <c r="D419" s="142" t="s">
        <v>589</v>
      </c>
      <c r="E419" s="93" t="s">
        <v>1989</v>
      </c>
      <c r="F419" s="94">
        <v>45778</v>
      </c>
      <c r="G419" s="94">
        <v>45962</v>
      </c>
      <c r="H419" s="154">
        <v>180000</v>
      </c>
      <c r="I419" s="124">
        <v>30923.37</v>
      </c>
      <c r="J419" s="95">
        <v>25</v>
      </c>
      <c r="K419" s="124">
        <v>5166</v>
      </c>
      <c r="L419" s="79">
        <f t="shared" si="36"/>
        <v>12779.999999999998</v>
      </c>
      <c r="M419" s="79">
        <f t="shared" si="37"/>
        <v>2340</v>
      </c>
      <c r="N419" s="81">
        <f t="shared" si="38"/>
        <v>5472</v>
      </c>
      <c r="O419" s="79">
        <f t="shared" si="39"/>
        <v>12762</v>
      </c>
      <c r="P419" s="92">
        <v>25</v>
      </c>
      <c r="Q419" s="79">
        <f t="shared" si="40"/>
        <v>38545</v>
      </c>
      <c r="R419" s="124">
        <v>16568.740000000002</v>
      </c>
      <c r="S419" s="79">
        <f t="shared" si="41"/>
        <v>27882</v>
      </c>
      <c r="T419" s="124">
        <v>138413.63</v>
      </c>
      <c r="U419" s="80" t="s">
        <v>169</v>
      </c>
      <c r="V419" s="81" t="s">
        <v>273</v>
      </c>
    </row>
    <row r="420" spans="1:22" s="128" customFormat="1" ht="30" customHeight="1">
      <c r="A420" s="92">
        <v>413</v>
      </c>
      <c r="B420" s="132" t="s">
        <v>1559</v>
      </c>
      <c r="C420" s="132" t="s">
        <v>977</v>
      </c>
      <c r="D420" s="138" t="s">
        <v>978</v>
      </c>
      <c r="E420" s="123" t="s">
        <v>709</v>
      </c>
      <c r="F420" s="94">
        <v>45778</v>
      </c>
      <c r="G420" s="94">
        <v>45962</v>
      </c>
      <c r="H420" s="139">
        <v>15000</v>
      </c>
      <c r="I420" s="132">
        <v>0</v>
      </c>
      <c r="J420" s="95">
        <v>25</v>
      </c>
      <c r="K420" s="132">
        <v>430.5</v>
      </c>
      <c r="L420" s="79">
        <f t="shared" si="36"/>
        <v>1065</v>
      </c>
      <c r="M420" s="79">
        <f t="shared" si="37"/>
        <v>195</v>
      </c>
      <c r="N420" s="81">
        <f t="shared" si="38"/>
        <v>456</v>
      </c>
      <c r="O420" s="79">
        <f t="shared" si="39"/>
        <v>1063.5</v>
      </c>
      <c r="P420" s="132">
        <v>25</v>
      </c>
      <c r="Q420" s="79">
        <f t="shared" si="40"/>
        <v>3235</v>
      </c>
      <c r="R420" s="132">
        <v>911.5</v>
      </c>
      <c r="S420" s="79">
        <f t="shared" si="41"/>
        <v>2323.5</v>
      </c>
      <c r="T420" s="133">
        <v>14088.5</v>
      </c>
      <c r="U420" s="80" t="s">
        <v>169</v>
      </c>
      <c r="V420" s="97" t="s">
        <v>274</v>
      </c>
    </row>
    <row r="421" spans="1:22" s="128" customFormat="1" ht="30" customHeight="1">
      <c r="A421" s="92">
        <v>414</v>
      </c>
      <c r="B421" s="132" t="s">
        <v>1322</v>
      </c>
      <c r="C421" s="132" t="s">
        <v>977</v>
      </c>
      <c r="D421" s="138" t="s">
        <v>978</v>
      </c>
      <c r="E421" s="123" t="s">
        <v>709</v>
      </c>
      <c r="F421" s="94">
        <v>45778</v>
      </c>
      <c r="G421" s="94">
        <v>45962</v>
      </c>
      <c r="H421" s="139">
        <v>15000</v>
      </c>
      <c r="I421" s="132">
        <v>0</v>
      </c>
      <c r="J421" s="95">
        <v>25</v>
      </c>
      <c r="K421" s="132">
        <v>430.5</v>
      </c>
      <c r="L421" s="79">
        <f t="shared" si="36"/>
        <v>1065</v>
      </c>
      <c r="M421" s="79">
        <f t="shared" si="37"/>
        <v>195</v>
      </c>
      <c r="N421" s="81">
        <f t="shared" si="38"/>
        <v>456</v>
      </c>
      <c r="O421" s="79">
        <f t="shared" si="39"/>
        <v>1063.5</v>
      </c>
      <c r="P421" s="132">
        <v>25</v>
      </c>
      <c r="Q421" s="79">
        <f t="shared" si="40"/>
        <v>3235</v>
      </c>
      <c r="R421" s="132">
        <v>911.5</v>
      </c>
      <c r="S421" s="79">
        <f t="shared" si="41"/>
        <v>2323.5</v>
      </c>
      <c r="T421" s="133">
        <v>14088.5</v>
      </c>
      <c r="U421" s="80" t="s">
        <v>169</v>
      </c>
      <c r="V421" s="134" t="s">
        <v>273</v>
      </c>
    </row>
    <row r="422" spans="1:22" s="128" customFormat="1" ht="30" customHeight="1">
      <c r="A422" s="92">
        <v>415</v>
      </c>
      <c r="B422" s="132" t="s">
        <v>1323</v>
      </c>
      <c r="C422" s="132" t="s">
        <v>977</v>
      </c>
      <c r="D422" s="138" t="s">
        <v>978</v>
      </c>
      <c r="E422" s="123" t="s">
        <v>709</v>
      </c>
      <c r="F422" s="94">
        <v>45778</v>
      </c>
      <c r="G422" s="94">
        <v>45962</v>
      </c>
      <c r="H422" s="139">
        <v>15000</v>
      </c>
      <c r="I422" s="132">
        <v>0</v>
      </c>
      <c r="J422" s="95">
        <v>25</v>
      </c>
      <c r="K422" s="132">
        <v>430.5</v>
      </c>
      <c r="L422" s="79">
        <f t="shared" si="36"/>
        <v>1065</v>
      </c>
      <c r="M422" s="79">
        <f t="shared" si="37"/>
        <v>195</v>
      </c>
      <c r="N422" s="81">
        <f t="shared" si="38"/>
        <v>456</v>
      </c>
      <c r="O422" s="79">
        <f t="shared" si="39"/>
        <v>1063.5</v>
      </c>
      <c r="P422" s="132">
        <v>25</v>
      </c>
      <c r="Q422" s="79">
        <f t="shared" si="40"/>
        <v>3235</v>
      </c>
      <c r="R422" s="132">
        <v>911.5</v>
      </c>
      <c r="S422" s="79">
        <f t="shared" si="41"/>
        <v>2323.5</v>
      </c>
      <c r="T422" s="133">
        <v>14088.5</v>
      </c>
      <c r="U422" s="80" t="s">
        <v>169</v>
      </c>
      <c r="V422" s="134" t="s">
        <v>274</v>
      </c>
    </row>
    <row r="423" spans="1:22" s="128" customFormat="1" ht="30" customHeight="1">
      <c r="A423" s="92">
        <v>416</v>
      </c>
      <c r="B423" s="132" t="s">
        <v>1324</v>
      </c>
      <c r="C423" s="132" t="s">
        <v>977</v>
      </c>
      <c r="D423" s="138" t="s">
        <v>978</v>
      </c>
      <c r="E423" s="123" t="s">
        <v>709</v>
      </c>
      <c r="F423" s="94">
        <v>45778</v>
      </c>
      <c r="G423" s="94">
        <v>45962</v>
      </c>
      <c r="H423" s="139">
        <v>15000</v>
      </c>
      <c r="I423" s="132">
        <v>0</v>
      </c>
      <c r="J423" s="95">
        <v>25</v>
      </c>
      <c r="K423" s="132">
        <v>430.5</v>
      </c>
      <c r="L423" s="79">
        <f t="shared" si="36"/>
        <v>1065</v>
      </c>
      <c r="M423" s="79">
        <f t="shared" si="37"/>
        <v>195</v>
      </c>
      <c r="N423" s="81">
        <f t="shared" si="38"/>
        <v>456</v>
      </c>
      <c r="O423" s="79">
        <f t="shared" si="39"/>
        <v>1063.5</v>
      </c>
      <c r="P423" s="132">
        <v>25</v>
      </c>
      <c r="Q423" s="79">
        <f t="shared" si="40"/>
        <v>3235</v>
      </c>
      <c r="R423" s="132">
        <v>911.5</v>
      </c>
      <c r="S423" s="79">
        <f t="shared" si="41"/>
        <v>2323.5</v>
      </c>
      <c r="T423" s="133">
        <v>14088.5</v>
      </c>
      <c r="U423" s="80" t="s">
        <v>169</v>
      </c>
      <c r="V423" s="134" t="s">
        <v>274</v>
      </c>
    </row>
    <row r="424" spans="1:22" s="128" customFormat="1" ht="30" customHeight="1">
      <c r="A424" s="92">
        <v>417</v>
      </c>
      <c r="B424" s="92" t="s">
        <v>146</v>
      </c>
      <c r="C424" s="92" t="s">
        <v>21</v>
      </c>
      <c r="D424" s="142" t="s">
        <v>1728</v>
      </c>
      <c r="E424" s="93" t="s">
        <v>1989</v>
      </c>
      <c r="F424" s="94">
        <v>45807</v>
      </c>
      <c r="G424" s="94" t="s">
        <v>1990</v>
      </c>
      <c r="H424" s="154">
        <v>20000</v>
      </c>
      <c r="I424" s="92">
        <v>0</v>
      </c>
      <c r="J424" s="95">
        <v>25</v>
      </c>
      <c r="K424" s="92">
        <v>574</v>
      </c>
      <c r="L424" s="79">
        <f t="shared" si="36"/>
        <v>1419.9999999999998</v>
      </c>
      <c r="M424" s="79">
        <f t="shared" si="37"/>
        <v>260</v>
      </c>
      <c r="N424" s="81">
        <f t="shared" si="38"/>
        <v>608</v>
      </c>
      <c r="O424" s="79">
        <f t="shared" si="39"/>
        <v>1418</v>
      </c>
      <c r="P424" s="92">
        <v>125</v>
      </c>
      <c r="Q424" s="79">
        <f t="shared" si="40"/>
        <v>4405</v>
      </c>
      <c r="R424" s="124">
        <v>2191.0700000000002</v>
      </c>
      <c r="S424" s="79">
        <f t="shared" si="41"/>
        <v>3098</v>
      </c>
      <c r="T424" s="124">
        <v>18693</v>
      </c>
      <c r="U424" s="80" t="s">
        <v>169</v>
      </c>
      <c r="V424" s="81" t="s">
        <v>273</v>
      </c>
    </row>
    <row r="425" spans="1:22" s="128" customFormat="1" ht="30" customHeight="1">
      <c r="A425" s="92">
        <v>418</v>
      </c>
      <c r="B425" s="92" t="s">
        <v>582</v>
      </c>
      <c r="C425" s="92" t="s">
        <v>4</v>
      </c>
      <c r="D425" s="142" t="s">
        <v>589</v>
      </c>
      <c r="E425" s="93" t="s">
        <v>1989</v>
      </c>
      <c r="F425" s="94">
        <v>45807</v>
      </c>
      <c r="G425" s="94" t="s">
        <v>1990</v>
      </c>
      <c r="H425" s="154">
        <v>60000</v>
      </c>
      <c r="I425" s="124">
        <v>3486.68</v>
      </c>
      <c r="J425" s="95">
        <v>25</v>
      </c>
      <c r="K425" s="124">
        <v>1722</v>
      </c>
      <c r="L425" s="79">
        <f t="shared" si="36"/>
        <v>4260</v>
      </c>
      <c r="M425" s="79">
        <f t="shared" si="37"/>
        <v>780</v>
      </c>
      <c r="N425" s="81">
        <f t="shared" si="38"/>
        <v>1824</v>
      </c>
      <c r="O425" s="79">
        <f t="shared" si="39"/>
        <v>4254</v>
      </c>
      <c r="P425" s="124">
        <v>4402.12</v>
      </c>
      <c r="Q425" s="79">
        <f t="shared" si="40"/>
        <v>17242.12</v>
      </c>
      <c r="R425" s="124">
        <v>11434.8</v>
      </c>
      <c r="S425" s="79">
        <f t="shared" si="41"/>
        <v>9294</v>
      </c>
      <c r="T425" s="124">
        <v>48565.2</v>
      </c>
      <c r="U425" s="80" t="s">
        <v>169</v>
      </c>
      <c r="V425" s="81" t="s">
        <v>274</v>
      </c>
    </row>
    <row r="426" spans="1:22" s="128" customFormat="1" ht="24" customHeight="1">
      <c r="A426" s="92">
        <v>419</v>
      </c>
      <c r="B426" s="92" t="s">
        <v>139</v>
      </c>
      <c r="C426" s="92" t="s">
        <v>21</v>
      </c>
      <c r="D426" s="142" t="s">
        <v>1743</v>
      </c>
      <c r="E426" s="93" t="s">
        <v>1989</v>
      </c>
      <c r="F426" s="94">
        <v>45778</v>
      </c>
      <c r="G426" s="94">
        <v>45962</v>
      </c>
      <c r="H426" s="154">
        <v>25000</v>
      </c>
      <c r="I426" s="92">
        <v>0</v>
      </c>
      <c r="J426" s="95">
        <v>25</v>
      </c>
      <c r="K426" s="92">
        <v>717.5</v>
      </c>
      <c r="L426" s="79">
        <f t="shared" si="36"/>
        <v>1774.9999999999998</v>
      </c>
      <c r="M426" s="79">
        <f t="shared" si="37"/>
        <v>325</v>
      </c>
      <c r="N426" s="81">
        <f t="shared" si="38"/>
        <v>760</v>
      </c>
      <c r="O426" s="79">
        <f t="shared" si="39"/>
        <v>1772.5000000000002</v>
      </c>
      <c r="P426" s="92">
        <v>125</v>
      </c>
      <c r="Q426" s="79">
        <f t="shared" si="40"/>
        <v>5475</v>
      </c>
      <c r="R426" s="124">
        <v>1602.5</v>
      </c>
      <c r="S426" s="79">
        <f t="shared" si="41"/>
        <v>3872.5</v>
      </c>
      <c r="T426" s="124">
        <v>23397.5</v>
      </c>
      <c r="U426" s="80" t="s">
        <v>169</v>
      </c>
      <c r="V426" s="81" t="s">
        <v>273</v>
      </c>
    </row>
    <row r="427" spans="1:22" s="128" customFormat="1" ht="21.75" customHeight="1">
      <c r="A427" s="92">
        <v>420</v>
      </c>
      <c r="B427" s="92" t="s">
        <v>562</v>
      </c>
      <c r="C427" s="92" t="s">
        <v>21</v>
      </c>
      <c r="D427" s="142" t="s">
        <v>1744</v>
      </c>
      <c r="E427" s="93" t="s">
        <v>1989</v>
      </c>
      <c r="F427" s="94">
        <v>45807</v>
      </c>
      <c r="G427" s="94" t="s">
        <v>1990</v>
      </c>
      <c r="H427" s="154">
        <v>20000</v>
      </c>
      <c r="I427" s="92">
        <v>0</v>
      </c>
      <c r="J427" s="95">
        <v>25</v>
      </c>
      <c r="K427" s="92">
        <v>574</v>
      </c>
      <c r="L427" s="79">
        <f t="shared" si="36"/>
        <v>1419.9999999999998</v>
      </c>
      <c r="M427" s="79">
        <f t="shared" si="37"/>
        <v>260</v>
      </c>
      <c r="N427" s="81">
        <f t="shared" si="38"/>
        <v>608</v>
      </c>
      <c r="O427" s="79">
        <f t="shared" si="39"/>
        <v>1418</v>
      </c>
      <c r="P427" s="92">
        <v>125</v>
      </c>
      <c r="Q427" s="79">
        <f t="shared" si="40"/>
        <v>4405</v>
      </c>
      <c r="R427" s="124">
        <v>1307</v>
      </c>
      <c r="S427" s="79">
        <f t="shared" si="41"/>
        <v>3098</v>
      </c>
      <c r="T427" s="124">
        <v>18693</v>
      </c>
      <c r="U427" s="80" t="s">
        <v>169</v>
      </c>
      <c r="V427" s="81" t="s">
        <v>273</v>
      </c>
    </row>
    <row r="428" spans="1:22" s="128" customFormat="1" ht="24" customHeight="1">
      <c r="A428" s="92">
        <v>421</v>
      </c>
      <c r="B428" s="92" t="s">
        <v>502</v>
      </c>
      <c r="C428" s="92" t="s">
        <v>461</v>
      </c>
      <c r="D428" s="142" t="s">
        <v>183</v>
      </c>
      <c r="E428" s="93" t="s">
        <v>1989</v>
      </c>
      <c r="F428" s="94">
        <v>45536</v>
      </c>
      <c r="G428" s="94">
        <v>45809</v>
      </c>
      <c r="H428" s="154">
        <v>61000</v>
      </c>
      <c r="I428" s="124">
        <v>3674.86</v>
      </c>
      <c r="J428" s="95">
        <v>25</v>
      </c>
      <c r="K428" s="124">
        <v>1750.7</v>
      </c>
      <c r="L428" s="79">
        <f t="shared" si="36"/>
        <v>4331</v>
      </c>
      <c r="M428" s="79">
        <f t="shared" si="37"/>
        <v>793</v>
      </c>
      <c r="N428" s="81">
        <f t="shared" si="38"/>
        <v>1854.4</v>
      </c>
      <c r="O428" s="79">
        <f t="shared" si="39"/>
        <v>4324.9000000000005</v>
      </c>
      <c r="P428" s="92">
        <v>125</v>
      </c>
      <c r="Q428" s="79">
        <f t="shared" si="40"/>
        <v>13179</v>
      </c>
      <c r="R428" s="124">
        <v>8015.78</v>
      </c>
      <c r="S428" s="79">
        <f t="shared" si="41"/>
        <v>9448.9000000000015</v>
      </c>
      <c r="T428" s="124">
        <v>53595.040000000001</v>
      </c>
      <c r="U428" s="80" t="s">
        <v>169</v>
      </c>
      <c r="V428" s="81" t="s">
        <v>273</v>
      </c>
    </row>
    <row r="429" spans="1:22" s="128" customFormat="1" ht="23.25" customHeight="1">
      <c r="A429" s="92">
        <v>422</v>
      </c>
      <c r="B429" s="92" t="s">
        <v>237</v>
      </c>
      <c r="C429" s="92" t="s">
        <v>21</v>
      </c>
      <c r="D429" s="142" t="s">
        <v>1780</v>
      </c>
      <c r="E429" s="93" t="s">
        <v>1989</v>
      </c>
      <c r="F429" s="94">
        <v>45689</v>
      </c>
      <c r="G429" s="94">
        <v>45870</v>
      </c>
      <c r="H429" s="154">
        <v>20000</v>
      </c>
      <c r="I429" s="92">
        <v>0</v>
      </c>
      <c r="J429" s="95">
        <v>25</v>
      </c>
      <c r="K429" s="92">
        <v>574</v>
      </c>
      <c r="L429" s="79">
        <f t="shared" si="36"/>
        <v>1419.9999999999998</v>
      </c>
      <c r="M429" s="79">
        <f t="shared" si="37"/>
        <v>260</v>
      </c>
      <c r="N429" s="81">
        <f t="shared" si="38"/>
        <v>608</v>
      </c>
      <c r="O429" s="79">
        <f t="shared" si="39"/>
        <v>1418</v>
      </c>
      <c r="P429" s="92">
        <v>25</v>
      </c>
      <c r="Q429" s="79">
        <f t="shared" si="40"/>
        <v>4305</v>
      </c>
      <c r="R429" s="124">
        <v>1207</v>
      </c>
      <c r="S429" s="79">
        <f t="shared" si="41"/>
        <v>3098</v>
      </c>
      <c r="T429" s="124">
        <v>18793</v>
      </c>
      <c r="U429" s="80" t="s">
        <v>169</v>
      </c>
      <c r="V429" s="97" t="s">
        <v>274</v>
      </c>
    </row>
    <row r="430" spans="1:22" s="128" customFormat="1" ht="23.25" customHeight="1">
      <c r="A430" s="92">
        <v>423</v>
      </c>
      <c r="B430" s="132" t="s">
        <v>1870</v>
      </c>
      <c r="C430" s="132" t="s">
        <v>977</v>
      </c>
      <c r="D430" s="138" t="s">
        <v>978</v>
      </c>
      <c r="E430" s="123" t="s">
        <v>709</v>
      </c>
      <c r="F430" s="94">
        <v>45778</v>
      </c>
      <c r="G430" s="94">
        <v>45962</v>
      </c>
      <c r="H430" s="139">
        <v>15000</v>
      </c>
      <c r="I430" s="132">
        <v>0</v>
      </c>
      <c r="J430" s="95">
        <v>25</v>
      </c>
      <c r="K430" s="132">
        <v>430.5</v>
      </c>
      <c r="L430" s="79">
        <f t="shared" si="36"/>
        <v>1065</v>
      </c>
      <c r="M430" s="79">
        <f t="shared" si="37"/>
        <v>195</v>
      </c>
      <c r="N430" s="81">
        <f t="shared" si="38"/>
        <v>456</v>
      </c>
      <c r="O430" s="79">
        <f t="shared" si="39"/>
        <v>1063.5</v>
      </c>
      <c r="P430" s="132">
        <v>25</v>
      </c>
      <c r="Q430" s="79">
        <f t="shared" si="40"/>
        <v>3235</v>
      </c>
      <c r="R430" s="132">
        <v>911.5</v>
      </c>
      <c r="S430" s="79">
        <f t="shared" si="41"/>
        <v>2323.5</v>
      </c>
      <c r="T430" s="133">
        <v>14088.5</v>
      </c>
      <c r="U430" s="80" t="s">
        <v>169</v>
      </c>
      <c r="V430" s="134" t="s">
        <v>274</v>
      </c>
    </row>
    <row r="431" spans="1:22" s="128" customFormat="1" ht="25.5" customHeight="1">
      <c r="A431" s="92">
        <v>424</v>
      </c>
      <c r="B431" s="132" t="s">
        <v>1168</v>
      </c>
      <c r="C431" s="132" t="s">
        <v>977</v>
      </c>
      <c r="D431" s="138" t="s">
        <v>978</v>
      </c>
      <c r="E431" s="123" t="s">
        <v>709</v>
      </c>
      <c r="F431" s="94">
        <v>45778</v>
      </c>
      <c r="G431" s="94">
        <v>45962</v>
      </c>
      <c r="H431" s="139">
        <v>15000</v>
      </c>
      <c r="I431" s="132">
        <v>0</v>
      </c>
      <c r="J431" s="95">
        <v>25</v>
      </c>
      <c r="K431" s="132">
        <v>430.5</v>
      </c>
      <c r="L431" s="79">
        <f t="shared" si="36"/>
        <v>1065</v>
      </c>
      <c r="M431" s="79">
        <f t="shared" si="37"/>
        <v>195</v>
      </c>
      <c r="N431" s="81">
        <f t="shared" si="38"/>
        <v>456</v>
      </c>
      <c r="O431" s="79">
        <f t="shared" si="39"/>
        <v>1063.5</v>
      </c>
      <c r="P431" s="132">
        <v>25</v>
      </c>
      <c r="Q431" s="79">
        <f t="shared" si="40"/>
        <v>3235</v>
      </c>
      <c r="R431" s="132">
        <v>911.5</v>
      </c>
      <c r="S431" s="79">
        <f t="shared" si="41"/>
        <v>2323.5</v>
      </c>
      <c r="T431" s="133">
        <v>14088.5</v>
      </c>
      <c r="U431" s="80" t="s">
        <v>169</v>
      </c>
      <c r="V431" s="97" t="s">
        <v>274</v>
      </c>
    </row>
    <row r="432" spans="1:22" s="128" customFormat="1" ht="24" customHeight="1">
      <c r="A432" s="92">
        <v>425</v>
      </c>
      <c r="B432" s="92" t="s">
        <v>547</v>
      </c>
      <c r="C432" s="92" t="s">
        <v>13</v>
      </c>
      <c r="D432" s="142" t="s">
        <v>191</v>
      </c>
      <c r="E432" s="93" t="s">
        <v>1989</v>
      </c>
      <c r="F432" s="94">
        <v>45807</v>
      </c>
      <c r="G432" s="94" t="s">
        <v>1990</v>
      </c>
      <c r="H432" s="154">
        <v>90000</v>
      </c>
      <c r="I432" s="124">
        <v>9753.1200000000008</v>
      </c>
      <c r="J432" s="95">
        <v>25</v>
      </c>
      <c r="K432" s="124">
        <v>2583</v>
      </c>
      <c r="L432" s="79">
        <f t="shared" si="36"/>
        <v>6389.9999999999991</v>
      </c>
      <c r="M432" s="79">
        <f t="shared" si="37"/>
        <v>1170</v>
      </c>
      <c r="N432" s="81">
        <f t="shared" si="38"/>
        <v>2736</v>
      </c>
      <c r="O432" s="79">
        <f t="shared" si="39"/>
        <v>6381</v>
      </c>
      <c r="P432" s="124">
        <v>26108.53</v>
      </c>
      <c r="Q432" s="79">
        <f t="shared" si="40"/>
        <v>45368.53</v>
      </c>
      <c r="R432" s="124">
        <v>31386.47</v>
      </c>
      <c r="S432" s="79">
        <f t="shared" si="41"/>
        <v>13941</v>
      </c>
      <c r="T432" s="124">
        <v>59119.35</v>
      </c>
      <c r="U432" s="80" t="s">
        <v>169</v>
      </c>
      <c r="V432" s="81" t="s">
        <v>273</v>
      </c>
    </row>
    <row r="433" spans="1:22" s="128" customFormat="1" ht="23.25" customHeight="1">
      <c r="A433" s="92">
        <v>426</v>
      </c>
      <c r="B433" s="92" t="s">
        <v>1560</v>
      </c>
      <c r="C433" s="92" t="s">
        <v>264</v>
      </c>
      <c r="D433" s="142" t="s">
        <v>385</v>
      </c>
      <c r="E433" s="93" t="s">
        <v>1989</v>
      </c>
      <c r="F433" s="94">
        <v>45717</v>
      </c>
      <c r="G433" s="94">
        <v>45901</v>
      </c>
      <c r="H433" s="154">
        <v>80000</v>
      </c>
      <c r="I433" s="124">
        <v>7400.87</v>
      </c>
      <c r="J433" s="95">
        <v>25</v>
      </c>
      <c r="K433" s="124">
        <v>2296</v>
      </c>
      <c r="L433" s="79">
        <f t="shared" si="36"/>
        <v>5679.9999999999991</v>
      </c>
      <c r="M433" s="79">
        <f t="shared" si="37"/>
        <v>1040</v>
      </c>
      <c r="N433" s="81">
        <f t="shared" si="38"/>
        <v>2432</v>
      </c>
      <c r="O433" s="79">
        <f t="shared" si="39"/>
        <v>5672</v>
      </c>
      <c r="P433" s="92">
        <v>25</v>
      </c>
      <c r="Q433" s="79">
        <f t="shared" si="40"/>
        <v>17145</v>
      </c>
      <c r="R433" s="124">
        <v>12153.87</v>
      </c>
      <c r="S433" s="79">
        <f t="shared" si="41"/>
        <v>12392</v>
      </c>
      <c r="T433" s="124">
        <v>67846.13</v>
      </c>
      <c r="U433" s="80" t="s">
        <v>169</v>
      </c>
      <c r="V433" s="97" t="s">
        <v>274</v>
      </c>
    </row>
    <row r="434" spans="1:22" s="128" customFormat="1" ht="24.75" customHeight="1">
      <c r="A434" s="92">
        <v>427</v>
      </c>
      <c r="B434" s="92" t="s">
        <v>1439</v>
      </c>
      <c r="C434" s="92" t="s">
        <v>262</v>
      </c>
      <c r="D434" s="142" t="s">
        <v>172</v>
      </c>
      <c r="E434" s="93" t="s">
        <v>1989</v>
      </c>
      <c r="F434" s="94">
        <v>45689</v>
      </c>
      <c r="G434" s="94">
        <v>45870</v>
      </c>
      <c r="H434" s="154">
        <v>65000</v>
      </c>
      <c r="I434" s="124">
        <v>4427.58</v>
      </c>
      <c r="J434" s="95">
        <v>25</v>
      </c>
      <c r="K434" s="124">
        <v>1865.5</v>
      </c>
      <c r="L434" s="79">
        <f t="shared" si="36"/>
        <v>4615</v>
      </c>
      <c r="M434" s="79">
        <f t="shared" si="37"/>
        <v>845</v>
      </c>
      <c r="N434" s="81">
        <f t="shared" si="38"/>
        <v>1976</v>
      </c>
      <c r="O434" s="79">
        <f t="shared" si="39"/>
        <v>4608.5</v>
      </c>
      <c r="P434" s="124">
        <v>10025</v>
      </c>
      <c r="Q434" s="79">
        <f t="shared" si="40"/>
        <v>23935</v>
      </c>
      <c r="R434" s="124">
        <v>8294.08</v>
      </c>
      <c r="S434" s="79">
        <f t="shared" si="41"/>
        <v>10068.5</v>
      </c>
      <c r="T434" s="124">
        <v>46705.919999999998</v>
      </c>
      <c r="U434" s="80" t="s">
        <v>169</v>
      </c>
      <c r="V434" s="97" t="s">
        <v>274</v>
      </c>
    </row>
    <row r="435" spans="1:22" s="128" customFormat="1" ht="19.5" customHeight="1">
      <c r="A435" s="92">
        <v>428</v>
      </c>
      <c r="B435" s="92" t="s">
        <v>1561</v>
      </c>
      <c r="C435" s="92" t="s">
        <v>262</v>
      </c>
      <c r="D435" s="142" t="s">
        <v>463</v>
      </c>
      <c r="E435" s="93" t="s">
        <v>1989</v>
      </c>
      <c r="F435" s="94">
        <v>45717</v>
      </c>
      <c r="G435" s="94">
        <v>45901</v>
      </c>
      <c r="H435" s="154">
        <v>70000</v>
      </c>
      <c r="I435" s="124">
        <v>5368.48</v>
      </c>
      <c r="J435" s="95">
        <v>25</v>
      </c>
      <c r="K435" s="124">
        <v>2009</v>
      </c>
      <c r="L435" s="79">
        <f t="shared" si="36"/>
        <v>4970</v>
      </c>
      <c r="M435" s="79">
        <f t="shared" si="37"/>
        <v>910</v>
      </c>
      <c r="N435" s="81">
        <f t="shared" si="38"/>
        <v>2128</v>
      </c>
      <c r="O435" s="79">
        <f t="shared" si="39"/>
        <v>4963</v>
      </c>
      <c r="P435" s="92">
        <v>125</v>
      </c>
      <c r="Q435" s="79">
        <f t="shared" si="40"/>
        <v>15105</v>
      </c>
      <c r="R435" s="124">
        <v>9630.48</v>
      </c>
      <c r="S435" s="79">
        <f t="shared" si="41"/>
        <v>10843</v>
      </c>
      <c r="T435" s="124">
        <v>60369.52</v>
      </c>
      <c r="U435" s="80" t="s">
        <v>169</v>
      </c>
      <c r="V435" s="97" t="s">
        <v>274</v>
      </c>
    </row>
    <row r="436" spans="1:22" s="128" customFormat="1" ht="17.25" customHeight="1">
      <c r="A436" s="92">
        <v>429</v>
      </c>
      <c r="B436" s="132" t="s">
        <v>1562</v>
      </c>
      <c r="C436" s="132" t="s">
        <v>977</v>
      </c>
      <c r="D436" s="138" t="s">
        <v>978</v>
      </c>
      <c r="E436" s="123" t="s">
        <v>709</v>
      </c>
      <c r="F436" s="94">
        <v>45778</v>
      </c>
      <c r="G436" s="94">
        <v>45962</v>
      </c>
      <c r="H436" s="139">
        <v>15000</v>
      </c>
      <c r="I436" s="132">
        <v>0</v>
      </c>
      <c r="J436" s="95">
        <v>25</v>
      </c>
      <c r="K436" s="132">
        <v>430.5</v>
      </c>
      <c r="L436" s="79">
        <f t="shared" si="36"/>
        <v>1065</v>
      </c>
      <c r="M436" s="79">
        <f t="shared" si="37"/>
        <v>195</v>
      </c>
      <c r="N436" s="81">
        <f t="shared" si="38"/>
        <v>456</v>
      </c>
      <c r="O436" s="79">
        <f t="shared" si="39"/>
        <v>1063.5</v>
      </c>
      <c r="P436" s="132">
        <v>25</v>
      </c>
      <c r="Q436" s="79">
        <f t="shared" si="40"/>
        <v>3235</v>
      </c>
      <c r="R436" s="132">
        <v>911.5</v>
      </c>
      <c r="S436" s="79">
        <f t="shared" si="41"/>
        <v>2323.5</v>
      </c>
      <c r="T436" s="133">
        <v>14088.5</v>
      </c>
      <c r="U436" s="80" t="s">
        <v>169</v>
      </c>
      <c r="V436" s="97" t="s">
        <v>274</v>
      </c>
    </row>
    <row r="437" spans="1:22" s="128" customFormat="1" ht="17.25" customHeight="1">
      <c r="A437" s="92">
        <v>430</v>
      </c>
      <c r="B437" s="92" t="s">
        <v>467</v>
      </c>
      <c r="C437" s="92" t="s">
        <v>60</v>
      </c>
      <c r="D437" s="142" t="s">
        <v>211</v>
      </c>
      <c r="E437" s="93" t="s">
        <v>1989</v>
      </c>
      <c r="F437" s="94">
        <v>45778</v>
      </c>
      <c r="G437" s="94">
        <v>45962</v>
      </c>
      <c r="H437" s="154">
        <v>60000</v>
      </c>
      <c r="I437" s="124">
        <v>3143.58</v>
      </c>
      <c r="J437" s="95">
        <v>25</v>
      </c>
      <c r="K437" s="124">
        <v>1722</v>
      </c>
      <c r="L437" s="79">
        <f t="shared" si="36"/>
        <v>4260</v>
      </c>
      <c r="M437" s="79">
        <f t="shared" si="37"/>
        <v>780</v>
      </c>
      <c r="N437" s="81">
        <f t="shared" si="38"/>
        <v>1824</v>
      </c>
      <c r="O437" s="79">
        <f t="shared" si="39"/>
        <v>4254</v>
      </c>
      <c r="P437" s="124">
        <v>1740.46</v>
      </c>
      <c r="Q437" s="79">
        <f t="shared" si="40"/>
        <v>14580.46</v>
      </c>
      <c r="R437" s="124">
        <v>8430.0400000000009</v>
      </c>
      <c r="S437" s="79">
        <f t="shared" si="41"/>
        <v>9294</v>
      </c>
      <c r="T437" s="124">
        <v>51569.96</v>
      </c>
      <c r="U437" s="80" t="s">
        <v>169</v>
      </c>
      <c r="V437" s="81" t="s">
        <v>273</v>
      </c>
    </row>
    <row r="438" spans="1:22" s="128" customFormat="1" ht="17.25" customHeight="1">
      <c r="A438" s="92">
        <v>431</v>
      </c>
      <c r="B438" s="92" t="s">
        <v>1563</v>
      </c>
      <c r="C438" s="92" t="s">
        <v>55</v>
      </c>
      <c r="D438" s="142" t="s">
        <v>189</v>
      </c>
      <c r="E438" s="123" t="s">
        <v>709</v>
      </c>
      <c r="F438" s="94">
        <v>45717</v>
      </c>
      <c r="G438" s="94">
        <v>45901</v>
      </c>
      <c r="H438" s="154">
        <v>150000</v>
      </c>
      <c r="I438" s="124">
        <v>23866.62</v>
      </c>
      <c r="J438" s="95">
        <v>25</v>
      </c>
      <c r="K438" s="124">
        <v>4305</v>
      </c>
      <c r="L438" s="79">
        <f t="shared" si="36"/>
        <v>10649.999999999998</v>
      </c>
      <c r="M438" s="79">
        <f t="shared" si="37"/>
        <v>1950</v>
      </c>
      <c r="N438" s="81">
        <f t="shared" si="38"/>
        <v>4560</v>
      </c>
      <c r="O438" s="79">
        <f t="shared" si="39"/>
        <v>10635</v>
      </c>
      <c r="P438" s="92">
        <v>25</v>
      </c>
      <c r="Q438" s="79">
        <f t="shared" si="40"/>
        <v>32125</v>
      </c>
      <c r="R438" s="124">
        <v>32756.62</v>
      </c>
      <c r="S438" s="79">
        <f t="shared" si="41"/>
        <v>23235</v>
      </c>
      <c r="T438" s="124">
        <v>117243.38</v>
      </c>
      <c r="U438" s="80" t="s">
        <v>169</v>
      </c>
      <c r="V438" s="97" t="s">
        <v>274</v>
      </c>
    </row>
    <row r="439" spans="1:22" s="128" customFormat="1" ht="21.75" customHeight="1">
      <c r="A439" s="92">
        <v>432</v>
      </c>
      <c r="B439" s="92" t="s">
        <v>1440</v>
      </c>
      <c r="C439" s="92" t="s">
        <v>23</v>
      </c>
      <c r="D439" s="142" t="s">
        <v>204</v>
      </c>
      <c r="E439" s="93" t="s">
        <v>1989</v>
      </c>
      <c r="F439" s="94">
        <v>45689</v>
      </c>
      <c r="G439" s="94">
        <v>45870</v>
      </c>
      <c r="H439" s="154">
        <v>80000</v>
      </c>
      <c r="I439" s="124">
        <v>7400.87</v>
      </c>
      <c r="J439" s="95">
        <v>25</v>
      </c>
      <c r="K439" s="124">
        <v>2296</v>
      </c>
      <c r="L439" s="79">
        <f t="shared" si="36"/>
        <v>5679.9999999999991</v>
      </c>
      <c r="M439" s="79">
        <f t="shared" si="37"/>
        <v>1040</v>
      </c>
      <c r="N439" s="81">
        <f t="shared" si="38"/>
        <v>2432</v>
      </c>
      <c r="O439" s="79">
        <f t="shared" si="39"/>
        <v>5672</v>
      </c>
      <c r="P439" s="92">
        <v>25</v>
      </c>
      <c r="Q439" s="79">
        <f t="shared" si="40"/>
        <v>17145</v>
      </c>
      <c r="R439" s="124">
        <v>12153.87</v>
      </c>
      <c r="S439" s="79">
        <f t="shared" si="41"/>
        <v>12392</v>
      </c>
      <c r="T439" s="124">
        <v>67846.13</v>
      </c>
      <c r="U439" s="80" t="s">
        <v>169</v>
      </c>
      <c r="V439" s="97" t="s">
        <v>274</v>
      </c>
    </row>
    <row r="440" spans="1:22" s="128" customFormat="1" ht="21" customHeight="1">
      <c r="A440" s="92">
        <v>433</v>
      </c>
      <c r="B440" s="92" t="s">
        <v>1169</v>
      </c>
      <c r="C440" s="92" t="s">
        <v>425</v>
      </c>
      <c r="D440" s="142" t="s">
        <v>1140</v>
      </c>
      <c r="E440" s="93" t="s">
        <v>1989</v>
      </c>
      <c r="F440" s="94">
        <v>45748</v>
      </c>
      <c r="G440" s="94">
        <v>45962</v>
      </c>
      <c r="H440" s="154">
        <v>80000</v>
      </c>
      <c r="I440" s="124">
        <v>7400.87</v>
      </c>
      <c r="J440" s="95">
        <v>25</v>
      </c>
      <c r="K440" s="124">
        <v>2296</v>
      </c>
      <c r="L440" s="79">
        <f t="shared" si="36"/>
        <v>5679.9999999999991</v>
      </c>
      <c r="M440" s="79">
        <f t="shared" si="37"/>
        <v>1040</v>
      </c>
      <c r="N440" s="81">
        <f t="shared" si="38"/>
        <v>2432</v>
      </c>
      <c r="O440" s="79">
        <f t="shared" si="39"/>
        <v>5672</v>
      </c>
      <c r="P440" s="92">
        <v>25</v>
      </c>
      <c r="Q440" s="79">
        <f t="shared" si="40"/>
        <v>17145</v>
      </c>
      <c r="R440" s="124">
        <v>12153.87</v>
      </c>
      <c r="S440" s="79">
        <f t="shared" si="41"/>
        <v>12392</v>
      </c>
      <c r="T440" s="124">
        <v>67846.13</v>
      </c>
      <c r="U440" s="80" t="s">
        <v>169</v>
      </c>
      <c r="V440" s="97" t="s">
        <v>274</v>
      </c>
    </row>
    <row r="441" spans="1:22" s="128" customFormat="1" ht="20.25" customHeight="1">
      <c r="A441" s="92">
        <v>434</v>
      </c>
      <c r="B441" s="132" t="s">
        <v>1871</v>
      </c>
      <c r="C441" s="132" t="s">
        <v>977</v>
      </c>
      <c r="D441" s="138" t="s">
        <v>978</v>
      </c>
      <c r="E441" s="123" t="s">
        <v>709</v>
      </c>
      <c r="F441" s="94">
        <v>45778</v>
      </c>
      <c r="G441" s="94">
        <v>45962</v>
      </c>
      <c r="H441" s="139">
        <v>15000</v>
      </c>
      <c r="I441" s="132">
        <v>0</v>
      </c>
      <c r="J441" s="95">
        <v>25</v>
      </c>
      <c r="K441" s="132">
        <v>430.5</v>
      </c>
      <c r="L441" s="79">
        <f t="shared" si="36"/>
        <v>1065</v>
      </c>
      <c r="M441" s="79">
        <f t="shared" si="37"/>
        <v>195</v>
      </c>
      <c r="N441" s="81">
        <f t="shared" si="38"/>
        <v>456</v>
      </c>
      <c r="O441" s="79">
        <f t="shared" si="39"/>
        <v>1063.5</v>
      </c>
      <c r="P441" s="132">
        <v>25</v>
      </c>
      <c r="Q441" s="79">
        <f t="shared" si="40"/>
        <v>3235</v>
      </c>
      <c r="R441" s="132">
        <v>911.5</v>
      </c>
      <c r="S441" s="79">
        <f t="shared" si="41"/>
        <v>2323.5</v>
      </c>
      <c r="T441" s="133">
        <v>14088.5</v>
      </c>
      <c r="U441" s="80" t="s">
        <v>169</v>
      </c>
      <c r="V441" s="134" t="s">
        <v>274</v>
      </c>
    </row>
    <row r="442" spans="1:22" s="128" customFormat="1" ht="18" customHeight="1">
      <c r="A442" s="92">
        <v>435</v>
      </c>
      <c r="B442" s="132" t="s">
        <v>1872</v>
      </c>
      <c r="C442" s="132" t="s">
        <v>977</v>
      </c>
      <c r="D442" s="138" t="s">
        <v>978</v>
      </c>
      <c r="E442" s="123" t="s">
        <v>709</v>
      </c>
      <c r="F442" s="94">
        <v>45778</v>
      </c>
      <c r="G442" s="94">
        <v>45962</v>
      </c>
      <c r="H442" s="139">
        <v>15000</v>
      </c>
      <c r="I442" s="132">
        <v>0</v>
      </c>
      <c r="J442" s="95">
        <v>25</v>
      </c>
      <c r="K442" s="132">
        <v>430.5</v>
      </c>
      <c r="L442" s="79">
        <f t="shared" si="36"/>
        <v>1065</v>
      </c>
      <c r="M442" s="79">
        <f t="shared" si="37"/>
        <v>195</v>
      </c>
      <c r="N442" s="81">
        <f t="shared" si="38"/>
        <v>456</v>
      </c>
      <c r="O442" s="79">
        <f t="shared" si="39"/>
        <v>1063.5</v>
      </c>
      <c r="P442" s="132">
        <v>25</v>
      </c>
      <c r="Q442" s="79">
        <f t="shared" si="40"/>
        <v>3235</v>
      </c>
      <c r="R442" s="132">
        <v>911.5</v>
      </c>
      <c r="S442" s="79">
        <f t="shared" si="41"/>
        <v>2323.5</v>
      </c>
      <c r="T442" s="133">
        <v>14088.5</v>
      </c>
      <c r="U442" s="80" t="s">
        <v>169</v>
      </c>
      <c r="V442" s="134" t="s">
        <v>274</v>
      </c>
    </row>
    <row r="443" spans="1:22" s="128" customFormat="1" ht="24" customHeight="1">
      <c r="A443" s="92">
        <v>436</v>
      </c>
      <c r="B443" s="132" t="s">
        <v>1170</v>
      </c>
      <c r="C443" s="132" t="s">
        <v>977</v>
      </c>
      <c r="D443" s="138" t="s">
        <v>978</v>
      </c>
      <c r="E443" s="123" t="s">
        <v>709</v>
      </c>
      <c r="F443" s="94">
        <v>45778</v>
      </c>
      <c r="G443" s="94">
        <v>45962</v>
      </c>
      <c r="H443" s="139">
        <v>15000</v>
      </c>
      <c r="I443" s="132">
        <v>0</v>
      </c>
      <c r="J443" s="95">
        <v>25</v>
      </c>
      <c r="K443" s="132">
        <v>430.5</v>
      </c>
      <c r="L443" s="79">
        <f t="shared" si="36"/>
        <v>1065</v>
      </c>
      <c r="M443" s="79">
        <f t="shared" si="37"/>
        <v>195</v>
      </c>
      <c r="N443" s="81">
        <f t="shared" si="38"/>
        <v>456</v>
      </c>
      <c r="O443" s="79">
        <f t="shared" si="39"/>
        <v>1063.5</v>
      </c>
      <c r="P443" s="132">
        <v>25</v>
      </c>
      <c r="Q443" s="79">
        <f t="shared" si="40"/>
        <v>3235</v>
      </c>
      <c r="R443" s="132">
        <v>911.5</v>
      </c>
      <c r="S443" s="79">
        <f t="shared" si="41"/>
        <v>2323.5</v>
      </c>
      <c r="T443" s="133">
        <v>14088.5</v>
      </c>
      <c r="U443" s="80" t="s">
        <v>169</v>
      </c>
      <c r="V443" s="134" t="s">
        <v>274</v>
      </c>
    </row>
    <row r="444" spans="1:22" s="128" customFormat="1" ht="20.25" customHeight="1">
      <c r="A444" s="92">
        <v>437</v>
      </c>
      <c r="B444" s="132" t="s">
        <v>1873</v>
      </c>
      <c r="C444" s="132" t="s">
        <v>977</v>
      </c>
      <c r="D444" s="138" t="s">
        <v>978</v>
      </c>
      <c r="E444" s="123" t="s">
        <v>709</v>
      </c>
      <c r="F444" s="94">
        <v>45778</v>
      </c>
      <c r="G444" s="94">
        <v>45962</v>
      </c>
      <c r="H444" s="139">
        <v>15000</v>
      </c>
      <c r="I444" s="132">
        <v>0</v>
      </c>
      <c r="J444" s="95">
        <v>25</v>
      </c>
      <c r="K444" s="132">
        <v>430.5</v>
      </c>
      <c r="L444" s="79">
        <f t="shared" si="36"/>
        <v>1065</v>
      </c>
      <c r="M444" s="79">
        <f t="shared" si="37"/>
        <v>195</v>
      </c>
      <c r="N444" s="81">
        <f t="shared" si="38"/>
        <v>456</v>
      </c>
      <c r="O444" s="79">
        <f t="shared" si="39"/>
        <v>1063.5</v>
      </c>
      <c r="P444" s="132">
        <v>25</v>
      </c>
      <c r="Q444" s="79">
        <f t="shared" si="40"/>
        <v>3235</v>
      </c>
      <c r="R444" s="132">
        <v>911.5</v>
      </c>
      <c r="S444" s="79">
        <f t="shared" si="41"/>
        <v>2323.5</v>
      </c>
      <c r="T444" s="133">
        <v>14088.5</v>
      </c>
      <c r="U444" s="80" t="s">
        <v>169</v>
      </c>
      <c r="V444" s="134" t="s">
        <v>274</v>
      </c>
    </row>
    <row r="445" spans="1:22" s="128" customFormat="1" ht="23.25" customHeight="1">
      <c r="A445" s="92">
        <v>438</v>
      </c>
      <c r="B445" s="132" t="s">
        <v>920</v>
      </c>
      <c r="C445" s="132" t="s">
        <v>977</v>
      </c>
      <c r="D445" s="138" t="s">
        <v>978</v>
      </c>
      <c r="E445" s="123" t="s">
        <v>709</v>
      </c>
      <c r="F445" s="94">
        <v>45778</v>
      </c>
      <c r="G445" s="94">
        <v>45962</v>
      </c>
      <c r="H445" s="139">
        <v>15000</v>
      </c>
      <c r="I445" s="132">
        <v>0</v>
      </c>
      <c r="J445" s="95">
        <v>25</v>
      </c>
      <c r="K445" s="132">
        <v>430.5</v>
      </c>
      <c r="L445" s="79">
        <f t="shared" si="36"/>
        <v>1065</v>
      </c>
      <c r="M445" s="79">
        <f t="shared" si="37"/>
        <v>195</v>
      </c>
      <c r="N445" s="81">
        <f t="shared" si="38"/>
        <v>456</v>
      </c>
      <c r="O445" s="79">
        <f t="shared" si="39"/>
        <v>1063.5</v>
      </c>
      <c r="P445" s="132">
        <v>25</v>
      </c>
      <c r="Q445" s="79">
        <f t="shared" si="40"/>
        <v>3235</v>
      </c>
      <c r="R445" s="132">
        <v>911.5</v>
      </c>
      <c r="S445" s="79">
        <f t="shared" si="41"/>
        <v>2323.5</v>
      </c>
      <c r="T445" s="133">
        <v>14088.5</v>
      </c>
      <c r="U445" s="80" t="s">
        <v>169</v>
      </c>
      <c r="V445" s="134" t="s">
        <v>274</v>
      </c>
    </row>
    <row r="446" spans="1:22" s="128" customFormat="1" ht="16.5" customHeight="1">
      <c r="A446" s="92">
        <v>439</v>
      </c>
      <c r="B446" s="132" t="s">
        <v>1325</v>
      </c>
      <c r="C446" s="132" t="s">
        <v>977</v>
      </c>
      <c r="D446" s="138" t="s">
        <v>978</v>
      </c>
      <c r="E446" s="123" t="s">
        <v>709</v>
      </c>
      <c r="F446" s="94">
        <v>45778</v>
      </c>
      <c r="G446" s="94">
        <v>45962</v>
      </c>
      <c r="H446" s="139">
        <v>15000</v>
      </c>
      <c r="I446" s="132">
        <v>0</v>
      </c>
      <c r="J446" s="95">
        <v>25</v>
      </c>
      <c r="K446" s="132">
        <v>430.5</v>
      </c>
      <c r="L446" s="79">
        <f t="shared" si="36"/>
        <v>1065</v>
      </c>
      <c r="M446" s="79">
        <f t="shared" si="37"/>
        <v>195</v>
      </c>
      <c r="N446" s="81">
        <f t="shared" si="38"/>
        <v>456</v>
      </c>
      <c r="O446" s="79">
        <f t="shared" si="39"/>
        <v>1063.5</v>
      </c>
      <c r="P446" s="132">
        <v>25</v>
      </c>
      <c r="Q446" s="79">
        <f t="shared" si="40"/>
        <v>3235</v>
      </c>
      <c r="R446" s="132">
        <v>911.5</v>
      </c>
      <c r="S446" s="79">
        <f t="shared" si="41"/>
        <v>2323.5</v>
      </c>
      <c r="T446" s="133">
        <v>14088.5</v>
      </c>
      <c r="U446" s="80" t="s">
        <v>169</v>
      </c>
      <c r="V446" s="134" t="s">
        <v>274</v>
      </c>
    </row>
    <row r="447" spans="1:22" s="128" customFormat="1" ht="21.75" customHeight="1">
      <c r="A447" s="92">
        <v>440</v>
      </c>
      <c r="B447" s="92" t="s">
        <v>1874</v>
      </c>
      <c r="C447" s="92" t="s">
        <v>391</v>
      </c>
      <c r="D447" s="142" t="s">
        <v>189</v>
      </c>
      <c r="E447" s="123" t="s">
        <v>709</v>
      </c>
      <c r="F447" s="94">
        <v>45748</v>
      </c>
      <c r="G447" s="94">
        <v>45962</v>
      </c>
      <c r="H447" s="154">
        <v>150000</v>
      </c>
      <c r="I447" s="124">
        <v>23866.62</v>
      </c>
      <c r="J447" s="95">
        <v>25</v>
      </c>
      <c r="K447" s="124">
        <v>4305</v>
      </c>
      <c r="L447" s="79">
        <f t="shared" si="36"/>
        <v>10649.999999999998</v>
      </c>
      <c r="M447" s="79">
        <f t="shared" si="37"/>
        <v>1950</v>
      </c>
      <c r="N447" s="81">
        <f t="shared" si="38"/>
        <v>4560</v>
      </c>
      <c r="O447" s="79">
        <f t="shared" si="39"/>
        <v>10635</v>
      </c>
      <c r="P447" s="92">
        <v>25</v>
      </c>
      <c r="Q447" s="79">
        <f t="shared" si="40"/>
        <v>32125</v>
      </c>
      <c r="R447" s="124">
        <v>32756.62</v>
      </c>
      <c r="S447" s="79">
        <f t="shared" si="41"/>
        <v>23235</v>
      </c>
      <c r="T447" s="124">
        <v>117243.38</v>
      </c>
      <c r="U447" s="80" t="s">
        <v>169</v>
      </c>
      <c r="V447" s="97" t="s">
        <v>273</v>
      </c>
    </row>
    <row r="448" spans="1:22" s="128" customFormat="1" ht="16.5" customHeight="1">
      <c r="A448" s="92">
        <v>441</v>
      </c>
      <c r="B448" s="92" t="s">
        <v>98</v>
      </c>
      <c r="C448" s="92" t="s">
        <v>21</v>
      </c>
      <c r="D448" s="142" t="s">
        <v>1781</v>
      </c>
      <c r="E448" s="93" t="s">
        <v>1989</v>
      </c>
      <c r="F448" s="94">
        <v>45717</v>
      </c>
      <c r="G448" s="94">
        <v>45901</v>
      </c>
      <c r="H448" s="154">
        <v>20000</v>
      </c>
      <c r="I448" s="92">
        <v>0</v>
      </c>
      <c r="J448" s="95">
        <v>25</v>
      </c>
      <c r="K448" s="92">
        <v>574</v>
      </c>
      <c r="L448" s="79">
        <f t="shared" si="36"/>
        <v>1419.9999999999998</v>
      </c>
      <c r="M448" s="79">
        <f t="shared" si="37"/>
        <v>260</v>
      </c>
      <c r="N448" s="81">
        <f t="shared" si="38"/>
        <v>608</v>
      </c>
      <c r="O448" s="79">
        <f t="shared" si="39"/>
        <v>1418</v>
      </c>
      <c r="P448" s="124">
        <v>10384.200000000001</v>
      </c>
      <c r="Q448" s="79">
        <f t="shared" si="40"/>
        <v>14664.2</v>
      </c>
      <c r="R448" s="124">
        <v>8854.6</v>
      </c>
      <c r="S448" s="79">
        <f t="shared" si="41"/>
        <v>3098</v>
      </c>
      <c r="T448" s="124">
        <v>8512.52</v>
      </c>
      <c r="U448" s="80" t="s">
        <v>169</v>
      </c>
      <c r="V448" s="97" t="s">
        <v>273</v>
      </c>
    </row>
    <row r="449" spans="1:22" s="128" customFormat="1" ht="16.5" customHeight="1">
      <c r="A449" s="92">
        <v>442</v>
      </c>
      <c r="B449" s="92" t="s">
        <v>751</v>
      </c>
      <c r="C449" s="92" t="s">
        <v>55</v>
      </c>
      <c r="D449" s="142" t="s">
        <v>176</v>
      </c>
      <c r="E449" s="93" t="s">
        <v>1989</v>
      </c>
      <c r="F449" s="94">
        <v>45778</v>
      </c>
      <c r="G449" s="94">
        <v>45962</v>
      </c>
      <c r="H449" s="154">
        <v>65000</v>
      </c>
      <c r="I449" s="124">
        <v>4427.58</v>
      </c>
      <c r="J449" s="95">
        <v>25</v>
      </c>
      <c r="K449" s="124">
        <v>1865.5</v>
      </c>
      <c r="L449" s="79">
        <f t="shared" si="36"/>
        <v>4615</v>
      </c>
      <c r="M449" s="79">
        <f t="shared" si="37"/>
        <v>845</v>
      </c>
      <c r="N449" s="81">
        <f t="shared" si="38"/>
        <v>1976</v>
      </c>
      <c r="O449" s="79">
        <f t="shared" si="39"/>
        <v>4608.5</v>
      </c>
      <c r="P449" s="92">
        <v>25</v>
      </c>
      <c r="Q449" s="79">
        <f t="shared" si="40"/>
        <v>13935</v>
      </c>
      <c r="R449" s="124">
        <v>8294.08</v>
      </c>
      <c r="S449" s="79">
        <f t="shared" si="41"/>
        <v>10068.5</v>
      </c>
      <c r="T449" s="124">
        <v>56705.919999999998</v>
      </c>
      <c r="U449" s="80" t="s">
        <v>169</v>
      </c>
      <c r="V449" s="81" t="s">
        <v>273</v>
      </c>
    </row>
    <row r="450" spans="1:22" s="128" customFormat="1" ht="21" customHeight="1">
      <c r="A450" s="92">
        <v>443</v>
      </c>
      <c r="B450" s="92" t="s">
        <v>1030</v>
      </c>
      <c r="C450" s="92" t="s">
        <v>824</v>
      </c>
      <c r="D450" s="142" t="s">
        <v>1721</v>
      </c>
      <c r="E450" s="123" t="s">
        <v>709</v>
      </c>
      <c r="F450" s="94">
        <v>45689</v>
      </c>
      <c r="G450" s="94">
        <v>45870</v>
      </c>
      <c r="H450" s="154">
        <v>25000</v>
      </c>
      <c r="I450" s="92">
        <v>0</v>
      </c>
      <c r="J450" s="95">
        <v>25</v>
      </c>
      <c r="K450" s="92">
        <v>717.5</v>
      </c>
      <c r="L450" s="79">
        <f t="shared" si="36"/>
        <v>1774.9999999999998</v>
      </c>
      <c r="M450" s="79">
        <f t="shared" si="37"/>
        <v>325</v>
      </c>
      <c r="N450" s="81">
        <f t="shared" si="38"/>
        <v>760</v>
      </c>
      <c r="O450" s="79">
        <f t="shared" si="39"/>
        <v>1772.5000000000002</v>
      </c>
      <c r="P450" s="92">
        <v>25</v>
      </c>
      <c r="Q450" s="79">
        <f t="shared" si="40"/>
        <v>5375</v>
      </c>
      <c r="R450" s="124">
        <v>1502.5</v>
      </c>
      <c r="S450" s="79">
        <f t="shared" si="41"/>
        <v>3872.5</v>
      </c>
      <c r="T450" s="124">
        <v>23497.5</v>
      </c>
      <c r="U450" s="80" t="s">
        <v>169</v>
      </c>
      <c r="V450" s="97" t="s">
        <v>273</v>
      </c>
    </row>
    <row r="451" spans="1:22" s="128" customFormat="1" ht="21" customHeight="1">
      <c r="A451" s="92">
        <v>444</v>
      </c>
      <c r="B451" s="132" t="s">
        <v>921</v>
      </c>
      <c r="C451" s="132" t="s">
        <v>977</v>
      </c>
      <c r="D451" s="138" t="s">
        <v>978</v>
      </c>
      <c r="E451" s="123" t="s">
        <v>709</v>
      </c>
      <c r="F451" s="94">
        <v>45778</v>
      </c>
      <c r="G451" s="94">
        <v>45962</v>
      </c>
      <c r="H451" s="139">
        <v>15000</v>
      </c>
      <c r="I451" s="132">
        <v>0</v>
      </c>
      <c r="J451" s="95">
        <v>25</v>
      </c>
      <c r="K451" s="132">
        <v>430.5</v>
      </c>
      <c r="L451" s="79">
        <f t="shared" si="36"/>
        <v>1065</v>
      </c>
      <c r="M451" s="79">
        <f t="shared" si="37"/>
        <v>195</v>
      </c>
      <c r="N451" s="81">
        <f t="shared" si="38"/>
        <v>456</v>
      </c>
      <c r="O451" s="79">
        <f t="shared" si="39"/>
        <v>1063.5</v>
      </c>
      <c r="P451" s="132">
        <v>25</v>
      </c>
      <c r="Q451" s="79">
        <f t="shared" si="40"/>
        <v>3235</v>
      </c>
      <c r="R451" s="132">
        <v>911.5</v>
      </c>
      <c r="S451" s="79">
        <f t="shared" si="41"/>
        <v>2323.5</v>
      </c>
      <c r="T451" s="133">
        <v>14088.5</v>
      </c>
      <c r="U451" s="80" t="s">
        <v>169</v>
      </c>
      <c r="V451" s="134" t="s">
        <v>274</v>
      </c>
    </row>
    <row r="452" spans="1:22" s="128" customFormat="1" ht="21.75" customHeight="1">
      <c r="A452" s="92">
        <v>445</v>
      </c>
      <c r="B452" s="92" t="s">
        <v>548</v>
      </c>
      <c r="C452" s="92" t="s">
        <v>264</v>
      </c>
      <c r="D452" s="142" t="s">
        <v>175</v>
      </c>
      <c r="E452" s="93" t="s">
        <v>1989</v>
      </c>
      <c r="F452" s="94">
        <v>45627</v>
      </c>
      <c r="G452" s="94">
        <v>45809</v>
      </c>
      <c r="H452" s="154">
        <v>80000</v>
      </c>
      <c r="I452" s="124">
        <v>7400.87</v>
      </c>
      <c r="J452" s="95">
        <v>25</v>
      </c>
      <c r="K452" s="124">
        <v>2296</v>
      </c>
      <c r="L452" s="79">
        <f t="shared" si="36"/>
        <v>5679.9999999999991</v>
      </c>
      <c r="M452" s="79">
        <f t="shared" si="37"/>
        <v>1040</v>
      </c>
      <c r="N452" s="81">
        <f t="shared" si="38"/>
        <v>2432</v>
      </c>
      <c r="O452" s="79">
        <f t="shared" si="39"/>
        <v>5672</v>
      </c>
      <c r="P452" s="124">
        <v>6566.96</v>
      </c>
      <c r="Q452" s="79">
        <f t="shared" si="40"/>
        <v>23686.959999999999</v>
      </c>
      <c r="R452" s="124">
        <v>8144.68</v>
      </c>
      <c r="S452" s="79">
        <f t="shared" si="41"/>
        <v>12392</v>
      </c>
      <c r="T452" s="124">
        <v>61304.17</v>
      </c>
      <c r="U452" s="80" t="s">
        <v>169</v>
      </c>
      <c r="V452" s="81" t="s">
        <v>273</v>
      </c>
    </row>
    <row r="453" spans="1:22" s="128" customFormat="1" ht="18.75" customHeight="1">
      <c r="A453" s="92">
        <v>446</v>
      </c>
      <c r="B453" s="132" t="s">
        <v>1326</v>
      </c>
      <c r="C453" s="132" t="s">
        <v>977</v>
      </c>
      <c r="D453" s="138" t="s">
        <v>978</v>
      </c>
      <c r="E453" s="123" t="s">
        <v>709</v>
      </c>
      <c r="F453" s="94">
        <v>45778</v>
      </c>
      <c r="G453" s="94">
        <v>45962</v>
      </c>
      <c r="H453" s="139">
        <v>15000</v>
      </c>
      <c r="I453" s="132">
        <v>0</v>
      </c>
      <c r="J453" s="95">
        <v>25</v>
      </c>
      <c r="K453" s="132">
        <v>430.5</v>
      </c>
      <c r="L453" s="79">
        <f t="shared" si="36"/>
        <v>1065</v>
      </c>
      <c r="M453" s="79">
        <f t="shared" si="37"/>
        <v>195</v>
      </c>
      <c r="N453" s="81">
        <f t="shared" si="38"/>
        <v>456</v>
      </c>
      <c r="O453" s="79">
        <f t="shared" si="39"/>
        <v>1063.5</v>
      </c>
      <c r="P453" s="132">
        <v>25</v>
      </c>
      <c r="Q453" s="79">
        <f t="shared" si="40"/>
        <v>3235</v>
      </c>
      <c r="R453" s="132">
        <v>911.5</v>
      </c>
      <c r="S453" s="79">
        <f t="shared" si="41"/>
        <v>2323.5</v>
      </c>
      <c r="T453" s="133">
        <v>14088.5</v>
      </c>
      <c r="U453" s="80" t="s">
        <v>169</v>
      </c>
      <c r="V453" s="134" t="s">
        <v>273</v>
      </c>
    </row>
    <row r="454" spans="1:22" s="128" customFormat="1" ht="20.25" customHeight="1">
      <c r="A454" s="92">
        <v>447</v>
      </c>
      <c r="B454" s="92" t="s">
        <v>1090</v>
      </c>
      <c r="C454" s="92" t="s">
        <v>45</v>
      </c>
      <c r="D454" s="142" t="s">
        <v>176</v>
      </c>
      <c r="E454" s="93" t="s">
        <v>1989</v>
      </c>
      <c r="F454" s="94">
        <v>45778</v>
      </c>
      <c r="G454" s="94">
        <v>45962</v>
      </c>
      <c r="H454" s="154">
        <v>85000</v>
      </c>
      <c r="I454" s="124">
        <v>8576.99</v>
      </c>
      <c r="J454" s="95">
        <v>25</v>
      </c>
      <c r="K454" s="124">
        <v>2439.5</v>
      </c>
      <c r="L454" s="79">
        <f t="shared" si="36"/>
        <v>6034.9999999999991</v>
      </c>
      <c r="M454" s="79">
        <f t="shared" si="37"/>
        <v>1105</v>
      </c>
      <c r="N454" s="81">
        <f t="shared" si="38"/>
        <v>2584</v>
      </c>
      <c r="O454" s="79">
        <f t="shared" si="39"/>
        <v>6026.5</v>
      </c>
      <c r="P454" s="124">
        <v>12792.95</v>
      </c>
      <c r="Q454" s="79">
        <f t="shared" si="40"/>
        <v>30982.95</v>
      </c>
      <c r="R454" s="124">
        <v>13625.49</v>
      </c>
      <c r="S454" s="79">
        <f t="shared" si="41"/>
        <v>13166.5</v>
      </c>
      <c r="T454" s="124">
        <v>58606.559999999998</v>
      </c>
      <c r="U454" s="80" t="s">
        <v>169</v>
      </c>
      <c r="V454" s="81" t="s">
        <v>273</v>
      </c>
    </row>
    <row r="455" spans="1:22" s="128" customFormat="1" ht="21" customHeight="1">
      <c r="A455" s="92">
        <v>448</v>
      </c>
      <c r="B455" s="92" t="s">
        <v>503</v>
      </c>
      <c r="C455" s="92" t="s">
        <v>23</v>
      </c>
      <c r="D455" s="142" t="s">
        <v>1782</v>
      </c>
      <c r="E455" s="93" t="s">
        <v>1989</v>
      </c>
      <c r="F455" s="94">
        <v>45778</v>
      </c>
      <c r="G455" s="94">
        <v>45962</v>
      </c>
      <c r="H455" s="154">
        <v>30000</v>
      </c>
      <c r="I455" s="92">
        <v>0</v>
      </c>
      <c r="J455" s="95">
        <v>25</v>
      </c>
      <c r="K455" s="92">
        <v>861</v>
      </c>
      <c r="L455" s="79">
        <f t="shared" si="36"/>
        <v>2130</v>
      </c>
      <c r="M455" s="79">
        <f t="shared" si="37"/>
        <v>390</v>
      </c>
      <c r="N455" s="81">
        <f t="shared" si="38"/>
        <v>912</v>
      </c>
      <c r="O455" s="79">
        <f t="shared" si="39"/>
        <v>2127</v>
      </c>
      <c r="P455" s="92">
        <v>25</v>
      </c>
      <c r="Q455" s="79">
        <f t="shared" si="40"/>
        <v>6445</v>
      </c>
      <c r="R455" s="124">
        <v>1798</v>
      </c>
      <c r="S455" s="79">
        <f t="shared" si="41"/>
        <v>4647</v>
      </c>
      <c r="T455" s="124">
        <v>28202</v>
      </c>
      <c r="U455" s="80" t="s">
        <v>169</v>
      </c>
      <c r="V455" s="97" t="s">
        <v>273</v>
      </c>
    </row>
    <row r="456" spans="1:22" s="128" customFormat="1">
      <c r="A456" s="92">
        <v>449</v>
      </c>
      <c r="B456" s="92" t="s">
        <v>644</v>
      </c>
      <c r="C456" s="92" t="s">
        <v>45</v>
      </c>
      <c r="D456" s="142" t="s">
        <v>1783</v>
      </c>
      <c r="E456" s="93" t="s">
        <v>1989</v>
      </c>
      <c r="F456" s="94">
        <v>45807</v>
      </c>
      <c r="G456" s="94" t="s">
        <v>1990</v>
      </c>
      <c r="H456" s="154">
        <v>65000</v>
      </c>
      <c r="I456" s="124">
        <v>4427.58</v>
      </c>
      <c r="J456" s="95">
        <v>25</v>
      </c>
      <c r="K456" s="124">
        <v>1865.5</v>
      </c>
      <c r="L456" s="79">
        <f t="shared" si="36"/>
        <v>4615</v>
      </c>
      <c r="M456" s="79">
        <f t="shared" si="37"/>
        <v>845</v>
      </c>
      <c r="N456" s="81">
        <f t="shared" si="38"/>
        <v>1976</v>
      </c>
      <c r="O456" s="79">
        <f t="shared" si="39"/>
        <v>4608.5</v>
      </c>
      <c r="P456" s="124">
        <v>3125</v>
      </c>
      <c r="Q456" s="79">
        <f t="shared" si="40"/>
        <v>17035</v>
      </c>
      <c r="R456" s="124">
        <v>7133.06</v>
      </c>
      <c r="S456" s="79">
        <f t="shared" si="41"/>
        <v>10068.5</v>
      </c>
      <c r="T456" s="124">
        <v>53605.919999999998</v>
      </c>
      <c r="U456" s="80" t="s">
        <v>169</v>
      </c>
      <c r="V456" s="81" t="s">
        <v>273</v>
      </c>
    </row>
    <row r="457" spans="1:22" s="128" customFormat="1" ht="18.75" customHeight="1">
      <c r="A457" s="92">
        <v>450</v>
      </c>
      <c r="B457" s="92" t="s">
        <v>347</v>
      </c>
      <c r="C457" s="92" t="s">
        <v>21</v>
      </c>
      <c r="D457" s="142" t="s">
        <v>1744</v>
      </c>
      <c r="E457" s="93" t="s">
        <v>1989</v>
      </c>
      <c r="F457" s="94">
        <v>45807</v>
      </c>
      <c r="G457" s="94" t="s">
        <v>1990</v>
      </c>
      <c r="H457" s="154">
        <v>20000</v>
      </c>
      <c r="I457" s="92">
        <v>0</v>
      </c>
      <c r="J457" s="95">
        <v>25</v>
      </c>
      <c r="K457" s="92">
        <v>574</v>
      </c>
      <c r="L457" s="79">
        <f t="shared" ref="L457:L520" si="42">H457*0.071</f>
        <v>1419.9999999999998</v>
      </c>
      <c r="M457" s="79">
        <f t="shared" ref="M457:M520" si="43">H457*0.013</f>
        <v>260</v>
      </c>
      <c r="N457" s="81">
        <f t="shared" ref="N457:N520" si="44">+H457*0.0304</f>
        <v>608</v>
      </c>
      <c r="O457" s="79">
        <f t="shared" ref="O457:O520" si="45">H457*0.0709</f>
        <v>1418</v>
      </c>
      <c r="P457" s="92">
        <v>125</v>
      </c>
      <c r="Q457" s="79">
        <f t="shared" ref="Q457:Q520" si="46">SUM(K457:P457)</f>
        <v>4405</v>
      </c>
      <c r="R457" s="124">
        <v>1307</v>
      </c>
      <c r="S457" s="79">
        <f t="shared" ref="S457:S520" si="47">L457+M457+O457</f>
        <v>3098</v>
      </c>
      <c r="T457" s="124">
        <v>18693</v>
      </c>
      <c r="U457" s="80" t="s">
        <v>169</v>
      </c>
      <c r="V457" s="81" t="s">
        <v>273</v>
      </c>
    </row>
    <row r="458" spans="1:22" s="128" customFormat="1" ht="18.75" customHeight="1">
      <c r="A458" s="92">
        <v>451</v>
      </c>
      <c r="B458" s="92" t="s">
        <v>1091</v>
      </c>
      <c r="C458" s="92" t="s">
        <v>824</v>
      </c>
      <c r="D458" s="142" t="s">
        <v>189</v>
      </c>
      <c r="E458" s="123" t="s">
        <v>709</v>
      </c>
      <c r="F458" s="94">
        <v>45807</v>
      </c>
      <c r="G458" s="94" t="s">
        <v>1990</v>
      </c>
      <c r="H458" s="154">
        <v>25000</v>
      </c>
      <c r="I458" s="92">
        <v>0</v>
      </c>
      <c r="J458" s="95">
        <v>25</v>
      </c>
      <c r="K458" s="92">
        <v>717.5</v>
      </c>
      <c r="L458" s="79">
        <f t="shared" si="42"/>
        <v>1774.9999999999998</v>
      </c>
      <c r="M458" s="79">
        <f t="shared" si="43"/>
        <v>325</v>
      </c>
      <c r="N458" s="81">
        <f t="shared" si="44"/>
        <v>760</v>
      </c>
      <c r="O458" s="79">
        <f t="shared" si="45"/>
        <v>1772.5000000000002</v>
      </c>
      <c r="P458" s="92">
        <v>25</v>
      </c>
      <c r="Q458" s="79">
        <f t="shared" si="46"/>
        <v>5375</v>
      </c>
      <c r="R458" s="124">
        <v>1502.5</v>
      </c>
      <c r="S458" s="79">
        <f t="shared" si="47"/>
        <v>3872.5</v>
      </c>
      <c r="T458" s="124">
        <v>23497.5</v>
      </c>
      <c r="U458" s="80" t="s">
        <v>169</v>
      </c>
      <c r="V458" s="81" t="s">
        <v>273</v>
      </c>
    </row>
    <row r="459" spans="1:22" s="128" customFormat="1" ht="15.75" customHeight="1">
      <c r="A459" s="92">
        <v>452</v>
      </c>
      <c r="B459" s="92" t="s">
        <v>108</v>
      </c>
      <c r="C459" s="92" t="s">
        <v>21</v>
      </c>
      <c r="D459" s="142" t="s">
        <v>1759</v>
      </c>
      <c r="E459" s="93" t="s">
        <v>1989</v>
      </c>
      <c r="F459" s="94">
        <v>45627</v>
      </c>
      <c r="G459" s="94">
        <v>45809</v>
      </c>
      <c r="H459" s="154">
        <v>20000</v>
      </c>
      <c r="I459" s="92">
        <v>0</v>
      </c>
      <c r="J459" s="95">
        <v>25</v>
      </c>
      <c r="K459" s="92">
        <v>574</v>
      </c>
      <c r="L459" s="79">
        <f t="shared" si="42"/>
        <v>1419.9999999999998</v>
      </c>
      <c r="M459" s="79">
        <f t="shared" si="43"/>
        <v>260</v>
      </c>
      <c r="N459" s="81">
        <f t="shared" si="44"/>
        <v>608</v>
      </c>
      <c r="O459" s="79">
        <f t="shared" si="45"/>
        <v>1418</v>
      </c>
      <c r="P459" s="92">
        <v>125</v>
      </c>
      <c r="Q459" s="79">
        <f t="shared" si="46"/>
        <v>4405</v>
      </c>
      <c r="R459" s="124">
        <v>1307</v>
      </c>
      <c r="S459" s="79">
        <f t="shared" si="47"/>
        <v>3098</v>
      </c>
      <c r="T459" s="124">
        <v>18693</v>
      </c>
      <c r="U459" s="80" t="s">
        <v>169</v>
      </c>
      <c r="V459" s="81" t="s">
        <v>273</v>
      </c>
    </row>
    <row r="460" spans="1:22" s="128" customFormat="1" ht="18.75" customHeight="1">
      <c r="A460" s="92">
        <v>453</v>
      </c>
      <c r="B460" s="92" t="s">
        <v>1875</v>
      </c>
      <c r="C460" s="92" t="s">
        <v>264</v>
      </c>
      <c r="D460" s="142" t="s">
        <v>1726</v>
      </c>
      <c r="E460" s="93" t="s">
        <v>1989</v>
      </c>
      <c r="F460" s="94">
        <v>45748</v>
      </c>
      <c r="G460" s="94">
        <v>45962</v>
      </c>
      <c r="H460" s="154">
        <v>50000</v>
      </c>
      <c r="I460" s="124">
        <v>1854</v>
      </c>
      <c r="J460" s="95">
        <v>25</v>
      </c>
      <c r="K460" s="124">
        <v>1435</v>
      </c>
      <c r="L460" s="79">
        <f t="shared" si="42"/>
        <v>3549.9999999999995</v>
      </c>
      <c r="M460" s="79">
        <f t="shared" si="43"/>
        <v>650</v>
      </c>
      <c r="N460" s="81">
        <f t="shared" si="44"/>
        <v>1520</v>
      </c>
      <c r="O460" s="79">
        <f t="shared" si="45"/>
        <v>3545.0000000000005</v>
      </c>
      <c r="P460" s="92">
        <v>25</v>
      </c>
      <c r="Q460" s="79">
        <f t="shared" si="46"/>
        <v>10725</v>
      </c>
      <c r="R460" s="124">
        <v>4834</v>
      </c>
      <c r="S460" s="79">
        <f t="shared" si="47"/>
        <v>7745</v>
      </c>
      <c r="T460" s="124">
        <v>45166</v>
      </c>
      <c r="U460" s="80" t="s">
        <v>169</v>
      </c>
      <c r="V460" s="97" t="s">
        <v>273</v>
      </c>
    </row>
    <row r="461" spans="1:22" s="128" customFormat="1" ht="18.75" customHeight="1">
      <c r="A461" s="92">
        <v>454</v>
      </c>
      <c r="B461" s="92" t="s">
        <v>851</v>
      </c>
      <c r="C461" s="92" t="s">
        <v>391</v>
      </c>
      <c r="D461" s="142" t="s">
        <v>1726</v>
      </c>
      <c r="E461" s="93" t="s">
        <v>1989</v>
      </c>
      <c r="F461" s="94">
        <v>45717</v>
      </c>
      <c r="G461" s="94">
        <v>45901</v>
      </c>
      <c r="H461" s="154">
        <v>20000</v>
      </c>
      <c r="I461" s="92">
        <v>0</v>
      </c>
      <c r="J461" s="95">
        <v>25</v>
      </c>
      <c r="K461" s="92">
        <v>574</v>
      </c>
      <c r="L461" s="79">
        <f t="shared" si="42"/>
        <v>1419.9999999999998</v>
      </c>
      <c r="M461" s="79">
        <f t="shared" si="43"/>
        <v>260</v>
      </c>
      <c r="N461" s="81">
        <f t="shared" si="44"/>
        <v>608</v>
      </c>
      <c r="O461" s="79">
        <f t="shared" si="45"/>
        <v>1418</v>
      </c>
      <c r="P461" s="92">
        <v>25</v>
      </c>
      <c r="Q461" s="79">
        <f t="shared" si="46"/>
        <v>4305</v>
      </c>
      <c r="R461" s="124">
        <v>1207</v>
      </c>
      <c r="S461" s="79">
        <f t="shared" si="47"/>
        <v>3098</v>
      </c>
      <c r="T461" s="124">
        <v>18793</v>
      </c>
      <c r="U461" s="80" t="s">
        <v>169</v>
      </c>
      <c r="V461" s="97" t="s">
        <v>273</v>
      </c>
    </row>
    <row r="462" spans="1:22" s="128" customFormat="1" ht="20.25" customHeight="1">
      <c r="A462" s="92">
        <v>455</v>
      </c>
      <c r="B462" s="132" t="s">
        <v>1564</v>
      </c>
      <c r="C462" s="132" t="s">
        <v>977</v>
      </c>
      <c r="D462" s="138" t="s">
        <v>978</v>
      </c>
      <c r="E462" s="123" t="s">
        <v>709</v>
      </c>
      <c r="F462" s="94">
        <v>45778</v>
      </c>
      <c r="G462" s="94">
        <v>45962</v>
      </c>
      <c r="H462" s="139">
        <v>15000</v>
      </c>
      <c r="I462" s="132">
        <v>0</v>
      </c>
      <c r="J462" s="95">
        <v>25</v>
      </c>
      <c r="K462" s="132">
        <v>430.5</v>
      </c>
      <c r="L462" s="79">
        <f t="shared" si="42"/>
        <v>1065</v>
      </c>
      <c r="M462" s="79">
        <f t="shared" si="43"/>
        <v>195</v>
      </c>
      <c r="N462" s="81">
        <f t="shared" si="44"/>
        <v>456</v>
      </c>
      <c r="O462" s="79">
        <f t="shared" si="45"/>
        <v>1063.5</v>
      </c>
      <c r="P462" s="132">
        <v>25</v>
      </c>
      <c r="Q462" s="79">
        <f t="shared" si="46"/>
        <v>3235</v>
      </c>
      <c r="R462" s="132">
        <v>911.5</v>
      </c>
      <c r="S462" s="79">
        <f t="shared" si="47"/>
        <v>2323.5</v>
      </c>
      <c r="T462" s="133">
        <v>14088.5</v>
      </c>
      <c r="U462" s="80" t="s">
        <v>169</v>
      </c>
      <c r="V462" s="134" t="s">
        <v>274</v>
      </c>
    </row>
    <row r="463" spans="1:22" s="127" customFormat="1" ht="19.5" customHeight="1">
      <c r="A463" s="92">
        <v>456</v>
      </c>
      <c r="B463" s="92" t="s">
        <v>1171</v>
      </c>
      <c r="C463" s="92" t="s">
        <v>1288</v>
      </c>
      <c r="D463" s="142" t="s">
        <v>189</v>
      </c>
      <c r="E463" s="123" t="s">
        <v>709</v>
      </c>
      <c r="F463" s="94">
        <v>45748</v>
      </c>
      <c r="G463" s="94">
        <v>45962</v>
      </c>
      <c r="H463" s="154">
        <v>140000</v>
      </c>
      <c r="I463" s="124">
        <v>21514.37</v>
      </c>
      <c r="J463" s="95">
        <v>25</v>
      </c>
      <c r="K463" s="124">
        <v>4018</v>
      </c>
      <c r="L463" s="79">
        <f t="shared" si="42"/>
        <v>9940</v>
      </c>
      <c r="M463" s="79">
        <f t="shared" si="43"/>
        <v>1820</v>
      </c>
      <c r="N463" s="81">
        <f t="shared" si="44"/>
        <v>4256</v>
      </c>
      <c r="O463" s="79">
        <f t="shared" si="45"/>
        <v>9926</v>
      </c>
      <c r="P463" s="92">
        <v>25</v>
      </c>
      <c r="Q463" s="79">
        <f t="shared" si="46"/>
        <v>29985</v>
      </c>
      <c r="R463" s="124">
        <v>29813.37</v>
      </c>
      <c r="S463" s="79">
        <f t="shared" si="47"/>
        <v>21686</v>
      </c>
      <c r="T463" s="124">
        <v>110186.63</v>
      </c>
      <c r="U463" s="80" t="s">
        <v>169</v>
      </c>
      <c r="V463" s="97" t="s">
        <v>273</v>
      </c>
    </row>
    <row r="464" spans="1:22" s="127" customFormat="1" ht="20.25" customHeight="1">
      <c r="A464" s="92">
        <v>457</v>
      </c>
      <c r="B464" s="132" t="s">
        <v>922</v>
      </c>
      <c r="C464" s="132" t="s">
        <v>977</v>
      </c>
      <c r="D464" s="138" t="s">
        <v>978</v>
      </c>
      <c r="E464" s="123" t="s">
        <v>709</v>
      </c>
      <c r="F464" s="94">
        <v>45778</v>
      </c>
      <c r="G464" s="94">
        <v>45962</v>
      </c>
      <c r="H464" s="139">
        <v>15000</v>
      </c>
      <c r="I464" s="132">
        <v>0</v>
      </c>
      <c r="J464" s="95">
        <v>25</v>
      </c>
      <c r="K464" s="132">
        <v>430.5</v>
      </c>
      <c r="L464" s="79">
        <f t="shared" si="42"/>
        <v>1065</v>
      </c>
      <c r="M464" s="79">
        <f t="shared" si="43"/>
        <v>195</v>
      </c>
      <c r="N464" s="81">
        <f t="shared" si="44"/>
        <v>456</v>
      </c>
      <c r="O464" s="79">
        <f t="shared" si="45"/>
        <v>1063.5</v>
      </c>
      <c r="P464" s="132">
        <v>25</v>
      </c>
      <c r="Q464" s="79">
        <f t="shared" si="46"/>
        <v>3235</v>
      </c>
      <c r="R464" s="132">
        <v>911.5</v>
      </c>
      <c r="S464" s="79">
        <f t="shared" si="47"/>
        <v>2323.5</v>
      </c>
      <c r="T464" s="133">
        <v>14088.5</v>
      </c>
      <c r="U464" s="80" t="s">
        <v>169</v>
      </c>
      <c r="V464" s="134" t="s">
        <v>274</v>
      </c>
    </row>
    <row r="465" spans="1:22" s="127" customFormat="1" ht="20.25" customHeight="1">
      <c r="A465" s="92">
        <v>458</v>
      </c>
      <c r="B465" s="92" t="s">
        <v>409</v>
      </c>
      <c r="C465" s="92" t="s">
        <v>55</v>
      </c>
      <c r="D465" s="142" t="s">
        <v>179</v>
      </c>
      <c r="E465" s="93" t="s">
        <v>1989</v>
      </c>
      <c r="F465" s="94">
        <v>45778</v>
      </c>
      <c r="G465" s="94">
        <v>45962</v>
      </c>
      <c r="H465" s="154">
        <v>55000</v>
      </c>
      <c r="I465" s="124">
        <v>2559.6799999999998</v>
      </c>
      <c r="J465" s="95">
        <v>25</v>
      </c>
      <c r="K465" s="124">
        <v>1578.5</v>
      </c>
      <c r="L465" s="79">
        <f t="shared" si="42"/>
        <v>3904.9999999999995</v>
      </c>
      <c r="M465" s="79">
        <f t="shared" si="43"/>
        <v>715</v>
      </c>
      <c r="N465" s="81">
        <f t="shared" si="44"/>
        <v>1672</v>
      </c>
      <c r="O465" s="79">
        <f t="shared" si="45"/>
        <v>3899.5000000000005</v>
      </c>
      <c r="P465" s="92">
        <v>25</v>
      </c>
      <c r="Q465" s="79">
        <f t="shared" si="46"/>
        <v>11795</v>
      </c>
      <c r="R465" s="124">
        <v>5835.18</v>
      </c>
      <c r="S465" s="79">
        <f t="shared" si="47"/>
        <v>8519.5</v>
      </c>
      <c r="T465" s="124">
        <v>49164.82</v>
      </c>
      <c r="U465" s="80" t="s">
        <v>169</v>
      </c>
      <c r="V465" s="81" t="s">
        <v>273</v>
      </c>
    </row>
    <row r="466" spans="1:22" s="127" customFormat="1" ht="21.75" customHeight="1">
      <c r="A466" s="92">
        <v>459</v>
      </c>
      <c r="B466" s="92" t="s">
        <v>236</v>
      </c>
      <c r="C466" s="92" t="s">
        <v>21</v>
      </c>
      <c r="D466" s="142" t="s">
        <v>1780</v>
      </c>
      <c r="E466" s="93" t="s">
        <v>1989</v>
      </c>
      <c r="F466" s="94">
        <v>45627</v>
      </c>
      <c r="G466" s="94">
        <v>45809</v>
      </c>
      <c r="H466" s="154">
        <v>20000</v>
      </c>
      <c r="I466" s="92">
        <v>0</v>
      </c>
      <c r="J466" s="95">
        <v>25</v>
      </c>
      <c r="K466" s="92">
        <v>574</v>
      </c>
      <c r="L466" s="79">
        <f t="shared" si="42"/>
        <v>1419.9999999999998</v>
      </c>
      <c r="M466" s="79">
        <f t="shared" si="43"/>
        <v>260</v>
      </c>
      <c r="N466" s="81">
        <f t="shared" si="44"/>
        <v>608</v>
      </c>
      <c r="O466" s="79">
        <f t="shared" si="45"/>
        <v>1418</v>
      </c>
      <c r="P466" s="92">
        <v>25</v>
      </c>
      <c r="Q466" s="79">
        <f t="shared" si="46"/>
        <v>4305</v>
      </c>
      <c r="R466" s="124">
        <v>1207</v>
      </c>
      <c r="S466" s="79">
        <f t="shared" si="47"/>
        <v>3098</v>
      </c>
      <c r="T466" s="124">
        <v>18793</v>
      </c>
      <c r="U466" s="80" t="s">
        <v>169</v>
      </c>
      <c r="V466" s="81" t="s">
        <v>273</v>
      </c>
    </row>
    <row r="467" spans="1:22" s="127" customFormat="1" ht="20.25" customHeight="1">
      <c r="A467" s="92">
        <v>460</v>
      </c>
      <c r="B467" s="92" t="s">
        <v>752</v>
      </c>
      <c r="C467" s="92" t="s">
        <v>824</v>
      </c>
      <c r="D467" s="142" t="s">
        <v>1721</v>
      </c>
      <c r="E467" s="123" t="s">
        <v>709</v>
      </c>
      <c r="F467" s="94">
        <v>45778</v>
      </c>
      <c r="G467" s="94">
        <v>45962</v>
      </c>
      <c r="H467" s="154">
        <v>25000</v>
      </c>
      <c r="I467" s="92">
        <v>0</v>
      </c>
      <c r="J467" s="95">
        <v>25</v>
      </c>
      <c r="K467" s="92">
        <v>717.5</v>
      </c>
      <c r="L467" s="79">
        <f t="shared" si="42"/>
        <v>1774.9999999999998</v>
      </c>
      <c r="M467" s="79">
        <f t="shared" si="43"/>
        <v>325</v>
      </c>
      <c r="N467" s="81">
        <f t="shared" si="44"/>
        <v>760</v>
      </c>
      <c r="O467" s="79">
        <f t="shared" si="45"/>
        <v>1772.5000000000002</v>
      </c>
      <c r="P467" s="92">
        <v>25</v>
      </c>
      <c r="Q467" s="79">
        <f t="shared" si="46"/>
        <v>5375</v>
      </c>
      <c r="R467" s="124">
        <v>1502.5</v>
      </c>
      <c r="S467" s="79">
        <f t="shared" si="47"/>
        <v>3872.5</v>
      </c>
      <c r="T467" s="124">
        <v>23497.5</v>
      </c>
      <c r="U467" s="80" t="s">
        <v>169</v>
      </c>
      <c r="V467" s="81" t="s">
        <v>273</v>
      </c>
    </row>
    <row r="468" spans="1:22" s="127" customFormat="1" ht="18.75" customHeight="1">
      <c r="A468" s="92">
        <v>461</v>
      </c>
      <c r="B468" s="132" t="s">
        <v>2040</v>
      </c>
      <c r="C468" s="132" t="s">
        <v>977</v>
      </c>
      <c r="D468" s="138" t="s">
        <v>978</v>
      </c>
      <c r="E468" s="123" t="s">
        <v>709</v>
      </c>
      <c r="F468" s="94">
        <v>45778</v>
      </c>
      <c r="G468" s="94">
        <v>45962</v>
      </c>
      <c r="H468" s="139">
        <v>15000</v>
      </c>
      <c r="I468" s="132">
        <v>0</v>
      </c>
      <c r="J468" s="95">
        <v>25</v>
      </c>
      <c r="K468" s="132">
        <v>430.5</v>
      </c>
      <c r="L468" s="79">
        <f t="shared" si="42"/>
        <v>1065</v>
      </c>
      <c r="M468" s="79">
        <f t="shared" si="43"/>
        <v>195</v>
      </c>
      <c r="N468" s="81">
        <f t="shared" si="44"/>
        <v>456</v>
      </c>
      <c r="O468" s="79">
        <f t="shared" si="45"/>
        <v>1063.5</v>
      </c>
      <c r="P468" s="132">
        <v>25</v>
      </c>
      <c r="Q468" s="79">
        <f t="shared" si="46"/>
        <v>3235</v>
      </c>
      <c r="R468" s="132">
        <v>911.5</v>
      </c>
      <c r="S468" s="79">
        <f t="shared" si="47"/>
        <v>2323.5</v>
      </c>
      <c r="T468" s="133">
        <v>14088.5</v>
      </c>
      <c r="U468" s="80" t="s">
        <v>169</v>
      </c>
      <c r="V468" s="134" t="s">
        <v>274</v>
      </c>
    </row>
    <row r="469" spans="1:22" s="127" customFormat="1" ht="19.5" customHeight="1">
      <c r="A469" s="92">
        <v>462</v>
      </c>
      <c r="B469" s="132" t="s">
        <v>1565</v>
      </c>
      <c r="C469" s="132" t="s">
        <v>977</v>
      </c>
      <c r="D469" s="138" t="s">
        <v>978</v>
      </c>
      <c r="E469" s="123" t="s">
        <v>709</v>
      </c>
      <c r="F469" s="94">
        <v>45778</v>
      </c>
      <c r="G469" s="94">
        <v>45962</v>
      </c>
      <c r="H469" s="139">
        <v>15000</v>
      </c>
      <c r="I469" s="132">
        <v>0</v>
      </c>
      <c r="J469" s="95">
        <v>25</v>
      </c>
      <c r="K469" s="132">
        <v>430.5</v>
      </c>
      <c r="L469" s="79">
        <f t="shared" si="42"/>
        <v>1065</v>
      </c>
      <c r="M469" s="79">
        <f t="shared" si="43"/>
        <v>195</v>
      </c>
      <c r="N469" s="81">
        <f t="shared" si="44"/>
        <v>456</v>
      </c>
      <c r="O469" s="79">
        <f t="shared" si="45"/>
        <v>1063.5</v>
      </c>
      <c r="P469" s="132">
        <v>25</v>
      </c>
      <c r="Q469" s="79">
        <f t="shared" si="46"/>
        <v>3235</v>
      </c>
      <c r="R469" s="132">
        <v>911.5</v>
      </c>
      <c r="S469" s="79">
        <f t="shared" si="47"/>
        <v>2323.5</v>
      </c>
      <c r="T469" s="133">
        <v>14088.5</v>
      </c>
      <c r="U469" s="80" t="s">
        <v>169</v>
      </c>
      <c r="V469" s="97" t="s">
        <v>273</v>
      </c>
    </row>
    <row r="470" spans="1:22" s="127" customFormat="1" ht="18" customHeight="1">
      <c r="A470" s="92">
        <v>463</v>
      </c>
      <c r="B470" s="92" t="s">
        <v>1031</v>
      </c>
      <c r="C470" s="92" t="s">
        <v>824</v>
      </c>
      <c r="D470" s="142" t="s">
        <v>1721</v>
      </c>
      <c r="E470" s="123" t="s">
        <v>709</v>
      </c>
      <c r="F470" s="94">
        <v>45536</v>
      </c>
      <c r="G470" s="94">
        <v>45809</v>
      </c>
      <c r="H470" s="154">
        <v>25000</v>
      </c>
      <c r="I470" s="92">
        <v>0</v>
      </c>
      <c r="J470" s="95">
        <v>25</v>
      </c>
      <c r="K470" s="92">
        <v>717.5</v>
      </c>
      <c r="L470" s="79">
        <f t="shared" si="42"/>
        <v>1774.9999999999998</v>
      </c>
      <c r="M470" s="79">
        <f t="shared" si="43"/>
        <v>325</v>
      </c>
      <c r="N470" s="81">
        <f t="shared" si="44"/>
        <v>760</v>
      </c>
      <c r="O470" s="79">
        <f t="shared" si="45"/>
        <v>1772.5000000000002</v>
      </c>
      <c r="P470" s="92">
        <v>25</v>
      </c>
      <c r="Q470" s="79">
        <f t="shared" si="46"/>
        <v>5375</v>
      </c>
      <c r="R470" s="124">
        <v>1502.5</v>
      </c>
      <c r="S470" s="79">
        <f t="shared" si="47"/>
        <v>3872.5</v>
      </c>
      <c r="T470" s="124">
        <v>23497.5</v>
      </c>
      <c r="U470" s="80" t="s">
        <v>169</v>
      </c>
      <c r="V470" s="81" t="s">
        <v>273</v>
      </c>
    </row>
    <row r="471" spans="1:22" s="127" customFormat="1" ht="19.5" customHeight="1">
      <c r="A471" s="92">
        <v>464</v>
      </c>
      <c r="B471" s="92" t="s">
        <v>288</v>
      </c>
      <c r="C471" s="92" t="s">
        <v>55</v>
      </c>
      <c r="D471" s="142" t="s">
        <v>1718</v>
      </c>
      <c r="E471" s="93" t="s">
        <v>1989</v>
      </c>
      <c r="F471" s="94">
        <v>45652</v>
      </c>
      <c r="G471" s="94">
        <v>45834</v>
      </c>
      <c r="H471" s="154">
        <v>85000</v>
      </c>
      <c r="I471" s="124">
        <v>8576.99</v>
      </c>
      <c r="J471" s="95">
        <v>25</v>
      </c>
      <c r="K471" s="124">
        <v>2439.5</v>
      </c>
      <c r="L471" s="79">
        <f t="shared" si="42"/>
        <v>6034.9999999999991</v>
      </c>
      <c r="M471" s="79">
        <f t="shared" si="43"/>
        <v>1105</v>
      </c>
      <c r="N471" s="81">
        <f t="shared" si="44"/>
        <v>2584</v>
      </c>
      <c r="O471" s="79">
        <f t="shared" si="45"/>
        <v>6026.5</v>
      </c>
      <c r="P471" s="124">
        <v>6300.44</v>
      </c>
      <c r="Q471" s="79">
        <f t="shared" si="46"/>
        <v>24490.44</v>
      </c>
      <c r="R471" s="124">
        <v>19789.150000000001</v>
      </c>
      <c r="S471" s="79">
        <f t="shared" si="47"/>
        <v>13166.5</v>
      </c>
      <c r="T471" s="124">
        <v>65099.07</v>
      </c>
      <c r="U471" s="80" t="s">
        <v>169</v>
      </c>
      <c r="V471" s="81" t="s">
        <v>273</v>
      </c>
    </row>
    <row r="472" spans="1:22" s="127" customFormat="1" ht="21" customHeight="1">
      <c r="A472" s="92">
        <v>465</v>
      </c>
      <c r="B472" s="132" t="s">
        <v>923</v>
      </c>
      <c r="C472" s="132" t="s">
        <v>977</v>
      </c>
      <c r="D472" s="138" t="s">
        <v>978</v>
      </c>
      <c r="E472" s="123" t="s">
        <v>709</v>
      </c>
      <c r="F472" s="94">
        <v>45778</v>
      </c>
      <c r="G472" s="94">
        <v>45962</v>
      </c>
      <c r="H472" s="139">
        <v>15000</v>
      </c>
      <c r="I472" s="132">
        <v>0</v>
      </c>
      <c r="J472" s="95">
        <v>25</v>
      </c>
      <c r="K472" s="132">
        <v>430.5</v>
      </c>
      <c r="L472" s="79">
        <f t="shared" si="42"/>
        <v>1065</v>
      </c>
      <c r="M472" s="79">
        <f t="shared" si="43"/>
        <v>195</v>
      </c>
      <c r="N472" s="81">
        <f t="shared" si="44"/>
        <v>456</v>
      </c>
      <c r="O472" s="79">
        <f t="shared" si="45"/>
        <v>1063.5</v>
      </c>
      <c r="P472" s="132">
        <v>25</v>
      </c>
      <c r="Q472" s="79">
        <f t="shared" si="46"/>
        <v>3235</v>
      </c>
      <c r="R472" s="132">
        <v>911.5</v>
      </c>
      <c r="S472" s="79">
        <f t="shared" si="47"/>
        <v>2323.5</v>
      </c>
      <c r="T472" s="133">
        <v>14088.5</v>
      </c>
      <c r="U472" s="80" t="s">
        <v>169</v>
      </c>
      <c r="V472" s="134" t="s">
        <v>274</v>
      </c>
    </row>
    <row r="473" spans="1:22" s="127" customFormat="1" ht="19.5" customHeight="1">
      <c r="A473" s="92">
        <v>466</v>
      </c>
      <c r="B473" s="92" t="s">
        <v>753</v>
      </c>
      <c r="C473" s="92" t="s">
        <v>8</v>
      </c>
      <c r="D473" s="142" t="s">
        <v>1721</v>
      </c>
      <c r="E473" s="123" t="s">
        <v>709</v>
      </c>
      <c r="F473" s="94">
        <v>45778</v>
      </c>
      <c r="G473" s="94">
        <v>45962</v>
      </c>
      <c r="H473" s="154">
        <v>30000</v>
      </c>
      <c r="I473" s="92">
        <v>0</v>
      </c>
      <c r="J473" s="95">
        <v>25</v>
      </c>
      <c r="K473" s="92">
        <v>861</v>
      </c>
      <c r="L473" s="79">
        <f t="shared" si="42"/>
        <v>2130</v>
      </c>
      <c r="M473" s="79">
        <f t="shared" si="43"/>
        <v>390</v>
      </c>
      <c r="N473" s="81">
        <f t="shared" si="44"/>
        <v>912</v>
      </c>
      <c r="O473" s="79">
        <f t="shared" si="45"/>
        <v>2127</v>
      </c>
      <c r="P473" s="92">
        <v>25</v>
      </c>
      <c r="Q473" s="79">
        <f t="shared" si="46"/>
        <v>6445</v>
      </c>
      <c r="R473" s="124">
        <v>1798</v>
      </c>
      <c r="S473" s="79">
        <f t="shared" si="47"/>
        <v>4647</v>
      </c>
      <c r="T473" s="124">
        <v>28202</v>
      </c>
      <c r="U473" s="80" t="s">
        <v>169</v>
      </c>
      <c r="V473" s="97" t="s">
        <v>273</v>
      </c>
    </row>
    <row r="474" spans="1:22" s="127" customFormat="1" ht="19.5" customHeight="1">
      <c r="A474" s="92">
        <v>467</v>
      </c>
      <c r="B474" s="132" t="s">
        <v>1876</v>
      </c>
      <c r="C474" s="132" t="s">
        <v>824</v>
      </c>
      <c r="D474" s="138" t="s">
        <v>978</v>
      </c>
      <c r="E474" s="123" t="s">
        <v>709</v>
      </c>
      <c r="F474" s="94">
        <v>45778</v>
      </c>
      <c r="G474" s="94">
        <v>45962</v>
      </c>
      <c r="H474" s="139">
        <v>25000</v>
      </c>
      <c r="I474" s="132">
        <v>0</v>
      </c>
      <c r="J474" s="95">
        <v>25</v>
      </c>
      <c r="K474" s="132">
        <v>717.5</v>
      </c>
      <c r="L474" s="79">
        <f t="shared" si="42"/>
        <v>1774.9999999999998</v>
      </c>
      <c r="M474" s="79">
        <f t="shared" si="43"/>
        <v>325</v>
      </c>
      <c r="N474" s="81">
        <f t="shared" si="44"/>
        <v>760</v>
      </c>
      <c r="O474" s="79">
        <f t="shared" si="45"/>
        <v>1772.5000000000002</v>
      </c>
      <c r="P474" s="132">
        <v>25</v>
      </c>
      <c r="Q474" s="79">
        <f t="shared" si="46"/>
        <v>5375</v>
      </c>
      <c r="R474" s="133">
        <v>1502.5</v>
      </c>
      <c r="S474" s="79">
        <f t="shared" si="47"/>
        <v>3872.5</v>
      </c>
      <c r="T474" s="133">
        <v>23497.5</v>
      </c>
      <c r="U474" s="80" t="s">
        <v>169</v>
      </c>
      <c r="V474" s="134" t="s">
        <v>274</v>
      </c>
    </row>
    <row r="475" spans="1:22" s="127" customFormat="1" ht="20.25" customHeight="1">
      <c r="A475" s="92">
        <v>468</v>
      </c>
      <c r="B475" s="92" t="s">
        <v>468</v>
      </c>
      <c r="C475" s="92" t="s">
        <v>21</v>
      </c>
      <c r="D475" s="142" t="s">
        <v>1728</v>
      </c>
      <c r="E475" s="93" t="s">
        <v>1989</v>
      </c>
      <c r="F475" s="94">
        <v>45778</v>
      </c>
      <c r="G475" s="94">
        <v>45962</v>
      </c>
      <c r="H475" s="154">
        <v>20000</v>
      </c>
      <c r="I475" s="92">
        <v>0</v>
      </c>
      <c r="J475" s="95">
        <v>25</v>
      </c>
      <c r="K475" s="92">
        <v>574</v>
      </c>
      <c r="L475" s="79">
        <f t="shared" si="42"/>
        <v>1419.9999999999998</v>
      </c>
      <c r="M475" s="79">
        <f t="shared" si="43"/>
        <v>260</v>
      </c>
      <c r="N475" s="81">
        <f t="shared" si="44"/>
        <v>608</v>
      </c>
      <c r="O475" s="79">
        <f t="shared" si="45"/>
        <v>1418</v>
      </c>
      <c r="P475" s="92">
        <v>125</v>
      </c>
      <c r="Q475" s="79">
        <f t="shared" si="46"/>
        <v>4405</v>
      </c>
      <c r="R475" s="124">
        <v>1307</v>
      </c>
      <c r="S475" s="79">
        <f t="shared" si="47"/>
        <v>3098</v>
      </c>
      <c r="T475" s="124">
        <v>18693</v>
      </c>
      <c r="U475" s="80" t="s">
        <v>169</v>
      </c>
      <c r="V475" s="81" t="s">
        <v>273</v>
      </c>
    </row>
    <row r="476" spans="1:22" s="127" customFormat="1" ht="19.5" customHeight="1">
      <c r="A476" s="92">
        <v>469</v>
      </c>
      <c r="B476" s="92" t="s">
        <v>1327</v>
      </c>
      <c r="C476" s="92" t="s">
        <v>544</v>
      </c>
      <c r="D476" s="142" t="s">
        <v>1718</v>
      </c>
      <c r="E476" s="93" t="s">
        <v>1989</v>
      </c>
      <c r="F476" s="94">
        <v>45658</v>
      </c>
      <c r="G476" s="94">
        <v>45809</v>
      </c>
      <c r="H476" s="154">
        <v>46000</v>
      </c>
      <c r="I476" s="124">
        <v>1289.46</v>
      </c>
      <c r="J476" s="95">
        <v>25</v>
      </c>
      <c r="K476" s="124">
        <v>1320.2</v>
      </c>
      <c r="L476" s="79">
        <f t="shared" si="42"/>
        <v>3265.9999999999995</v>
      </c>
      <c r="M476" s="79">
        <f t="shared" si="43"/>
        <v>598</v>
      </c>
      <c r="N476" s="81">
        <f t="shared" si="44"/>
        <v>1398.4</v>
      </c>
      <c r="O476" s="79">
        <f t="shared" si="45"/>
        <v>3261.4</v>
      </c>
      <c r="P476" s="92">
        <v>125</v>
      </c>
      <c r="Q476" s="79">
        <f t="shared" si="46"/>
        <v>9969</v>
      </c>
      <c r="R476" s="124">
        <v>4033.06</v>
      </c>
      <c r="S476" s="79">
        <f t="shared" si="47"/>
        <v>7125.4</v>
      </c>
      <c r="T476" s="124">
        <v>41866.94</v>
      </c>
      <c r="U476" s="80" t="s">
        <v>169</v>
      </c>
      <c r="V476" s="97" t="s">
        <v>274</v>
      </c>
    </row>
    <row r="477" spans="1:22" s="127" customFormat="1" ht="20.25" customHeight="1">
      <c r="A477" s="92">
        <v>470</v>
      </c>
      <c r="B477" s="92" t="s">
        <v>549</v>
      </c>
      <c r="C477" s="92" t="s">
        <v>21</v>
      </c>
      <c r="D477" s="142" t="s">
        <v>1733</v>
      </c>
      <c r="E477" s="93" t="s">
        <v>1989</v>
      </c>
      <c r="F477" s="94">
        <v>45807</v>
      </c>
      <c r="G477" s="94" t="s">
        <v>1990</v>
      </c>
      <c r="H477" s="154">
        <v>20000</v>
      </c>
      <c r="I477" s="92">
        <v>0</v>
      </c>
      <c r="J477" s="95">
        <v>25</v>
      </c>
      <c r="K477" s="92">
        <v>574</v>
      </c>
      <c r="L477" s="79">
        <f t="shared" si="42"/>
        <v>1419.9999999999998</v>
      </c>
      <c r="M477" s="79">
        <f t="shared" si="43"/>
        <v>260</v>
      </c>
      <c r="N477" s="81">
        <f t="shared" si="44"/>
        <v>608</v>
      </c>
      <c r="O477" s="79">
        <f t="shared" si="45"/>
        <v>1418</v>
      </c>
      <c r="P477" s="124">
        <v>1740.46</v>
      </c>
      <c r="Q477" s="79">
        <f t="shared" si="46"/>
        <v>6020.46</v>
      </c>
      <c r="R477" s="124">
        <v>2922.46</v>
      </c>
      <c r="S477" s="79">
        <f t="shared" si="47"/>
        <v>3098</v>
      </c>
      <c r="T477" s="124">
        <v>17077.54</v>
      </c>
      <c r="U477" s="80" t="s">
        <v>169</v>
      </c>
      <c r="V477" s="81" t="s">
        <v>273</v>
      </c>
    </row>
    <row r="478" spans="1:22" s="127" customFormat="1" ht="18" customHeight="1">
      <c r="A478" s="92">
        <v>471</v>
      </c>
      <c r="B478" s="92" t="s">
        <v>754</v>
      </c>
      <c r="C478" s="92" t="s">
        <v>32</v>
      </c>
      <c r="D478" s="142" t="s">
        <v>1721</v>
      </c>
      <c r="E478" s="123" t="s">
        <v>709</v>
      </c>
      <c r="F478" s="94">
        <v>45807</v>
      </c>
      <c r="G478" s="94" t="s">
        <v>1990</v>
      </c>
      <c r="H478" s="154">
        <v>55000</v>
      </c>
      <c r="I478" s="124">
        <v>2559.6799999999998</v>
      </c>
      <c r="J478" s="95">
        <v>25</v>
      </c>
      <c r="K478" s="124">
        <v>1578.5</v>
      </c>
      <c r="L478" s="79">
        <f t="shared" si="42"/>
        <v>3904.9999999999995</v>
      </c>
      <c r="M478" s="79">
        <f t="shared" si="43"/>
        <v>715</v>
      </c>
      <c r="N478" s="81">
        <f t="shared" si="44"/>
        <v>1672</v>
      </c>
      <c r="O478" s="79">
        <f t="shared" si="45"/>
        <v>3899.5000000000005</v>
      </c>
      <c r="P478" s="92">
        <v>25</v>
      </c>
      <c r="Q478" s="79">
        <f t="shared" si="46"/>
        <v>11795</v>
      </c>
      <c r="R478" s="124">
        <v>5835.18</v>
      </c>
      <c r="S478" s="79">
        <f t="shared" si="47"/>
        <v>8519.5</v>
      </c>
      <c r="T478" s="124">
        <v>49164.82</v>
      </c>
      <c r="U478" s="80" t="s">
        <v>169</v>
      </c>
      <c r="V478" s="81" t="s">
        <v>273</v>
      </c>
    </row>
    <row r="479" spans="1:22" s="127" customFormat="1" ht="14.25" customHeight="1">
      <c r="A479" s="92">
        <v>472</v>
      </c>
      <c r="B479" s="92" t="s">
        <v>1566</v>
      </c>
      <c r="C479" s="92" t="s">
        <v>264</v>
      </c>
      <c r="D479" s="142" t="s">
        <v>211</v>
      </c>
      <c r="E479" s="93" t="s">
        <v>1989</v>
      </c>
      <c r="F479" s="94">
        <v>45717</v>
      </c>
      <c r="G479" s="94">
        <v>45901</v>
      </c>
      <c r="H479" s="154">
        <v>80000</v>
      </c>
      <c r="I479" s="124">
        <v>7400.87</v>
      </c>
      <c r="J479" s="95">
        <v>25</v>
      </c>
      <c r="K479" s="124">
        <v>2296</v>
      </c>
      <c r="L479" s="79">
        <f t="shared" si="42"/>
        <v>5679.9999999999991</v>
      </c>
      <c r="M479" s="79">
        <f t="shared" si="43"/>
        <v>1040</v>
      </c>
      <c r="N479" s="81">
        <f t="shared" si="44"/>
        <v>2432</v>
      </c>
      <c r="O479" s="79">
        <f t="shared" si="45"/>
        <v>5672</v>
      </c>
      <c r="P479" s="92">
        <v>25</v>
      </c>
      <c r="Q479" s="79">
        <f t="shared" si="46"/>
        <v>17145</v>
      </c>
      <c r="R479" s="124">
        <v>12153.87</v>
      </c>
      <c r="S479" s="79">
        <f t="shared" si="47"/>
        <v>12392</v>
      </c>
      <c r="T479" s="124">
        <v>67846.13</v>
      </c>
      <c r="U479" s="80" t="s">
        <v>169</v>
      </c>
      <c r="V479" s="97" t="s">
        <v>273</v>
      </c>
    </row>
    <row r="480" spans="1:22" s="127" customFormat="1" ht="20.25" customHeight="1">
      <c r="A480" s="92">
        <v>473</v>
      </c>
      <c r="B480" s="132" t="s">
        <v>1567</v>
      </c>
      <c r="C480" s="132" t="s">
        <v>977</v>
      </c>
      <c r="D480" s="138" t="s">
        <v>978</v>
      </c>
      <c r="E480" s="123" t="s">
        <v>709</v>
      </c>
      <c r="F480" s="94">
        <v>45778</v>
      </c>
      <c r="G480" s="94">
        <v>45962</v>
      </c>
      <c r="H480" s="139">
        <v>15000</v>
      </c>
      <c r="I480" s="132">
        <v>0</v>
      </c>
      <c r="J480" s="95">
        <v>25</v>
      </c>
      <c r="K480" s="132">
        <v>430.5</v>
      </c>
      <c r="L480" s="79">
        <f t="shared" si="42"/>
        <v>1065</v>
      </c>
      <c r="M480" s="79">
        <f t="shared" si="43"/>
        <v>195</v>
      </c>
      <c r="N480" s="81">
        <f t="shared" si="44"/>
        <v>456</v>
      </c>
      <c r="O480" s="79">
        <f t="shared" si="45"/>
        <v>1063.5</v>
      </c>
      <c r="P480" s="132">
        <v>25</v>
      </c>
      <c r="Q480" s="79">
        <f t="shared" si="46"/>
        <v>3235</v>
      </c>
      <c r="R480" s="132">
        <v>911.5</v>
      </c>
      <c r="S480" s="79">
        <f t="shared" si="47"/>
        <v>2323.5</v>
      </c>
      <c r="T480" s="133">
        <v>14088.5</v>
      </c>
      <c r="U480" s="80" t="s">
        <v>169</v>
      </c>
      <c r="V480" s="97" t="s">
        <v>273</v>
      </c>
    </row>
    <row r="481" spans="1:22" s="127" customFormat="1" ht="19.5" customHeight="1">
      <c r="A481" s="92">
        <v>474</v>
      </c>
      <c r="B481" s="92" t="s">
        <v>504</v>
      </c>
      <c r="C481" s="92" t="s">
        <v>522</v>
      </c>
      <c r="D481" s="142" t="s">
        <v>525</v>
      </c>
      <c r="E481" s="93" t="s">
        <v>1989</v>
      </c>
      <c r="F481" s="94">
        <v>45627</v>
      </c>
      <c r="G481" s="94">
        <v>45809</v>
      </c>
      <c r="H481" s="154">
        <v>50000</v>
      </c>
      <c r="I481" s="124">
        <v>1854</v>
      </c>
      <c r="J481" s="95">
        <v>25</v>
      </c>
      <c r="K481" s="124">
        <v>1435</v>
      </c>
      <c r="L481" s="79">
        <f t="shared" si="42"/>
        <v>3549.9999999999995</v>
      </c>
      <c r="M481" s="79">
        <f t="shared" si="43"/>
        <v>650</v>
      </c>
      <c r="N481" s="81">
        <f t="shared" si="44"/>
        <v>1520</v>
      </c>
      <c r="O481" s="79">
        <f t="shared" si="45"/>
        <v>3545.0000000000005</v>
      </c>
      <c r="P481" s="92">
        <v>25</v>
      </c>
      <c r="Q481" s="79">
        <f t="shared" si="46"/>
        <v>10725</v>
      </c>
      <c r="R481" s="124">
        <v>4834</v>
      </c>
      <c r="S481" s="79">
        <f t="shared" si="47"/>
        <v>7745</v>
      </c>
      <c r="T481" s="124">
        <v>45166</v>
      </c>
      <c r="U481" s="80" t="s">
        <v>169</v>
      </c>
      <c r="V481" s="81" t="s">
        <v>273</v>
      </c>
    </row>
    <row r="482" spans="1:22" s="127" customFormat="1" ht="19.5" customHeight="1">
      <c r="A482" s="92">
        <v>475</v>
      </c>
      <c r="B482" s="92" t="s">
        <v>223</v>
      </c>
      <c r="C482" s="92" t="s">
        <v>17</v>
      </c>
      <c r="D482" s="142" t="s">
        <v>175</v>
      </c>
      <c r="E482" s="93" t="s">
        <v>1989</v>
      </c>
      <c r="F482" s="94">
        <v>45778</v>
      </c>
      <c r="G482" s="94">
        <v>45962</v>
      </c>
      <c r="H482" s="154">
        <v>60000</v>
      </c>
      <c r="I482" s="124">
        <v>3486.68</v>
      </c>
      <c r="J482" s="95">
        <v>25</v>
      </c>
      <c r="K482" s="124">
        <v>1722</v>
      </c>
      <c r="L482" s="79">
        <f t="shared" si="42"/>
        <v>4260</v>
      </c>
      <c r="M482" s="79">
        <f t="shared" si="43"/>
        <v>780</v>
      </c>
      <c r="N482" s="81">
        <f t="shared" si="44"/>
        <v>1824</v>
      </c>
      <c r="O482" s="79">
        <f t="shared" si="45"/>
        <v>4254</v>
      </c>
      <c r="P482" s="124">
        <v>10989.92</v>
      </c>
      <c r="Q482" s="79">
        <f t="shared" si="46"/>
        <v>23829.919999999998</v>
      </c>
      <c r="R482" s="124">
        <v>17280.09</v>
      </c>
      <c r="S482" s="79">
        <f t="shared" si="47"/>
        <v>9294</v>
      </c>
      <c r="T482" s="124">
        <v>40248.959999999999</v>
      </c>
      <c r="U482" s="80" t="s">
        <v>169</v>
      </c>
      <c r="V482" s="81" t="s">
        <v>273</v>
      </c>
    </row>
    <row r="483" spans="1:22" s="127" customFormat="1" ht="20.25" customHeight="1">
      <c r="A483" s="92">
        <v>476</v>
      </c>
      <c r="B483" s="92" t="s">
        <v>382</v>
      </c>
      <c r="C483" s="92" t="s">
        <v>397</v>
      </c>
      <c r="D483" s="142" t="s">
        <v>211</v>
      </c>
      <c r="E483" s="93" t="s">
        <v>1989</v>
      </c>
      <c r="F483" s="94">
        <v>45627</v>
      </c>
      <c r="G483" s="94">
        <v>45809</v>
      </c>
      <c r="H483" s="154">
        <v>50000</v>
      </c>
      <c r="I483" s="124">
        <v>1854</v>
      </c>
      <c r="J483" s="95">
        <v>25</v>
      </c>
      <c r="K483" s="124">
        <v>1435</v>
      </c>
      <c r="L483" s="79">
        <f t="shared" si="42"/>
        <v>3549.9999999999995</v>
      </c>
      <c r="M483" s="79">
        <f t="shared" si="43"/>
        <v>650</v>
      </c>
      <c r="N483" s="81">
        <f t="shared" si="44"/>
        <v>1520</v>
      </c>
      <c r="O483" s="79">
        <f t="shared" si="45"/>
        <v>3545.0000000000005</v>
      </c>
      <c r="P483" s="124">
        <v>18211.61</v>
      </c>
      <c r="Q483" s="79">
        <f t="shared" si="46"/>
        <v>28911.61</v>
      </c>
      <c r="R483" s="124">
        <v>4934</v>
      </c>
      <c r="S483" s="79">
        <f t="shared" si="47"/>
        <v>7745</v>
      </c>
      <c r="T483" s="124">
        <v>26979.39</v>
      </c>
      <c r="U483" s="80" t="s">
        <v>169</v>
      </c>
      <c r="V483" s="81" t="s">
        <v>273</v>
      </c>
    </row>
    <row r="484" spans="1:22" s="127" customFormat="1" ht="20.25" customHeight="1">
      <c r="A484" s="92">
        <v>477</v>
      </c>
      <c r="B484" s="92" t="s">
        <v>505</v>
      </c>
      <c r="C484" s="92" t="s">
        <v>523</v>
      </c>
      <c r="D484" s="142" t="s">
        <v>844</v>
      </c>
      <c r="E484" s="93" t="s">
        <v>1989</v>
      </c>
      <c r="F484" s="94">
        <v>45627</v>
      </c>
      <c r="G484" s="94">
        <v>45809</v>
      </c>
      <c r="H484" s="154">
        <v>90000</v>
      </c>
      <c r="I484" s="124">
        <v>9753.1200000000008</v>
      </c>
      <c r="J484" s="95">
        <v>25</v>
      </c>
      <c r="K484" s="124">
        <v>2583</v>
      </c>
      <c r="L484" s="79">
        <f t="shared" si="42"/>
        <v>6389.9999999999991</v>
      </c>
      <c r="M484" s="79">
        <f t="shared" si="43"/>
        <v>1170</v>
      </c>
      <c r="N484" s="81">
        <f t="shared" si="44"/>
        <v>2736</v>
      </c>
      <c r="O484" s="79">
        <f t="shared" si="45"/>
        <v>6381</v>
      </c>
      <c r="P484" s="92">
        <v>25</v>
      </c>
      <c r="Q484" s="79">
        <f t="shared" si="46"/>
        <v>19285</v>
      </c>
      <c r="R484" s="124">
        <v>15097.12</v>
      </c>
      <c r="S484" s="79">
        <f t="shared" si="47"/>
        <v>13941</v>
      </c>
      <c r="T484" s="124">
        <v>74902.880000000005</v>
      </c>
      <c r="U484" s="80" t="s">
        <v>169</v>
      </c>
      <c r="V484" s="97" t="s">
        <v>273</v>
      </c>
    </row>
    <row r="485" spans="1:22" s="127" customFormat="1" ht="18.75" customHeight="1">
      <c r="A485" s="92">
        <v>478</v>
      </c>
      <c r="B485" s="92" t="s">
        <v>1441</v>
      </c>
      <c r="C485" s="92" t="s">
        <v>824</v>
      </c>
      <c r="D485" s="142" t="s">
        <v>1721</v>
      </c>
      <c r="E485" s="123" t="s">
        <v>709</v>
      </c>
      <c r="F485" s="94">
        <v>45689</v>
      </c>
      <c r="G485" s="94">
        <v>45870</v>
      </c>
      <c r="H485" s="154">
        <v>30000</v>
      </c>
      <c r="I485" s="92">
        <v>0</v>
      </c>
      <c r="J485" s="95">
        <v>25</v>
      </c>
      <c r="K485" s="92">
        <v>861</v>
      </c>
      <c r="L485" s="79">
        <f t="shared" si="42"/>
        <v>2130</v>
      </c>
      <c r="M485" s="79">
        <f t="shared" si="43"/>
        <v>390</v>
      </c>
      <c r="N485" s="81">
        <f t="shared" si="44"/>
        <v>912</v>
      </c>
      <c r="O485" s="79">
        <f t="shared" si="45"/>
        <v>2127</v>
      </c>
      <c r="P485" s="92">
        <v>25</v>
      </c>
      <c r="Q485" s="79">
        <f t="shared" si="46"/>
        <v>6445</v>
      </c>
      <c r="R485" s="124">
        <v>1798</v>
      </c>
      <c r="S485" s="79">
        <f t="shared" si="47"/>
        <v>4647</v>
      </c>
      <c r="T485" s="124">
        <v>28202</v>
      </c>
      <c r="U485" s="80" t="s">
        <v>169</v>
      </c>
      <c r="V485" s="97" t="s">
        <v>273</v>
      </c>
    </row>
    <row r="486" spans="1:22" s="127" customFormat="1" ht="21.75" customHeight="1">
      <c r="A486" s="92">
        <v>479</v>
      </c>
      <c r="B486" s="92" t="s">
        <v>302</v>
      </c>
      <c r="C486" s="92" t="s">
        <v>62</v>
      </c>
      <c r="D486" s="142" t="s">
        <v>1784</v>
      </c>
      <c r="E486" s="93" t="s">
        <v>1989</v>
      </c>
      <c r="F486" s="94">
        <v>45778</v>
      </c>
      <c r="G486" s="94">
        <v>45962</v>
      </c>
      <c r="H486" s="154">
        <v>25000</v>
      </c>
      <c r="I486" s="92">
        <v>0</v>
      </c>
      <c r="J486" s="95">
        <v>25</v>
      </c>
      <c r="K486" s="92">
        <v>717.5</v>
      </c>
      <c r="L486" s="79">
        <f t="shared" si="42"/>
        <v>1774.9999999999998</v>
      </c>
      <c r="M486" s="79">
        <f t="shared" si="43"/>
        <v>325</v>
      </c>
      <c r="N486" s="81">
        <f t="shared" si="44"/>
        <v>760</v>
      </c>
      <c r="O486" s="79">
        <f t="shared" si="45"/>
        <v>1772.5000000000002</v>
      </c>
      <c r="P486" s="92">
        <v>25</v>
      </c>
      <c r="Q486" s="79">
        <f t="shared" si="46"/>
        <v>5375</v>
      </c>
      <c r="R486" s="124">
        <v>1502.5</v>
      </c>
      <c r="S486" s="79">
        <f t="shared" si="47"/>
        <v>3872.5</v>
      </c>
      <c r="T486" s="124">
        <v>23497.5</v>
      </c>
      <c r="U486" s="80" t="s">
        <v>169</v>
      </c>
      <c r="V486" s="81" t="s">
        <v>273</v>
      </c>
    </row>
    <row r="487" spans="1:22" s="127" customFormat="1" ht="18.75" customHeight="1">
      <c r="A487" s="92">
        <v>480</v>
      </c>
      <c r="B487" s="92" t="s">
        <v>428</v>
      </c>
      <c r="C487" s="92" t="s">
        <v>23</v>
      </c>
      <c r="D487" s="142" t="s">
        <v>1753</v>
      </c>
      <c r="E487" s="93" t="s">
        <v>1989</v>
      </c>
      <c r="F487" s="94">
        <v>45627</v>
      </c>
      <c r="G487" s="94">
        <v>45809</v>
      </c>
      <c r="H487" s="154">
        <v>18000</v>
      </c>
      <c r="I487" s="92">
        <v>0</v>
      </c>
      <c r="J487" s="95">
        <v>25</v>
      </c>
      <c r="K487" s="92">
        <v>516.6</v>
      </c>
      <c r="L487" s="79">
        <f t="shared" si="42"/>
        <v>1277.9999999999998</v>
      </c>
      <c r="M487" s="79">
        <f t="shared" si="43"/>
        <v>234</v>
      </c>
      <c r="N487" s="81">
        <f t="shared" si="44"/>
        <v>547.20000000000005</v>
      </c>
      <c r="O487" s="79">
        <f t="shared" si="45"/>
        <v>1276.2</v>
      </c>
      <c r="P487" s="92">
        <v>25</v>
      </c>
      <c r="Q487" s="79">
        <f t="shared" si="46"/>
        <v>3877</v>
      </c>
      <c r="R487" s="124">
        <v>1088.8</v>
      </c>
      <c r="S487" s="79">
        <f t="shared" si="47"/>
        <v>2788.2</v>
      </c>
      <c r="T487" s="124">
        <v>16911.2</v>
      </c>
      <c r="U487" s="80" t="s">
        <v>169</v>
      </c>
      <c r="V487" s="81" t="s">
        <v>273</v>
      </c>
    </row>
    <row r="488" spans="1:22" s="127" customFormat="1" ht="18.75" customHeight="1">
      <c r="A488" s="92">
        <v>481</v>
      </c>
      <c r="B488" s="92" t="s">
        <v>985</v>
      </c>
      <c r="C488" s="92" t="s">
        <v>824</v>
      </c>
      <c r="D488" s="142" t="s">
        <v>1721</v>
      </c>
      <c r="E488" s="123" t="s">
        <v>709</v>
      </c>
      <c r="F488" s="94">
        <v>45627</v>
      </c>
      <c r="G488" s="94">
        <v>45809</v>
      </c>
      <c r="H488" s="154">
        <v>25000</v>
      </c>
      <c r="I488" s="92">
        <v>0</v>
      </c>
      <c r="J488" s="95">
        <v>25</v>
      </c>
      <c r="K488" s="92">
        <v>717.5</v>
      </c>
      <c r="L488" s="79">
        <f t="shared" si="42"/>
        <v>1774.9999999999998</v>
      </c>
      <c r="M488" s="79">
        <f t="shared" si="43"/>
        <v>325</v>
      </c>
      <c r="N488" s="81">
        <f t="shared" si="44"/>
        <v>760</v>
      </c>
      <c r="O488" s="79">
        <f t="shared" si="45"/>
        <v>1772.5000000000002</v>
      </c>
      <c r="P488" s="92">
        <v>25</v>
      </c>
      <c r="Q488" s="79">
        <f t="shared" si="46"/>
        <v>5375</v>
      </c>
      <c r="R488" s="124">
        <v>1502.5</v>
      </c>
      <c r="S488" s="79">
        <f t="shared" si="47"/>
        <v>3872.5</v>
      </c>
      <c r="T488" s="124">
        <v>23497.5</v>
      </c>
      <c r="U488" s="80" t="s">
        <v>169</v>
      </c>
      <c r="V488" s="97" t="s">
        <v>273</v>
      </c>
    </row>
    <row r="489" spans="1:22" s="127" customFormat="1" ht="19.5" customHeight="1">
      <c r="A489" s="92">
        <v>482</v>
      </c>
      <c r="B489" s="92" t="s">
        <v>1568</v>
      </c>
      <c r="C489" s="92" t="s">
        <v>707</v>
      </c>
      <c r="D489" s="142" t="s">
        <v>723</v>
      </c>
      <c r="E489" s="93" t="s">
        <v>1989</v>
      </c>
      <c r="F489" s="94">
        <v>45717</v>
      </c>
      <c r="G489" s="94">
        <v>45901</v>
      </c>
      <c r="H489" s="154">
        <v>80000</v>
      </c>
      <c r="I489" s="124">
        <v>7400.87</v>
      </c>
      <c r="J489" s="95">
        <v>25</v>
      </c>
      <c r="K489" s="124">
        <v>2296</v>
      </c>
      <c r="L489" s="79">
        <f t="shared" si="42"/>
        <v>5679.9999999999991</v>
      </c>
      <c r="M489" s="79">
        <f t="shared" si="43"/>
        <v>1040</v>
      </c>
      <c r="N489" s="81">
        <f t="shared" si="44"/>
        <v>2432</v>
      </c>
      <c r="O489" s="79">
        <f t="shared" si="45"/>
        <v>5672</v>
      </c>
      <c r="P489" s="124">
        <v>2525</v>
      </c>
      <c r="Q489" s="79">
        <f t="shared" si="46"/>
        <v>19645</v>
      </c>
      <c r="R489" s="124">
        <v>12153.87</v>
      </c>
      <c r="S489" s="79">
        <f t="shared" si="47"/>
        <v>12392</v>
      </c>
      <c r="T489" s="124">
        <v>67846.13</v>
      </c>
      <c r="U489" s="80" t="s">
        <v>169</v>
      </c>
      <c r="V489" s="97" t="s">
        <v>274</v>
      </c>
    </row>
    <row r="490" spans="1:22" s="127" customFormat="1" ht="19.5" customHeight="1">
      <c r="A490" s="92">
        <v>483</v>
      </c>
      <c r="B490" s="132" t="s">
        <v>924</v>
      </c>
      <c r="C490" s="132" t="s">
        <v>977</v>
      </c>
      <c r="D490" s="138" t="s">
        <v>978</v>
      </c>
      <c r="E490" s="123" t="s">
        <v>709</v>
      </c>
      <c r="F490" s="94">
        <v>45778</v>
      </c>
      <c r="G490" s="94">
        <v>45962</v>
      </c>
      <c r="H490" s="139">
        <v>15000</v>
      </c>
      <c r="I490" s="132">
        <v>0</v>
      </c>
      <c r="J490" s="95">
        <v>25</v>
      </c>
      <c r="K490" s="132">
        <v>430.5</v>
      </c>
      <c r="L490" s="79">
        <f t="shared" si="42"/>
        <v>1065</v>
      </c>
      <c r="M490" s="79">
        <f t="shared" si="43"/>
        <v>195</v>
      </c>
      <c r="N490" s="81">
        <f t="shared" si="44"/>
        <v>456</v>
      </c>
      <c r="O490" s="79">
        <f t="shared" si="45"/>
        <v>1063.5</v>
      </c>
      <c r="P490" s="132">
        <v>25</v>
      </c>
      <c r="Q490" s="79">
        <f t="shared" si="46"/>
        <v>3235</v>
      </c>
      <c r="R490" s="132">
        <v>911.5</v>
      </c>
      <c r="S490" s="79">
        <f t="shared" si="47"/>
        <v>2323.5</v>
      </c>
      <c r="T490" s="133">
        <v>14088.5</v>
      </c>
      <c r="U490" s="80" t="s">
        <v>169</v>
      </c>
      <c r="V490" s="134" t="s">
        <v>274</v>
      </c>
    </row>
    <row r="491" spans="1:22" s="127" customFormat="1" ht="18.75" customHeight="1">
      <c r="A491" s="92">
        <v>484</v>
      </c>
      <c r="B491" s="92" t="s">
        <v>852</v>
      </c>
      <c r="C491" s="92" t="s">
        <v>391</v>
      </c>
      <c r="D491" s="142" t="s">
        <v>1726</v>
      </c>
      <c r="E491" s="93" t="s">
        <v>1989</v>
      </c>
      <c r="F491" s="94">
        <v>45778</v>
      </c>
      <c r="G491" s="94">
        <v>45962</v>
      </c>
      <c r="H491" s="154">
        <v>20000</v>
      </c>
      <c r="I491" s="92">
        <v>0</v>
      </c>
      <c r="J491" s="95">
        <v>25</v>
      </c>
      <c r="K491" s="92">
        <v>574</v>
      </c>
      <c r="L491" s="79">
        <f t="shared" si="42"/>
        <v>1419.9999999999998</v>
      </c>
      <c r="M491" s="79">
        <f t="shared" si="43"/>
        <v>260</v>
      </c>
      <c r="N491" s="81">
        <f t="shared" si="44"/>
        <v>608</v>
      </c>
      <c r="O491" s="79">
        <f t="shared" si="45"/>
        <v>1418</v>
      </c>
      <c r="P491" s="92">
        <v>25</v>
      </c>
      <c r="Q491" s="79">
        <f t="shared" si="46"/>
        <v>4305</v>
      </c>
      <c r="R491" s="124">
        <v>1207</v>
      </c>
      <c r="S491" s="79">
        <f t="shared" si="47"/>
        <v>3098</v>
      </c>
      <c r="T491" s="124">
        <v>18793</v>
      </c>
      <c r="U491" s="80" t="s">
        <v>169</v>
      </c>
      <c r="V491" s="81" t="s">
        <v>274</v>
      </c>
    </row>
    <row r="492" spans="1:22" s="127" customFormat="1" ht="23.25" customHeight="1">
      <c r="A492" s="92">
        <v>485</v>
      </c>
      <c r="B492" s="92" t="s">
        <v>1</v>
      </c>
      <c r="C492" s="92" t="s">
        <v>5</v>
      </c>
      <c r="D492" s="142" t="s">
        <v>1785</v>
      </c>
      <c r="E492" s="93" t="s">
        <v>1989</v>
      </c>
      <c r="F492" s="94">
        <v>45504</v>
      </c>
      <c r="G492" s="94">
        <v>45869</v>
      </c>
      <c r="H492" s="154">
        <v>180000</v>
      </c>
      <c r="I492" s="124">
        <v>30494.5</v>
      </c>
      <c r="J492" s="95">
        <v>25</v>
      </c>
      <c r="K492" s="124">
        <v>5166</v>
      </c>
      <c r="L492" s="79">
        <f t="shared" si="42"/>
        <v>12779.999999999998</v>
      </c>
      <c r="M492" s="79">
        <f t="shared" si="43"/>
        <v>2340</v>
      </c>
      <c r="N492" s="81">
        <f t="shared" si="44"/>
        <v>5472</v>
      </c>
      <c r="O492" s="79">
        <f t="shared" si="45"/>
        <v>12762</v>
      </c>
      <c r="P492" s="124">
        <v>1840.46</v>
      </c>
      <c r="Q492" s="79">
        <f t="shared" si="46"/>
        <v>40360.46</v>
      </c>
      <c r="R492" s="124">
        <v>36358.89</v>
      </c>
      <c r="S492" s="79">
        <f t="shared" si="47"/>
        <v>27882</v>
      </c>
      <c r="T492" s="124">
        <v>137027.04</v>
      </c>
      <c r="U492" s="80" t="s">
        <v>169</v>
      </c>
      <c r="V492" s="81" t="s">
        <v>274</v>
      </c>
    </row>
    <row r="493" spans="1:22" s="127" customFormat="1" ht="19.5" customHeight="1">
      <c r="A493" s="92">
        <v>486</v>
      </c>
      <c r="B493" s="132" t="s">
        <v>2041</v>
      </c>
      <c r="C493" s="132" t="s">
        <v>977</v>
      </c>
      <c r="D493" s="138" t="s">
        <v>978</v>
      </c>
      <c r="E493" s="123" t="s">
        <v>709</v>
      </c>
      <c r="F493" s="94">
        <v>45778</v>
      </c>
      <c r="G493" s="94">
        <v>45962</v>
      </c>
      <c r="H493" s="139">
        <v>15000</v>
      </c>
      <c r="I493" s="132">
        <v>0</v>
      </c>
      <c r="J493" s="95">
        <v>25</v>
      </c>
      <c r="K493" s="132">
        <v>430.5</v>
      </c>
      <c r="L493" s="79">
        <f t="shared" si="42"/>
        <v>1065</v>
      </c>
      <c r="M493" s="79">
        <f t="shared" si="43"/>
        <v>195</v>
      </c>
      <c r="N493" s="81">
        <f t="shared" si="44"/>
        <v>456</v>
      </c>
      <c r="O493" s="79">
        <f t="shared" si="45"/>
        <v>1063.5</v>
      </c>
      <c r="P493" s="132">
        <v>25</v>
      </c>
      <c r="Q493" s="79">
        <f t="shared" si="46"/>
        <v>3235</v>
      </c>
      <c r="R493" s="132">
        <v>911.5</v>
      </c>
      <c r="S493" s="79">
        <f t="shared" si="47"/>
        <v>2323.5</v>
      </c>
      <c r="T493" s="133">
        <v>14088.5</v>
      </c>
      <c r="U493" s="80" t="s">
        <v>169</v>
      </c>
      <c r="V493" s="134" t="s">
        <v>274</v>
      </c>
    </row>
    <row r="494" spans="1:22" s="127" customFormat="1" ht="17.25" customHeight="1">
      <c r="A494" s="92">
        <v>487</v>
      </c>
      <c r="B494" s="92" t="s">
        <v>429</v>
      </c>
      <c r="C494" s="92" t="s">
        <v>264</v>
      </c>
      <c r="D494" s="142" t="s">
        <v>211</v>
      </c>
      <c r="E494" s="93" t="s">
        <v>1989</v>
      </c>
      <c r="F494" s="94">
        <v>45778</v>
      </c>
      <c r="G494" s="94">
        <v>45962</v>
      </c>
      <c r="H494" s="154">
        <v>65000</v>
      </c>
      <c r="I494" s="124">
        <v>4427.58</v>
      </c>
      <c r="J494" s="95">
        <v>25</v>
      </c>
      <c r="K494" s="124">
        <v>1865.5</v>
      </c>
      <c r="L494" s="79">
        <f t="shared" si="42"/>
        <v>4615</v>
      </c>
      <c r="M494" s="79">
        <f t="shared" si="43"/>
        <v>845</v>
      </c>
      <c r="N494" s="81">
        <f t="shared" si="44"/>
        <v>1976</v>
      </c>
      <c r="O494" s="79">
        <f t="shared" si="45"/>
        <v>4608.5</v>
      </c>
      <c r="P494" s="92">
        <v>25</v>
      </c>
      <c r="Q494" s="79">
        <f t="shared" si="46"/>
        <v>13935</v>
      </c>
      <c r="R494" s="124">
        <v>8294.08</v>
      </c>
      <c r="S494" s="79">
        <f t="shared" si="47"/>
        <v>10068.5</v>
      </c>
      <c r="T494" s="124">
        <v>56705.919999999998</v>
      </c>
      <c r="U494" s="80" t="s">
        <v>169</v>
      </c>
      <c r="V494" s="81" t="s">
        <v>273</v>
      </c>
    </row>
    <row r="495" spans="1:22" s="127" customFormat="1" ht="22.5" customHeight="1">
      <c r="A495" s="92">
        <v>488</v>
      </c>
      <c r="B495" s="92" t="s">
        <v>1172</v>
      </c>
      <c r="C495" s="92" t="s">
        <v>389</v>
      </c>
      <c r="D495" s="142" t="s">
        <v>1786</v>
      </c>
      <c r="E495" s="93" t="s">
        <v>1989</v>
      </c>
      <c r="F495" s="94">
        <v>45748</v>
      </c>
      <c r="G495" s="94">
        <v>45962</v>
      </c>
      <c r="H495" s="154">
        <v>50000</v>
      </c>
      <c r="I495" s="124">
        <v>1854</v>
      </c>
      <c r="J495" s="95">
        <v>25</v>
      </c>
      <c r="K495" s="124">
        <v>1435</v>
      </c>
      <c r="L495" s="79">
        <f t="shared" si="42"/>
        <v>3549.9999999999995</v>
      </c>
      <c r="M495" s="79">
        <f t="shared" si="43"/>
        <v>650</v>
      </c>
      <c r="N495" s="81">
        <f t="shared" si="44"/>
        <v>1520</v>
      </c>
      <c r="O495" s="79">
        <f t="shared" si="45"/>
        <v>3545.0000000000005</v>
      </c>
      <c r="P495" s="92">
        <v>25</v>
      </c>
      <c r="Q495" s="79">
        <f t="shared" si="46"/>
        <v>10725</v>
      </c>
      <c r="R495" s="124">
        <v>4834</v>
      </c>
      <c r="S495" s="79">
        <f t="shared" si="47"/>
        <v>7745</v>
      </c>
      <c r="T495" s="124">
        <v>45166</v>
      </c>
      <c r="U495" s="80" t="s">
        <v>169</v>
      </c>
      <c r="V495" s="97" t="s">
        <v>274</v>
      </c>
    </row>
    <row r="496" spans="1:22" s="127" customFormat="1" ht="21.75" customHeight="1">
      <c r="A496" s="92">
        <v>489</v>
      </c>
      <c r="B496" s="92" t="s">
        <v>1173</v>
      </c>
      <c r="C496" s="92" t="s">
        <v>425</v>
      </c>
      <c r="D496" s="142" t="s">
        <v>185</v>
      </c>
      <c r="E496" s="93" t="s">
        <v>1989</v>
      </c>
      <c r="F496" s="94">
        <v>45748</v>
      </c>
      <c r="G496" s="94">
        <v>45962</v>
      </c>
      <c r="H496" s="154">
        <v>85000</v>
      </c>
      <c r="I496" s="124">
        <v>8576.99</v>
      </c>
      <c r="J496" s="95">
        <v>25</v>
      </c>
      <c r="K496" s="124">
        <v>2439.5</v>
      </c>
      <c r="L496" s="79">
        <f t="shared" si="42"/>
        <v>6034.9999999999991</v>
      </c>
      <c r="M496" s="79">
        <f t="shared" si="43"/>
        <v>1105</v>
      </c>
      <c r="N496" s="81">
        <f t="shared" si="44"/>
        <v>2584</v>
      </c>
      <c r="O496" s="79">
        <f t="shared" si="45"/>
        <v>6026.5</v>
      </c>
      <c r="P496" s="92">
        <v>25</v>
      </c>
      <c r="Q496" s="79">
        <f t="shared" si="46"/>
        <v>18215</v>
      </c>
      <c r="R496" s="124">
        <v>9530.48</v>
      </c>
      <c r="S496" s="79">
        <f t="shared" si="47"/>
        <v>13166.5</v>
      </c>
      <c r="T496" s="124">
        <v>71374.509999999995</v>
      </c>
      <c r="U496" s="80" t="s">
        <v>169</v>
      </c>
      <c r="V496" s="97" t="s">
        <v>274</v>
      </c>
    </row>
    <row r="497" spans="1:22" s="127" customFormat="1" ht="21.75" customHeight="1">
      <c r="A497" s="92">
        <v>490</v>
      </c>
      <c r="B497" s="92" t="s">
        <v>1877</v>
      </c>
      <c r="C497" s="92" t="s">
        <v>37</v>
      </c>
      <c r="D497" s="142" t="s">
        <v>176</v>
      </c>
      <c r="E497" s="93" t="s">
        <v>1989</v>
      </c>
      <c r="F497" s="94">
        <v>45748</v>
      </c>
      <c r="G497" s="94">
        <v>45962</v>
      </c>
      <c r="H497" s="154">
        <v>85000</v>
      </c>
      <c r="I497" s="124">
        <v>8576.99</v>
      </c>
      <c r="J497" s="95">
        <v>25</v>
      </c>
      <c r="K497" s="124">
        <v>2439.5</v>
      </c>
      <c r="L497" s="79">
        <f t="shared" si="42"/>
        <v>6034.9999999999991</v>
      </c>
      <c r="M497" s="79">
        <f t="shared" si="43"/>
        <v>1105</v>
      </c>
      <c r="N497" s="81">
        <f t="shared" si="44"/>
        <v>2584</v>
      </c>
      <c r="O497" s="79">
        <f t="shared" si="45"/>
        <v>6026.5</v>
      </c>
      <c r="P497" s="92">
        <v>25</v>
      </c>
      <c r="Q497" s="79">
        <f t="shared" si="46"/>
        <v>18215</v>
      </c>
      <c r="R497" s="124">
        <v>13625.49</v>
      </c>
      <c r="S497" s="79">
        <f t="shared" si="47"/>
        <v>13166.5</v>
      </c>
      <c r="T497" s="124">
        <v>71374.509999999995</v>
      </c>
      <c r="U497" s="80" t="s">
        <v>169</v>
      </c>
      <c r="V497" s="97" t="s">
        <v>273</v>
      </c>
    </row>
    <row r="498" spans="1:22" s="127" customFormat="1" ht="24" customHeight="1">
      <c r="A498" s="92">
        <v>491</v>
      </c>
      <c r="B498" s="92" t="s">
        <v>1878</v>
      </c>
      <c r="C498" s="92" t="s">
        <v>391</v>
      </c>
      <c r="D498" s="142" t="s">
        <v>189</v>
      </c>
      <c r="E498" s="123" t="s">
        <v>709</v>
      </c>
      <c r="F498" s="94">
        <v>45748</v>
      </c>
      <c r="G498" s="94">
        <v>45962</v>
      </c>
      <c r="H498" s="154">
        <v>145000</v>
      </c>
      <c r="I498" s="124">
        <v>22690.49</v>
      </c>
      <c r="J498" s="95">
        <v>25</v>
      </c>
      <c r="K498" s="124">
        <v>4161.5</v>
      </c>
      <c r="L498" s="79">
        <f t="shared" si="42"/>
        <v>10294.999999999998</v>
      </c>
      <c r="M498" s="79">
        <f t="shared" si="43"/>
        <v>1885</v>
      </c>
      <c r="N498" s="81">
        <f t="shared" si="44"/>
        <v>4408</v>
      </c>
      <c r="O498" s="79">
        <f t="shared" si="45"/>
        <v>10280.5</v>
      </c>
      <c r="P498" s="92">
        <v>25</v>
      </c>
      <c r="Q498" s="79">
        <f t="shared" si="46"/>
        <v>31055</v>
      </c>
      <c r="R498" s="124">
        <v>31284.99</v>
      </c>
      <c r="S498" s="79">
        <f t="shared" si="47"/>
        <v>22460.5</v>
      </c>
      <c r="T498" s="124">
        <v>113715.01</v>
      </c>
      <c r="U498" s="80" t="s">
        <v>169</v>
      </c>
      <c r="V498" s="97" t="s">
        <v>273</v>
      </c>
    </row>
    <row r="499" spans="1:22" s="127" customFormat="1" ht="21.75" customHeight="1">
      <c r="A499" s="92">
        <v>492</v>
      </c>
      <c r="B499" s="132" t="s">
        <v>1569</v>
      </c>
      <c r="C499" s="132" t="s">
        <v>977</v>
      </c>
      <c r="D499" s="138" t="s">
        <v>978</v>
      </c>
      <c r="E499" s="123" t="s">
        <v>709</v>
      </c>
      <c r="F499" s="94">
        <v>45778</v>
      </c>
      <c r="G499" s="94">
        <v>45962</v>
      </c>
      <c r="H499" s="139">
        <v>15000</v>
      </c>
      <c r="I499" s="132">
        <v>0</v>
      </c>
      <c r="J499" s="95">
        <v>25</v>
      </c>
      <c r="K499" s="132">
        <v>430.5</v>
      </c>
      <c r="L499" s="79">
        <f t="shared" si="42"/>
        <v>1065</v>
      </c>
      <c r="M499" s="79">
        <f t="shared" si="43"/>
        <v>195</v>
      </c>
      <c r="N499" s="81">
        <f t="shared" si="44"/>
        <v>456</v>
      </c>
      <c r="O499" s="79">
        <f t="shared" si="45"/>
        <v>1063.5</v>
      </c>
      <c r="P499" s="132">
        <v>25</v>
      </c>
      <c r="Q499" s="79">
        <f t="shared" si="46"/>
        <v>3235</v>
      </c>
      <c r="R499" s="132">
        <v>911.5</v>
      </c>
      <c r="S499" s="79">
        <f t="shared" si="47"/>
        <v>2323.5</v>
      </c>
      <c r="T499" s="133">
        <v>14088.5</v>
      </c>
      <c r="U499" s="80" t="s">
        <v>169</v>
      </c>
      <c r="V499" s="97" t="s">
        <v>274</v>
      </c>
    </row>
    <row r="500" spans="1:22" s="127" customFormat="1" ht="23.25" customHeight="1">
      <c r="A500" s="92">
        <v>493</v>
      </c>
      <c r="B500" s="132" t="s">
        <v>1328</v>
      </c>
      <c r="C500" s="132" t="s">
        <v>977</v>
      </c>
      <c r="D500" s="138" t="s">
        <v>978</v>
      </c>
      <c r="E500" s="123" t="s">
        <v>709</v>
      </c>
      <c r="F500" s="94">
        <v>45778</v>
      </c>
      <c r="G500" s="94">
        <v>45962</v>
      </c>
      <c r="H500" s="139">
        <v>15000</v>
      </c>
      <c r="I500" s="132">
        <v>0</v>
      </c>
      <c r="J500" s="95">
        <v>25</v>
      </c>
      <c r="K500" s="132">
        <v>430.5</v>
      </c>
      <c r="L500" s="79">
        <f t="shared" si="42"/>
        <v>1065</v>
      </c>
      <c r="M500" s="79">
        <f t="shared" si="43"/>
        <v>195</v>
      </c>
      <c r="N500" s="81">
        <f t="shared" si="44"/>
        <v>456</v>
      </c>
      <c r="O500" s="79">
        <f t="shared" si="45"/>
        <v>1063.5</v>
      </c>
      <c r="P500" s="132">
        <v>25</v>
      </c>
      <c r="Q500" s="79">
        <f t="shared" si="46"/>
        <v>3235</v>
      </c>
      <c r="R500" s="132">
        <v>911.5</v>
      </c>
      <c r="S500" s="79">
        <f t="shared" si="47"/>
        <v>2323.5</v>
      </c>
      <c r="T500" s="133">
        <v>14088.5</v>
      </c>
      <c r="U500" s="80" t="s">
        <v>169</v>
      </c>
      <c r="V500" s="134" t="s">
        <v>274</v>
      </c>
    </row>
    <row r="501" spans="1:22" s="127" customFormat="1" ht="18.75" customHeight="1">
      <c r="A501" s="92">
        <v>494</v>
      </c>
      <c r="B501" s="92" t="s">
        <v>576</v>
      </c>
      <c r="C501" s="92" t="s">
        <v>20</v>
      </c>
      <c r="D501" s="142" t="s">
        <v>189</v>
      </c>
      <c r="E501" s="93" t="s">
        <v>1989</v>
      </c>
      <c r="F501" s="94">
        <v>45627</v>
      </c>
      <c r="G501" s="94">
        <v>45809</v>
      </c>
      <c r="H501" s="154">
        <v>55000</v>
      </c>
      <c r="I501" s="124">
        <v>2559.6799999999998</v>
      </c>
      <c r="J501" s="95">
        <v>25</v>
      </c>
      <c r="K501" s="124">
        <v>1578.5</v>
      </c>
      <c r="L501" s="79">
        <f t="shared" si="42"/>
        <v>3904.9999999999995</v>
      </c>
      <c r="M501" s="79">
        <f t="shared" si="43"/>
        <v>715</v>
      </c>
      <c r="N501" s="81">
        <f t="shared" si="44"/>
        <v>1672</v>
      </c>
      <c r="O501" s="79">
        <f t="shared" si="45"/>
        <v>3899.5000000000005</v>
      </c>
      <c r="P501" s="92">
        <v>25</v>
      </c>
      <c r="Q501" s="79">
        <f t="shared" si="46"/>
        <v>11795</v>
      </c>
      <c r="R501" s="124">
        <v>5835.18</v>
      </c>
      <c r="S501" s="79">
        <f t="shared" si="47"/>
        <v>8519.5</v>
      </c>
      <c r="T501" s="124">
        <v>49164.82</v>
      </c>
      <c r="U501" s="80" t="s">
        <v>169</v>
      </c>
      <c r="V501" s="81" t="s">
        <v>273</v>
      </c>
    </row>
    <row r="502" spans="1:22" s="127" customFormat="1" ht="21.75" customHeight="1">
      <c r="A502" s="92">
        <v>495</v>
      </c>
      <c r="B502" s="92" t="s">
        <v>687</v>
      </c>
      <c r="C502" s="92" t="s">
        <v>264</v>
      </c>
      <c r="D502" s="142" t="s">
        <v>1726</v>
      </c>
      <c r="E502" s="93" t="s">
        <v>1989</v>
      </c>
      <c r="F502" s="94">
        <v>45778</v>
      </c>
      <c r="G502" s="94">
        <v>45962</v>
      </c>
      <c r="H502" s="154">
        <v>85000</v>
      </c>
      <c r="I502" s="124">
        <v>8576.99</v>
      </c>
      <c r="J502" s="95">
        <v>25</v>
      </c>
      <c r="K502" s="124">
        <v>2439.5</v>
      </c>
      <c r="L502" s="79">
        <f t="shared" si="42"/>
        <v>6034.9999999999991</v>
      </c>
      <c r="M502" s="79">
        <f t="shared" si="43"/>
        <v>1105</v>
      </c>
      <c r="N502" s="81">
        <f t="shared" si="44"/>
        <v>2584</v>
      </c>
      <c r="O502" s="79">
        <f t="shared" si="45"/>
        <v>6026.5</v>
      </c>
      <c r="P502" s="92">
        <v>25</v>
      </c>
      <c r="Q502" s="79">
        <f t="shared" si="46"/>
        <v>18215</v>
      </c>
      <c r="R502" s="124">
        <v>13625.49</v>
      </c>
      <c r="S502" s="79">
        <f t="shared" si="47"/>
        <v>13166.5</v>
      </c>
      <c r="T502" s="124">
        <v>71374.509999999995</v>
      </c>
      <c r="U502" s="80" t="s">
        <v>169</v>
      </c>
      <c r="V502" s="81" t="s">
        <v>274</v>
      </c>
    </row>
    <row r="503" spans="1:22" s="127" customFormat="1" ht="21" customHeight="1">
      <c r="A503" s="92">
        <v>496</v>
      </c>
      <c r="B503" s="132" t="s">
        <v>1570</v>
      </c>
      <c r="C503" s="132" t="s">
        <v>977</v>
      </c>
      <c r="D503" s="138" t="s">
        <v>978</v>
      </c>
      <c r="E503" s="123" t="s">
        <v>709</v>
      </c>
      <c r="F503" s="94">
        <v>45778</v>
      </c>
      <c r="G503" s="94">
        <v>45962</v>
      </c>
      <c r="H503" s="139">
        <v>15000</v>
      </c>
      <c r="I503" s="132">
        <v>0</v>
      </c>
      <c r="J503" s="95">
        <v>25</v>
      </c>
      <c r="K503" s="132">
        <v>430.5</v>
      </c>
      <c r="L503" s="79">
        <f t="shared" si="42"/>
        <v>1065</v>
      </c>
      <c r="M503" s="79">
        <f t="shared" si="43"/>
        <v>195</v>
      </c>
      <c r="N503" s="81">
        <f t="shared" si="44"/>
        <v>456</v>
      </c>
      <c r="O503" s="79">
        <f t="shared" si="45"/>
        <v>1063.5</v>
      </c>
      <c r="P503" s="132">
        <v>25</v>
      </c>
      <c r="Q503" s="79">
        <f t="shared" si="46"/>
        <v>3235</v>
      </c>
      <c r="R503" s="132">
        <v>911.5</v>
      </c>
      <c r="S503" s="79">
        <f t="shared" si="47"/>
        <v>2323.5</v>
      </c>
      <c r="T503" s="133">
        <v>14088.5</v>
      </c>
      <c r="U503" s="80" t="s">
        <v>169</v>
      </c>
      <c r="V503" s="97" t="s">
        <v>273</v>
      </c>
    </row>
    <row r="504" spans="1:22" s="127" customFormat="1" ht="19.5" customHeight="1">
      <c r="A504" s="92">
        <v>497</v>
      </c>
      <c r="B504" s="92" t="s">
        <v>1879</v>
      </c>
      <c r="C504" s="92" t="s">
        <v>824</v>
      </c>
      <c r="D504" s="142" t="s">
        <v>1721</v>
      </c>
      <c r="E504" s="123" t="s">
        <v>709</v>
      </c>
      <c r="F504" s="94">
        <v>45748</v>
      </c>
      <c r="G504" s="94">
        <v>45962</v>
      </c>
      <c r="H504" s="154">
        <v>25000</v>
      </c>
      <c r="I504" s="92">
        <v>0</v>
      </c>
      <c r="J504" s="95">
        <v>25</v>
      </c>
      <c r="K504" s="92">
        <v>717.5</v>
      </c>
      <c r="L504" s="79">
        <f t="shared" si="42"/>
        <v>1774.9999999999998</v>
      </c>
      <c r="M504" s="79">
        <f t="shared" si="43"/>
        <v>325</v>
      </c>
      <c r="N504" s="81">
        <f t="shared" si="44"/>
        <v>760</v>
      </c>
      <c r="O504" s="79">
        <f t="shared" si="45"/>
        <v>1772.5000000000002</v>
      </c>
      <c r="P504" s="92">
        <v>25</v>
      </c>
      <c r="Q504" s="79">
        <f t="shared" si="46"/>
        <v>5375</v>
      </c>
      <c r="R504" s="124">
        <v>1502.5</v>
      </c>
      <c r="S504" s="79">
        <f t="shared" si="47"/>
        <v>3872.5</v>
      </c>
      <c r="T504" s="124">
        <v>23497.5</v>
      </c>
      <c r="U504" s="80" t="s">
        <v>169</v>
      </c>
      <c r="V504" s="97" t="s">
        <v>273</v>
      </c>
    </row>
    <row r="505" spans="1:22" s="127" customFormat="1" ht="19.5" customHeight="1">
      <c r="A505" s="92">
        <v>498</v>
      </c>
      <c r="B505" s="92" t="s">
        <v>1571</v>
      </c>
      <c r="C505" s="92" t="s">
        <v>392</v>
      </c>
      <c r="D505" s="142" t="s">
        <v>176</v>
      </c>
      <c r="E505" s="93" t="s">
        <v>1989</v>
      </c>
      <c r="F505" s="94">
        <v>45717</v>
      </c>
      <c r="G505" s="94">
        <v>45901</v>
      </c>
      <c r="H505" s="154">
        <v>80000</v>
      </c>
      <c r="I505" s="124">
        <v>7400.87</v>
      </c>
      <c r="J505" s="95">
        <v>25</v>
      </c>
      <c r="K505" s="124">
        <v>2296</v>
      </c>
      <c r="L505" s="79">
        <f t="shared" si="42"/>
        <v>5679.9999999999991</v>
      </c>
      <c r="M505" s="79">
        <f t="shared" si="43"/>
        <v>1040</v>
      </c>
      <c r="N505" s="81">
        <f t="shared" si="44"/>
        <v>2432</v>
      </c>
      <c r="O505" s="79">
        <f t="shared" si="45"/>
        <v>5672</v>
      </c>
      <c r="P505" s="92">
        <v>25</v>
      </c>
      <c r="Q505" s="79">
        <f t="shared" si="46"/>
        <v>17145</v>
      </c>
      <c r="R505" s="124">
        <v>12153.87</v>
      </c>
      <c r="S505" s="79">
        <f t="shared" si="47"/>
        <v>12392</v>
      </c>
      <c r="T505" s="124">
        <v>67846.13</v>
      </c>
      <c r="U505" s="80" t="s">
        <v>169</v>
      </c>
      <c r="V505" s="97" t="s">
        <v>274</v>
      </c>
    </row>
    <row r="506" spans="1:22" s="127" customFormat="1" ht="17.25" customHeight="1">
      <c r="A506" s="92">
        <v>499</v>
      </c>
      <c r="B506" s="132" t="s">
        <v>2042</v>
      </c>
      <c r="C506" s="132" t="s">
        <v>977</v>
      </c>
      <c r="D506" s="138" t="s">
        <v>978</v>
      </c>
      <c r="E506" s="123" t="s">
        <v>709</v>
      </c>
      <c r="F506" s="94">
        <v>45778</v>
      </c>
      <c r="G506" s="94">
        <v>45962</v>
      </c>
      <c r="H506" s="139">
        <v>15000</v>
      </c>
      <c r="I506" s="132">
        <v>0</v>
      </c>
      <c r="J506" s="95">
        <v>25</v>
      </c>
      <c r="K506" s="132">
        <v>430.5</v>
      </c>
      <c r="L506" s="79">
        <f t="shared" si="42"/>
        <v>1065</v>
      </c>
      <c r="M506" s="79">
        <f t="shared" si="43"/>
        <v>195</v>
      </c>
      <c r="N506" s="81">
        <f t="shared" si="44"/>
        <v>456</v>
      </c>
      <c r="O506" s="79">
        <f t="shared" si="45"/>
        <v>1063.5</v>
      </c>
      <c r="P506" s="132">
        <v>25</v>
      </c>
      <c r="Q506" s="79">
        <f t="shared" si="46"/>
        <v>3235</v>
      </c>
      <c r="R506" s="132">
        <v>911.5</v>
      </c>
      <c r="S506" s="79">
        <f t="shared" si="47"/>
        <v>2323.5</v>
      </c>
      <c r="T506" s="133">
        <v>14088.5</v>
      </c>
      <c r="U506" s="80" t="s">
        <v>169</v>
      </c>
      <c r="V506" s="134" t="s">
        <v>274</v>
      </c>
    </row>
    <row r="507" spans="1:22" s="127" customFormat="1" ht="20.25" customHeight="1">
      <c r="A507" s="92">
        <v>500</v>
      </c>
      <c r="B507" s="132" t="s">
        <v>1572</v>
      </c>
      <c r="C507" s="132" t="s">
        <v>977</v>
      </c>
      <c r="D507" s="138" t="s">
        <v>978</v>
      </c>
      <c r="E507" s="123" t="s">
        <v>709</v>
      </c>
      <c r="F507" s="94">
        <v>45778</v>
      </c>
      <c r="G507" s="94">
        <v>45962</v>
      </c>
      <c r="H507" s="139">
        <v>15000</v>
      </c>
      <c r="I507" s="132">
        <v>0</v>
      </c>
      <c r="J507" s="95">
        <v>25</v>
      </c>
      <c r="K507" s="132">
        <v>430.5</v>
      </c>
      <c r="L507" s="79">
        <f t="shared" si="42"/>
        <v>1065</v>
      </c>
      <c r="M507" s="79">
        <f t="shared" si="43"/>
        <v>195</v>
      </c>
      <c r="N507" s="81">
        <f t="shared" si="44"/>
        <v>456</v>
      </c>
      <c r="O507" s="79">
        <f t="shared" si="45"/>
        <v>1063.5</v>
      </c>
      <c r="P507" s="132">
        <v>25</v>
      </c>
      <c r="Q507" s="79">
        <f t="shared" si="46"/>
        <v>3235</v>
      </c>
      <c r="R507" s="132">
        <v>911.5</v>
      </c>
      <c r="S507" s="79">
        <f t="shared" si="47"/>
        <v>2323.5</v>
      </c>
      <c r="T507" s="133">
        <v>14088.5</v>
      </c>
      <c r="U507" s="80" t="s">
        <v>169</v>
      </c>
      <c r="V507" s="97" t="s">
        <v>274</v>
      </c>
    </row>
    <row r="508" spans="1:22" s="127" customFormat="1" ht="22.5" customHeight="1">
      <c r="A508" s="92">
        <v>501</v>
      </c>
      <c r="B508" s="132" t="s">
        <v>1573</v>
      </c>
      <c r="C508" s="132" t="s">
        <v>977</v>
      </c>
      <c r="D508" s="138" t="s">
        <v>978</v>
      </c>
      <c r="E508" s="123" t="s">
        <v>709</v>
      </c>
      <c r="F508" s="94">
        <v>45778</v>
      </c>
      <c r="G508" s="94">
        <v>45962</v>
      </c>
      <c r="H508" s="139">
        <v>15000</v>
      </c>
      <c r="I508" s="132">
        <v>0</v>
      </c>
      <c r="J508" s="95">
        <v>25</v>
      </c>
      <c r="K508" s="132">
        <v>430.5</v>
      </c>
      <c r="L508" s="79">
        <f t="shared" si="42"/>
        <v>1065</v>
      </c>
      <c r="M508" s="79">
        <f t="shared" si="43"/>
        <v>195</v>
      </c>
      <c r="N508" s="81">
        <f t="shared" si="44"/>
        <v>456</v>
      </c>
      <c r="O508" s="79">
        <f t="shared" si="45"/>
        <v>1063.5</v>
      </c>
      <c r="P508" s="132">
        <v>25</v>
      </c>
      <c r="Q508" s="79">
        <f t="shared" si="46"/>
        <v>3235</v>
      </c>
      <c r="R508" s="132">
        <v>911.5</v>
      </c>
      <c r="S508" s="79">
        <f t="shared" si="47"/>
        <v>2323.5</v>
      </c>
      <c r="T508" s="133">
        <v>14088.5</v>
      </c>
      <c r="U508" s="80" t="s">
        <v>169</v>
      </c>
      <c r="V508" s="97" t="s">
        <v>274</v>
      </c>
    </row>
    <row r="509" spans="1:22" s="127" customFormat="1" ht="21" customHeight="1">
      <c r="A509" s="92">
        <v>502</v>
      </c>
      <c r="B509" s="92" t="s">
        <v>298</v>
      </c>
      <c r="C509" s="92" t="s">
        <v>68</v>
      </c>
      <c r="D509" s="142" t="s">
        <v>1718</v>
      </c>
      <c r="E509" s="93" t="s">
        <v>1989</v>
      </c>
      <c r="F509" s="94">
        <v>45627</v>
      </c>
      <c r="G509" s="94">
        <v>45809</v>
      </c>
      <c r="H509" s="154">
        <v>50000</v>
      </c>
      <c r="I509" s="124">
        <v>1854</v>
      </c>
      <c r="J509" s="95">
        <v>25</v>
      </c>
      <c r="K509" s="124">
        <v>1435</v>
      </c>
      <c r="L509" s="79">
        <f t="shared" si="42"/>
        <v>3549.9999999999995</v>
      </c>
      <c r="M509" s="79">
        <f t="shared" si="43"/>
        <v>650</v>
      </c>
      <c r="N509" s="81">
        <f t="shared" si="44"/>
        <v>1520</v>
      </c>
      <c r="O509" s="79">
        <f t="shared" si="45"/>
        <v>3545.0000000000005</v>
      </c>
      <c r="P509" s="92">
        <v>125</v>
      </c>
      <c r="Q509" s="79">
        <f t="shared" si="46"/>
        <v>10825</v>
      </c>
      <c r="R509" s="124">
        <v>1898</v>
      </c>
      <c r="S509" s="79">
        <f t="shared" si="47"/>
        <v>7745</v>
      </c>
      <c r="T509" s="124">
        <v>28102</v>
      </c>
      <c r="U509" s="80" t="s">
        <v>169</v>
      </c>
      <c r="V509" s="81" t="s">
        <v>273</v>
      </c>
    </row>
    <row r="510" spans="1:22" s="127" customFormat="1" ht="21" customHeight="1">
      <c r="A510" s="92">
        <v>503</v>
      </c>
      <c r="B510" s="92" t="s">
        <v>680</v>
      </c>
      <c r="C510" s="92" t="s">
        <v>704</v>
      </c>
      <c r="D510" s="142" t="s">
        <v>1726</v>
      </c>
      <c r="E510" s="93" t="s">
        <v>1989</v>
      </c>
      <c r="F510" s="94">
        <v>45778</v>
      </c>
      <c r="G510" s="94">
        <v>45962</v>
      </c>
      <c r="H510" s="154">
        <v>50000</v>
      </c>
      <c r="I510" s="124">
        <v>1854</v>
      </c>
      <c r="J510" s="95">
        <v>25</v>
      </c>
      <c r="K510" s="124">
        <v>1435</v>
      </c>
      <c r="L510" s="79">
        <f t="shared" si="42"/>
        <v>3549.9999999999995</v>
      </c>
      <c r="M510" s="79">
        <f t="shared" si="43"/>
        <v>650</v>
      </c>
      <c r="N510" s="81">
        <f t="shared" si="44"/>
        <v>1520</v>
      </c>
      <c r="O510" s="79">
        <f t="shared" si="45"/>
        <v>3545.0000000000005</v>
      </c>
      <c r="P510" s="92">
        <v>25</v>
      </c>
      <c r="Q510" s="79">
        <f t="shared" si="46"/>
        <v>10725</v>
      </c>
      <c r="R510" s="124">
        <v>4834</v>
      </c>
      <c r="S510" s="79">
        <f t="shared" si="47"/>
        <v>7745</v>
      </c>
      <c r="T510" s="124">
        <v>45166</v>
      </c>
      <c r="U510" s="80" t="s">
        <v>169</v>
      </c>
      <c r="V510" s="81" t="s">
        <v>274</v>
      </c>
    </row>
    <row r="511" spans="1:22" s="127" customFormat="1" ht="23.25" customHeight="1">
      <c r="A511" s="92">
        <v>504</v>
      </c>
      <c r="B511" s="92" t="s">
        <v>313</v>
      </c>
      <c r="C511" s="92" t="s">
        <v>103</v>
      </c>
      <c r="D511" s="142" t="s">
        <v>1779</v>
      </c>
      <c r="E511" s="93" t="s">
        <v>1989</v>
      </c>
      <c r="F511" s="94">
        <v>45627</v>
      </c>
      <c r="G511" s="94">
        <v>45809</v>
      </c>
      <c r="H511" s="154">
        <v>20000</v>
      </c>
      <c r="I511" s="92">
        <v>0</v>
      </c>
      <c r="J511" s="95">
        <v>25</v>
      </c>
      <c r="K511" s="92">
        <v>574</v>
      </c>
      <c r="L511" s="79">
        <f t="shared" si="42"/>
        <v>1419.9999999999998</v>
      </c>
      <c r="M511" s="79">
        <f t="shared" si="43"/>
        <v>260</v>
      </c>
      <c r="N511" s="81">
        <f t="shared" si="44"/>
        <v>608</v>
      </c>
      <c r="O511" s="79">
        <f t="shared" si="45"/>
        <v>1418</v>
      </c>
      <c r="P511" s="92">
        <v>25</v>
      </c>
      <c r="Q511" s="79">
        <f t="shared" si="46"/>
        <v>4305</v>
      </c>
      <c r="R511" s="124">
        <v>2922.46</v>
      </c>
      <c r="S511" s="79">
        <f t="shared" si="47"/>
        <v>3098</v>
      </c>
      <c r="T511" s="124">
        <v>18793</v>
      </c>
      <c r="U511" s="80" t="s">
        <v>169</v>
      </c>
      <c r="V511" s="81" t="s">
        <v>273</v>
      </c>
    </row>
    <row r="512" spans="1:22" s="127" customFormat="1" ht="22.5" customHeight="1">
      <c r="A512" s="92">
        <v>505</v>
      </c>
      <c r="B512" s="92" t="s">
        <v>506</v>
      </c>
      <c r="C512" s="92" t="s">
        <v>4</v>
      </c>
      <c r="D512" s="142" t="s">
        <v>463</v>
      </c>
      <c r="E512" s="93" t="s">
        <v>1989</v>
      </c>
      <c r="F512" s="94">
        <v>45807</v>
      </c>
      <c r="G512" s="94" t="s">
        <v>1990</v>
      </c>
      <c r="H512" s="154">
        <v>70000</v>
      </c>
      <c r="I512" s="124">
        <v>5368.48</v>
      </c>
      <c r="J512" s="95">
        <v>25</v>
      </c>
      <c r="K512" s="124">
        <v>2009</v>
      </c>
      <c r="L512" s="79">
        <f t="shared" si="42"/>
        <v>4970</v>
      </c>
      <c r="M512" s="79">
        <f t="shared" si="43"/>
        <v>910</v>
      </c>
      <c r="N512" s="81">
        <f t="shared" si="44"/>
        <v>2128</v>
      </c>
      <c r="O512" s="79">
        <f t="shared" si="45"/>
        <v>4963</v>
      </c>
      <c r="P512" s="92">
        <v>125</v>
      </c>
      <c r="Q512" s="79">
        <f t="shared" si="46"/>
        <v>15105</v>
      </c>
      <c r="R512" s="124">
        <v>4934</v>
      </c>
      <c r="S512" s="79">
        <f t="shared" si="47"/>
        <v>10843</v>
      </c>
      <c r="T512" s="124">
        <v>60369.52</v>
      </c>
      <c r="U512" s="80" t="s">
        <v>169</v>
      </c>
      <c r="V512" s="81" t="s">
        <v>274</v>
      </c>
    </row>
    <row r="513" spans="1:22" s="127" customFormat="1" ht="21.75" customHeight="1">
      <c r="A513" s="92">
        <v>506</v>
      </c>
      <c r="B513" s="92" t="s">
        <v>755</v>
      </c>
      <c r="C513" s="92" t="s">
        <v>391</v>
      </c>
      <c r="D513" s="142" t="s">
        <v>1726</v>
      </c>
      <c r="E513" s="93" t="s">
        <v>1989</v>
      </c>
      <c r="F513" s="94">
        <v>45778</v>
      </c>
      <c r="G513" s="94">
        <v>45962</v>
      </c>
      <c r="H513" s="154">
        <v>20000</v>
      </c>
      <c r="I513" s="92">
        <v>0</v>
      </c>
      <c r="J513" s="95">
        <v>25</v>
      </c>
      <c r="K513" s="92">
        <v>574</v>
      </c>
      <c r="L513" s="79">
        <f t="shared" si="42"/>
        <v>1419.9999999999998</v>
      </c>
      <c r="M513" s="79">
        <f t="shared" si="43"/>
        <v>260</v>
      </c>
      <c r="N513" s="81">
        <f t="shared" si="44"/>
        <v>608</v>
      </c>
      <c r="O513" s="79">
        <f t="shared" si="45"/>
        <v>1418</v>
      </c>
      <c r="P513" s="92">
        <v>25</v>
      </c>
      <c r="Q513" s="79">
        <f t="shared" si="46"/>
        <v>4305</v>
      </c>
      <c r="R513" s="124">
        <v>1207</v>
      </c>
      <c r="S513" s="79">
        <f t="shared" si="47"/>
        <v>3098</v>
      </c>
      <c r="T513" s="124">
        <v>18793</v>
      </c>
      <c r="U513" s="80" t="s">
        <v>169</v>
      </c>
      <c r="V513" s="81" t="s">
        <v>273</v>
      </c>
    </row>
    <row r="514" spans="1:22" s="127" customFormat="1" ht="22.5" customHeight="1">
      <c r="A514" s="92">
        <v>507</v>
      </c>
      <c r="B514" s="92" t="s">
        <v>1574</v>
      </c>
      <c r="C514" s="92" t="s">
        <v>544</v>
      </c>
      <c r="D514" s="142" t="s">
        <v>1718</v>
      </c>
      <c r="E514" s="93" t="s">
        <v>1989</v>
      </c>
      <c r="F514" s="94">
        <v>45717</v>
      </c>
      <c r="G514" s="94">
        <v>45901</v>
      </c>
      <c r="H514" s="154">
        <v>60000</v>
      </c>
      <c r="I514" s="124">
        <v>3486.68</v>
      </c>
      <c r="J514" s="95">
        <v>25</v>
      </c>
      <c r="K514" s="124">
        <v>1722</v>
      </c>
      <c r="L514" s="79">
        <f t="shared" si="42"/>
        <v>4260</v>
      </c>
      <c r="M514" s="79">
        <f t="shared" si="43"/>
        <v>780</v>
      </c>
      <c r="N514" s="81">
        <f t="shared" si="44"/>
        <v>1824</v>
      </c>
      <c r="O514" s="79">
        <f t="shared" si="45"/>
        <v>4254</v>
      </c>
      <c r="P514" s="92">
        <v>25</v>
      </c>
      <c r="Q514" s="79">
        <f t="shared" si="46"/>
        <v>12865</v>
      </c>
      <c r="R514" s="124">
        <v>7057.68</v>
      </c>
      <c r="S514" s="79">
        <f t="shared" si="47"/>
        <v>9294</v>
      </c>
      <c r="T514" s="124">
        <v>52942.32</v>
      </c>
      <c r="U514" s="80" t="s">
        <v>169</v>
      </c>
      <c r="V514" s="97" t="s">
        <v>274</v>
      </c>
    </row>
    <row r="515" spans="1:22" s="127" customFormat="1" ht="22.5" customHeight="1">
      <c r="A515" s="92">
        <v>508</v>
      </c>
      <c r="B515" s="92" t="s">
        <v>329</v>
      </c>
      <c r="C515" s="92" t="s">
        <v>391</v>
      </c>
      <c r="D515" s="142" t="s">
        <v>173</v>
      </c>
      <c r="E515" s="93" t="s">
        <v>1989</v>
      </c>
      <c r="F515" s="94">
        <v>45627</v>
      </c>
      <c r="G515" s="94">
        <v>45809</v>
      </c>
      <c r="H515" s="154">
        <v>46000</v>
      </c>
      <c r="I515" s="124">
        <v>1289.46</v>
      </c>
      <c r="J515" s="95">
        <v>25</v>
      </c>
      <c r="K515" s="124">
        <v>1320.2</v>
      </c>
      <c r="L515" s="79">
        <f t="shared" si="42"/>
        <v>3265.9999999999995</v>
      </c>
      <c r="M515" s="79">
        <f t="shared" si="43"/>
        <v>598</v>
      </c>
      <c r="N515" s="81">
        <f t="shared" si="44"/>
        <v>1398.4</v>
      </c>
      <c r="O515" s="79">
        <f t="shared" si="45"/>
        <v>3261.4</v>
      </c>
      <c r="P515" s="92">
        <v>25</v>
      </c>
      <c r="Q515" s="79">
        <f t="shared" si="46"/>
        <v>9869</v>
      </c>
      <c r="R515" s="124">
        <v>4033.06</v>
      </c>
      <c r="S515" s="79">
        <f t="shared" si="47"/>
        <v>7125.4</v>
      </c>
      <c r="T515" s="124">
        <v>41966.94</v>
      </c>
      <c r="U515" s="80" t="s">
        <v>169</v>
      </c>
      <c r="V515" s="81" t="s">
        <v>274</v>
      </c>
    </row>
    <row r="516" spans="1:22" s="127" customFormat="1" ht="20.25" customHeight="1">
      <c r="A516" s="92">
        <v>509</v>
      </c>
      <c r="B516" s="92" t="s">
        <v>430</v>
      </c>
      <c r="C516" s="92" t="s">
        <v>264</v>
      </c>
      <c r="D516" s="142" t="s">
        <v>182</v>
      </c>
      <c r="E516" s="93" t="s">
        <v>1989</v>
      </c>
      <c r="F516" s="94">
        <v>45689</v>
      </c>
      <c r="G516" s="94">
        <v>45870</v>
      </c>
      <c r="H516" s="154">
        <v>40000</v>
      </c>
      <c r="I516" s="92">
        <v>442.65</v>
      </c>
      <c r="J516" s="95">
        <v>25</v>
      </c>
      <c r="K516" s="124">
        <v>1148</v>
      </c>
      <c r="L516" s="79">
        <f t="shared" si="42"/>
        <v>2839.9999999999995</v>
      </c>
      <c r="M516" s="79">
        <f t="shared" si="43"/>
        <v>520</v>
      </c>
      <c r="N516" s="81">
        <f t="shared" si="44"/>
        <v>1216</v>
      </c>
      <c r="O516" s="79">
        <f t="shared" si="45"/>
        <v>2836</v>
      </c>
      <c r="P516" s="124">
        <v>19278.12</v>
      </c>
      <c r="Q516" s="79">
        <f t="shared" si="46"/>
        <v>27838.12</v>
      </c>
      <c r="R516" s="124">
        <v>18261.509999999998</v>
      </c>
      <c r="S516" s="79">
        <f t="shared" si="47"/>
        <v>6196</v>
      </c>
      <c r="T516" s="124">
        <v>17915.23</v>
      </c>
      <c r="U516" s="80" t="s">
        <v>169</v>
      </c>
      <c r="V516" s="97" t="s">
        <v>273</v>
      </c>
    </row>
    <row r="517" spans="1:22" s="127" customFormat="1" ht="21.75" customHeight="1">
      <c r="A517" s="92">
        <v>510</v>
      </c>
      <c r="B517" s="132" t="s">
        <v>2043</v>
      </c>
      <c r="C517" s="132" t="s">
        <v>977</v>
      </c>
      <c r="D517" s="138" t="s">
        <v>978</v>
      </c>
      <c r="E517" s="123" t="s">
        <v>709</v>
      </c>
      <c r="F517" s="94">
        <v>45778</v>
      </c>
      <c r="G517" s="94">
        <v>45962</v>
      </c>
      <c r="H517" s="139">
        <v>15000</v>
      </c>
      <c r="I517" s="132">
        <v>0</v>
      </c>
      <c r="J517" s="95">
        <v>25</v>
      </c>
      <c r="K517" s="132">
        <v>430.5</v>
      </c>
      <c r="L517" s="79">
        <f t="shared" si="42"/>
        <v>1065</v>
      </c>
      <c r="M517" s="79">
        <f t="shared" si="43"/>
        <v>195</v>
      </c>
      <c r="N517" s="81">
        <f t="shared" si="44"/>
        <v>456</v>
      </c>
      <c r="O517" s="79">
        <f t="shared" si="45"/>
        <v>1063.5</v>
      </c>
      <c r="P517" s="132">
        <v>25</v>
      </c>
      <c r="Q517" s="79">
        <f t="shared" si="46"/>
        <v>3235</v>
      </c>
      <c r="R517" s="132">
        <v>911.5</v>
      </c>
      <c r="S517" s="79">
        <f t="shared" si="47"/>
        <v>2323.5</v>
      </c>
      <c r="T517" s="133">
        <v>14088.5</v>
      </c>
      <c r="U517" s="80" t="s">
        <v>169</v>
      </c>
      <c r="V517" s="134" t="s">
        <v>274</v>
      </c>
    </row>
    <row r="518" spans="1:22" s="127" customFormat="1" ht="20.25" customHeight="1">
      <c r="A518" s="92">
        <v>511</v>
      </c>
      <c r="B518" s="92" t="s">
        <v>756</v>
      </c>
      <c r="C518" s="92" t="s">
        <v>391</v>
      </c>
      <c r="D518" s="142" t="s">
        <v>1726</v>
      </c>
      <c r="E518" s="93" t="s">
        <v>1989</v>
      </c>
      <c r="F518" s="94">
        <v>45689</v>
      </c>
      <c r="G518" s="94">
        <v>45870</v>
      </c>
      <c r="H518" s="154">
        <v>20000</v>
      </c>
      <c r="I518" s="92">
        <v>0</v>
      </c>
      <c r="J518" s="95">
        <v>25</v>
      </c>
      <c r="K518" s="92">
        <v>574</v>
      </c>
      <c r="L518" s="79">
        <f t="shared" si="42"/>
        <v>1419.9999999999998</v>
      </c>
      <c r="M518" s="79">
        <f t="shared" si="43"/>
        <v>260</v>
      </c>
      <c r="N518" s="81">
        <f t="shared" si="44"/>
        <v>608</v>
      </c>
      <c r="O518" s="79">
        <f t="shared" si="45"/>
        <v>1418</v>
      </c>
      <c r="P518" s="92">
        <v>25</v>
      </c>
      <c r="Q518" s="79">
        <f t="shared" si="46"/>
        <v>4305</v>
      </c>
      <c r="R518" s="124">
        <v>1207</v>
      </c>
      <c r="S518" s="79">
        <f t="shared" si="47"/>
        <v>3098</v>
      </c>
      <c r="T518" s="124">
        <v>18793</v>
      </c>
      <c r="U518" s="80" t="s">
        <v>169</v>
      </c>
      <c r="V518" s="97" t="s">
        <v>273</v>
      </c>
    </row>
    <row r="519" spans="1:22" s="127" customFormat="1" ht="18" customHeight="1">
      <c r="A519" s="92">
        <v>512</v>
      </c>
      <c r="B519" s="92" t="s">
        <v>757</v>
      </c>
      <c r="C519" s="92" t="s">
        <v>391</v>
      </c>
      <c r="D519" s="142" t="s">
        <v>1726</v>
      </c>
      <c r="E519" s="93" t="s">
        <v>1989</v>
      </c>
      <c r="F519" s="94">
        <v>45778</v>
      </c>
      <c r="G519" s="94">
        <v>45962</v>
      </c>
      <c r="H519" s="154">
        <v>15000</v>
      </c>
      <c r="I519" s="92">
        <v>0</v>
      </c>
      <c r="J519" s="95">
        <v>25</v>
      </c>
      <c r="K519" s="92">
        <v>430.5</v>
      </c>
      <c r="L519" s="79">
        <f t="shared" si="42"/>
        <v>1065</v>
      </c>
      <c r="M519" s="79">
        <f t="shared" si="43"/>
        <v>195</v>
      </c>
      <c r="N519" s="81">
        <f t="shared" si="44"/>
        <v>456</v>
      </c>
      <c r="O519" s="79">
        <f t="shared" si="45"/>
        <v>1063.5</v>
      </c>
      <c r="P519" s="92">
        <v>25</v>
      </c>
      <c r="Q519" s="79">
        <f t="shared" si="46"/>
        <v>3235</v>
      </c>
      <c r="R519" s="92">
        <v>911.5</v>
      </c>
      <c r="S519" s="79">
        <f t="shared" si="47"/>
        <v>2323.5</v>
      </c>
      <c r="T519" s="124">
        <v>14088.5</v>
      </c>
      <c r="U519" s="80" t="s">
        <v>169</v>
      </c>
      <c r="V519" s="81" t="s">
        <v>273</v>
      </c>
    </row>
    <row r="520" spans="1:22" s="127" customFormat="1" ht="18" customHeight="1">
      <c r="A520" s="92">
        <v>513</v>
      </c>
      <c r="B520" s="92" t="s">
        <v>312</v>
      </c>
      <c r="C520" s="92" t="s">
        <v>55</v>
      </c>
      <c r="D520" s="142" t="s">
        <v>1787</v>
      </c>
      <c r="E520" s="93" t="s">
        <v>1989</v>
      </c>
      <c r="F520" s="94">
        <v>45689</v>
      </c>
      <c r="G520" s="94">
        <v>45870</v>
      </c>
      <c r="H520" s="154">
        <v>60000</v>
      </c>
      <c r="I520" s="124">
        <v>3486.68</v>
      </c>
      <c r="J520" s="95">
        <v>25</v>
      </c>
      <c r="K520" s="124">
        <v>1722</v>
      </c>
      <c r="L520" s="79">
        <f t="shared" si="42"/>
        <v>4260</v>
      </c>
      <c r="M520" s="79">
        <f t="shared" si="43"/>
        <v>780</v>
      </c>
      <c r="N520" s="81">
        <f t="shared" si="44"/>
        <v>1824</v>
      </c>
      <c r="O520" s="79">
        <f t="shared" si="45"/>
        <v>4254</v>
      </c>
      <c r="P520" s="92">
        <v>25</v>
      </c>
      <c r="Q520" s="79">
        <f t="shared" si="46"/>
        <v>12865</v>
      </c>
      <c r="R520" s="124">
        <v>7057.68</v>
      </c>
      <c r="S520" s="79">
        <f t="shared" si="47"/>
        <v>9294</v>
      </c>
      <c r="T520" s="124">
        <v>52942.32</v>
      </c>
      <c r="U520" s="80" t="s">
        <v>169</v>
      </c>
      <c r="V520" s="97" t="s">
        <v>274</v>
      </c>
    </row>
    <row r="521" spans="1:22" s="127" customFormat="1" ht="18" customHeight="1">
      <c r="A521" s="92">
        <v>514</v>
      </c>
      <c r="B521" s="92" t="s">
        <v>379</v>
      </c>
      <c r="C521" s="92" t="s">
        <v>81</v>
      </c>
      <c r="D521" s="142" t="s">
        <v>179</v>
      </c>
      <c r="E521" s="93" t="s">
        <v>1989</v>
      </c>
      <c r="F521" s="94">
        <v>45689</v>
      </c>
      <c r="G521" s="94">
        <v>45870</v>
      </c>
      <c r="H521" s="154">
        <v>55000</v>
      </c>
      <c r="I521" s="124">
        <v>2559.6799999999998</v>
      </c>
      <c r="J521" s="95">
        <v>25</v>
      </c>
      <c r="K521" s="124">
        <v>1578.5</v>
      </c>
      <c r="L521" s="79">
        <f t="shared" ref="L521:L584" si="48">H521*0.071</f>
        <v>3904.9999999999995</v>
      </c>
      <c r="M521" s="79">
        <f t="shared" ref="M521:M584" si="49">H521*0.013</f>
        <v>715</v>
      </c>
      <c r="N521" s="81">
        <f t="shared" ref="N521:N584" si="50">+H521*0.0304</f>
        <v>1672</v>
      </c>
      <c r="O521" s="79">
        <f t="shared" ref="O521:O584" si="51">H521*0.0709</f>
        <v>3899.5000000000005</v>
      </c>
      <c r="P521" s="92">
        <v>25</v>
      </c>
      <c r="Q521" s="79">
        <f t="shared" ref="Q521:Q584" si="52">SUM(K521:P521)</f>
        <v>11795</v>
      </c>
      <c r="R521" s="124">
        <v>5835.18</v>
      </c>
      <c r="S521" s="79">
        <f t="shared" ref="S521:S584" si="53">L521+M521+O521</f>
        <v>8519.5</v>
      </c>
      <c r="T521" s="124">
        <v>49164.82</v>
      </c>
      <c r="U521" s="80" t="s">
        <v>169</v>
      </c>
      <c r="V521" s="97" t="s">
        <v>273</v>
      </c>
    </row>
    <row r="522" spans="1:22" s="127" customFormat="1" ht="19.5" customHeight="1">
      <c r="A522" s="92">
        <v>515</v>
      </c>
      <c r="B522" s="92" t="s">
        <v>507</v>
      </c>
      <c r="C522" s="92" t="s">
        <v>264</v>
      </c>
      <c r="D522" s="142" t="s">
        <v>1722</v>
      </c>
      <c r="E522" s="93" t="s">
        <v>1989</v>
      </c>
      <c r="F522" s="94">
        <v>45807</v>
      </c>
      <c r="G522" s="94" t="s">
        <v>1990</v>
      </c>
      <c r="H522" s="154">
        <v>50000</v>
      </c>
      <c r="I522" s="124">
        <v>1854</v>
      </c>
      <c r="J522" s="95">
        <v>25</v>
      </c>
      <c r="K522" s="124">
        <v>1435</v>
      </c>
      <c r="L522" s="79">
        <f t="shared" si="48"/>
        <v>3549.9999999999995</v>
      </c>
      <c r="M522" s="79">
        <f t="shared" si="49"/>
        <v>650</v>
      </c>
      <c r="N522" s="81">
        <f t="shared" si="50"/>
        <v>1520</v>
      </c>
      <c r="O522" s="79">
        <f t="shared" si="51"/>
        <v>3545.0000000000005</v>
      </c>
      <c r="P522" s="124">
        <v>1025</v>
      </c>
      <c r="Q522" s="79">
        <f t="shared" si="52"/>
        <v>11725</v>
      </c>
      <c r="R522" s="124">
        <v>4834</v>
      </c>
      <c r="S522" s="79">
        <f t="shared" si="53"/>
        <v>7745</v>
      </c>
      <c r="T522" s="124">
        <v>44166</v>
      </c>
      <c r="U522" s="80" t="s">
        <v>169</v>
      </c>
      <c r="V522" s="81" t="s">
        <v>273</v>
      </c>
    </row>
    <row r="523" spans="1:22" s="127" customFormat="1" ht="19.5" customHeight="1">
      <c r="A523" s="92">
        <v>516</v>
      </c>
      <c r="B523" s="92" t="s">
        <v>645</v>
      </c>
      <c r="C523" s="92" t="s">
        <v>641</v>
      </c>
      <c r="D523" s="142" t="s">
        <v>188</v>
      </c>
      <c r="E523" s="93" t="s">
        <v>1989</v>
      </c>
      <c r="F523" s="94">
        <v>45778</v>
      </c>
      <c r="G523" s="94">
        <v>45962</v>
      </c>
      <c r="H523" s="154">
        <v>50000</v>
      </c>
      <c r="I523" s="124">
        <v>1854</v>
      </c>
      <c r="J523" s="95">
        <v>25</v>
      </c>
      <c r="K523" s="124">
        <v>1435</v>
      </c>
      <c r="L523" s="79">
        <f t="shared" si="48"/>
        <v>3549.9999999999995</v>
      </c>
      <c r="M523" s="79">
        <f t="shared" si="49"/>
        <v>650</v>
      </c>
      <c r="N523" s="81">
        <f t="shared" si="50"/>
        <v>1520</v>
      </c>
      <c r="O523" s="79">
        <f t="shared" si="51"/>
        <v>3545.0000000000005</v>
      </c>
      <c r="P523" s="92">
        <v>25</v>
      </c>
      <c r="Q523" s="79">
        <f t="shared" si="52"/>
        <v>10725</v>
      </c>
      <c r="R523" s="124">
        <v>4834</v>
      </c>
      <c r="S523" s="79">
        <f t="shared" si="53"/>
        <v>7745</v>
      </c>
      <c r="T523" s="124">
        <v>45166</v>
      </c>
      <c r="U523" s="80" t="s">
        <v>169</v>
      </c>
      <c r="V523" s="81" t="s">
        <v>273</v>
      </c>
    </row>
    <row r="524" spans="1:22" s="127" customFormat="1" ht="18" customHeight="1">
      <c r="A524" s="92">
        <v>517</v>
      </c>
      <c r="B524" s="132" t="s">
        <v>1092</v>
      </c>
      <c r="C524" s="132" t="s">
        <v>824</v>
      </c>
      <c r="D524" s="138" t="s">
        <v>978</v>
      </c>
      <c r="E524" s="123" t="s">
        <v>709</v>
      </c>
      <c r="F524" s="94">
        <v>45778</v>
      </c>
      <c r="G524" s="94">
        <v>45962</v>
      </c>
      <c r="H524" s="139">
        <v>55000</v>
      </c>
      <c r="I524" s="133">
        <v>2559.6799999999998</v>
      </c>
      <c r="J524" s="95">
        <v>25</v>
      </c>
      <c r="K524" s="133">
        <v>1578.5</v>
      </c>
      <c r="L524" s="79">
        <f t="shared" si="48"/>
        <v>3904.9999999999995</v>
      </c>
      <c r="M524" s="79">
        <f t="shared" si="49"/>
        <v>715</v>
      </c>
      <c r="N524" s="81">
        <f t="shared" si="50"/>
        <v>1672</v>
      </c>
      <c r="O524" s="79">
        <f t="shared" si="51"/>
        <v>3899.5000000000005</v>
      </c>
      <c r="P524" s="132">
        <v>25</v>
      </c>
      <c r="Q524" s="79">
        <f t="shared" si="52"/>
        <v>11795</v>
      </c>
      <c r="R524" s="133">
        <v>5835.18</v>
      </c>
      <c r="S524" s="79">
        <f t="shared" si="53"/>
        <v>8519.5</v>
      </c>
      <c r="T524" s="133">
        <v>49164.82</v>
      </c>
      <c r="U524" s="80" t="s">
        <v>169</v>
      </c>
      <c r="V524" s="97" t="s">
        <v>273</v>
      </c>
    </row>
    <row r="525" spans="1:22" s="127" customFormat="1" ht="18.75" customHeight="1">
      <c r="A525" s="92">
        <v>518</v>
      </c>
      <c r="B525" s="92" t="s">
        <v>398</v>
      </c>
      <c r="C525" s="92" t="s">
        <v>262</v>
      </c>
      <c r="D525" s="142" t="s">
        <v>540</v>
      </c>
      <c r="E525" s="93" t="s">
        <v>1989</v>
      </c>
      <c r="F525" s="94">
        <v>45627</v>
      </c>
      <c r="G525" s="94">
        <v>45809</v>
      </c>
      <c r="H525" s="154">
        <v>70000</v>
      </c>
      <c r="I525" s="124">
        <v>5368.48</v>
      </c>
      <c r="J525" s="95">
        <v>25</v>
      </c>
      <c r="K525" s="124">
        <v>2009</v>
      </c>
      <c r="L525" s="79">
        <f t="shared" si="48"/>
        <v>4970</v>
      </c>
      <c r="M525" s="79">
        <f t="shared" si="49"/>
        <v>910</v>
      </c>
      <c r="N525" s="81">
        <f t="shared" si="50"/>
        <v>2128</v>
      </c>
      <c r="O525" s="79">
        <f t="shared" si="51"/>
        <v>4963</v>
      </c>
      <c r="P525" s="92">
        <v>125</v>
      </c>
      <c r="Q525" s="79">
        <f t="shared" si="52"/>
        <v>15105</v>
      </c>
      <c r="R525" s="124">
        <v>2193.5</v>
      </c>
      <c r="S525" s="79">
        <f t="shared" si="53"/>
        <v>10843</v>
      </c>
      <c r="T525" s="124">
        <v>60369.52</v>
      </c>
      <c r="U525" s="80" t="s">
        <v>169</v>
      </c>
      <c r="V525" s="81" t="s">
        <v>273</v>
      </c>
    </row>
    <row r="526" spans="1:22" s="127" customFormat="1" ht="18.75" customHeight="1">
      <c r="A526" s="92">
        <v>519</v>
      </c>
      <c r="B526" s="132" t="s">
        <v>2044</v>
      </c>
      <c r="C526" s="132" t="s">
        <v>977</v>
      </c>
      <c r="D526" s="138" t="s">
        <v>978</v>
      </c>
      <c r="E526" s="123" t="s">
        <v>709</v>
      </c>
      <c r="F526" s="94">
        <v>45778</v>
      </c>
      <c r="G526" s="94">
        <v>45962</v>
      </c>
      <c r="H526" s="139">
        <v>15000</v>
      </c>
      <c r="I526" s="132">
        <v>0</v>
      </c>
      <c r="J526" s="95">
        <v>25</v>
      </c>
      <c r="K526" s="132">
        <v>430.5</v>
      </c>
      <c r="L526" s="79">
        <f t="shared" si="48"/>
        <v>1065</v>
      </c>
      <c r="M526" s="79">
        <f t="shared" si="49"/>
        <v>195</v>
      </c>
      <c r="N526" s="81">
        <f t="shared" si="50"/>
        <v>456</v>
      </c>
      <c r="O526" s="79">
        <f t="shared" si="51"/>
        <v>1063.5</v>
      </c>
      <c r="P526" s="132">
        <v>25</v>
      </c>
      <c r="Q526" s="79">
        <f t="shared" si="52"/>
        <v>3235</v>
      </c>
      <c r="R526" s="132">
        <v>911.5</v>
      </c>
      <c r="S526" s="79">
        <f t="shared" si="53"/>
        <v>2323.5</v>
      </c>
      <c r="T526" s="133">
        <v>14088.5</v>
      </c>
      <c r="U526" s="80" t="s">
        <v>169</v>
      </c>
      <c r="V526" s="134" t="s">
        <v>274</v>
      </c>
    </row>
    <row r="527" spans="1:22" s="127" customFormat="1" ht="18.75" customHeight="1">
      <c r="A527" s="92">
        <v>520</v>
      </c>
      <c r="B527" s="92" t="s">
        <v>1575</v>
      </c>
      <c r="C527" s="92" t="s">
        <v>20</v>
      </c>
      <c r="D527" s="142" t="s">
        <v>172</v>
      </c>
      <c r="E527" s="93" t="s">
        <v>1989</v>
      </c>
      <c r="F527" s="94">
        <v>45717</v>
      </c>
      <c r="G527" s="94">
        <v>45901</v>
      </c>
      <c r="H527" s="154">
        <v>60000</v>
      </c>
      <c r="I527" s="124">
        <v>3486.68</v>
      </c>
      <c r="J527" s="95">
        <v>25</v>
      </c>
      <c r="K527" s="124">
        <v>1722</v>
      </c>
      <c r="L527" s="79">
        <f t="shared" si="48"/>
        <v>4260</v>
      </c>
      <c r="M527" s="79">
        <f t="shared" si="49"/>
        <v>780</v>
      </c>
      <c r="N527" s="81">
        <f t="shared" si="50"/>
        <v>1824</v>
      </c>
      <c r="O527" s="79">
        <f t="shared" si="51"/>
        <v>4254</v>
      </c>
      <c r="P527" s="92">
        <v>125</v>
      </c>
      <c r="Q527" s="79">
        <f t="shared" si="52"/>
        <v>12965</v>
      </c>
      <c r="R527" s="124">
        <v>7157.68</v>
      </c>
      <c r="S527" s="79">
        <f t="shared" si="53"/>
        <v>9294</v>
      </c>
      <c r="T527" s="124">
        <v>52842.32</v>
      </c>
      <c r="U527" s="80" t="s">
        <v>169</v>
      </c>
      <c r="V527" s="97" t="s">
        <v>274</v>
      </c>
    </row>
    <row r="528" spans="1:22" s="127" customFormat="1" ht="18.75" customHeight="1">
      <c r="A528" s="92">
        <v>521</v>
      </c>
      <c r="B528" s="92" t="s">
        <v>56</v>
      </c>
      <c r="C528" s="92" t="s">
        <v>420</v>
      </c>
      <c r="D528" s="142" t="s">
        <v>184</v>
      </c>
      <c r="E528" s="93" t="s">
        <v>1989</v>
      </c>
      <c r="F528" s="94">
        <v>45627</v>
      </c>
      <c r="G528" s="94">
        <v>45809</v>
      </c>
      <c r="H528" s="154">
        <v>46000</v>
      </c>
      <c r="I528" s="124">
        <v>1289.46</v>
      </c>
      <c r="J528" s="95">
        <v>25</v>
      </c>
      <c r="K528" s="124">
        <v>1320.2</v>
      </c>
      <c r="L528" s="79">
        <f t="shared" si="48"/>
        <v>3265.9999999999995</v>
      </c>
      <c r="M528" s="79">
        <f t="shared" si="49"/>
        <v>598</v>
      </c>
      <c r="N528" s="81">
        <f t="shared" si="50"/>
        <v>1398.4</v>
      </c>
      <c r="O528" s="79">
        <f t="shared" si="51"/>
        <v>3261.4</v>
      </c>
      <c r="P528" s="92">
        <v>125</v>
      </c>
      <c r="Q528" s="79">
        <f t="shared" si="52"/>
        <v>9969</v>
      </c>
      <c r="R528" s="124">
        <v>4133.0600000000004</v>
      </c>
      <c r="S528" s="79">
        <f t="shared" si="53"/>
        <v>7125.4</v>
      </c>
      <c r="T528" s="124">
        <v>41866.94</v>
      </c>
      <c r="U528" s="80" t="s">
        <v>169</v>
      </c>
      <c r="V528" s="81" t="s">
        <v>273</v>
      </c>
    </row>
    <row r="529" spans="1:22" s="127" customFormat="1" ht="19.5" customHeight="1">
      <c r="A529" s="92">
        <v>522</v>
      </c>
      <c r="B529" s="92" t="s">
        <v>275</v>
      </c>
      <c r="C529" s="92" t="s">
        <v>263</v>
      </c>
      <c r="D529" s="142" t="s">
        <v>189</v>
      </c>
      <c r="E529" s="93" t="s">
        <v>1989</v>
      </c>
      <c r="F529" s="94">
        <v>45778</v>
      </c>
      <c r="G529" s="94">
        <v>45962</v>
      </c>
      <c r="H529" s="154">
        <v>46000</v>
      </c>
      <c r="I529" s="124">
        <v>1289.46</v>
      </c>
      <c r="J529" s="95">
        <v>25</v>
      </c>
      <c r="K529" s="124">
        <v>1320.2</v>
      </c>
      <c r="L529" s="79">
        <f t="shared" si="48"/>
        <v>3265.9999999999995</v>
      </c>
      <c r="M529" s="79">
        <f t="shared" si="49"/>
        <v>598</v>
      </c>
      <c r="N529" s="81">
        <f t="shared" si="50"/>
        <v>1398.4</v>
      </c>
      <c r="O529" s="79">
        <f t="shared" si="51"/>
        <v>3261.4</v>
      </c>
      <c r="P529" s="92">
        <v>25</v>
      </c>
      <c r="Q529" s="79">
        <f t="shared" si="52"/>
        <v>9869</v>
      </c>
      <c r="R529" s="124">
        <v>4033.06</v>
      </c>
      <c r="S529" s="79">
        <f t="shared" si="53"/>
        <v>7125.4</v>
      </c>
      <c r="T529" s="124">
        <v>41966.94</v>
      </c>
      <c r="U529" s="80" t="s">
        <v>169</v>
      </c>
      <c r="V529" s="81" t="s">
        <v>273</v>
      </c>
    </row>
    <row r="530" spans="1:22" s="127" customFormat="1" ht="18" customHeight="1">
      <c r="A530" s="92">
        <v>523</v>
      </c>
      <c r="B530" s="92" t="s">
        <v>830</v>
      </c>
      <c r="C530" s="92" t="s">
        <v>825</v>
      </c>
      <c r="D530" s="142" t="s">
        <v>1721</v>
      </c>
      <c r="E530" s="123" t="s">
        <v>709</v>
      </c>
      <c r="F530" s="94">
        <v>45778</v>
      </c>
      <c r="G530" s="94">
        <v>45962</v>
      </c>
      <c r="H530" s="154">
        <v>30000</v>
      </c>
      <c r="I530" s="92">
        <v>0</v>
      </c>
      <c r="J530" s="95">
        <v>25</v>
      </c>
      <c r="K530" s="92">
        <v>861</v>
      </c>
      <c r="L530" s="79">
        <f t="shared" si="48"/>
        <v>2130</v>
      </c>
      <c r="M530" s="79">
        <f t="shared" si="49"/>
        <v>390</v>
      </c>
      <c r="N530" s="81">
        <f t="shared" si="50"/>
        <v>912</v>
      </c>
      <c r="O530" s="79">
        <f t="shared" si="51"/>
        <v>2127</v>
      </c>
      <c r="P530" s="92">
        <v>25</v>
      </c>
      <c r="Q530" s="79">
        <f t="shared" si="52"/>
        <v>6445</v>
      </c>
      <c r="R530" s="124">
        <v>1798</v>
      </c>
      <c r="S530" s="79">
        <f t="shared" si="53"/>
        <v>4647</v>
      </c>
      <c r="T530" s="124">
        <v>28202</v>
      </c>
      <c r="U530" s="80" t="s">
        <v>169</v>
      </c>
      <c r="V530" s="97" t="s">
        <v>273</v>
      </c>
    </row>
    <row r="531" spans="1:22" s="127" customFormat="1" ht="24" customHeight="1">
      <c r="A531" s="92">
        <v>524</v>
      </c>
      <c r="B531" s="92" t="s">
        <v>307</v>
      </c>
      <c r="C531" s="92" t="s">
        <v>41</v>
      </c>
      <c r="D531" s="142" t="s">
        <v>1774</v>
      </c>
      <c r="E531" s="93" t="s">
        <v>1989</v>
      </c>
      <c r="F531" s="94">
        <v>45748</v>
      </c>
      <c r="G531" s="94">
        <v>45962</v>
      </c>
      <c r="H531" s="154">
        <v>15000</v>
      </c>
      <c r="I531" s="92">
        <v>0</v>
      </c>
      <c r="J531" s="95">
        <v>25</v>
      </c>
      <c r="K531" s="92">
        <v>430.5</v>
      </c>
      <c r="L531" s="79">
        <f t="shared" si="48"/>
        <v>1065</v>
      </c>
      <c r="M531" s="79">
        <f t="shared" si="49"/>
        <v>195</v>
      </c>
      <c r="N531" s="81">
        <f t="shared" si="50"/>
        <v>456</v>
      </c>
      <c r="O531" s="79">
        <f t="shared" si="51"/>
        <v>1063.5</v>
      </c>
      <c r="P531" s="92">
        <v>25</v>
      </c>
      <c r="Q531" s="79">
        <f t="shared" si="52"/>
        <v>3235</v>
      </c>
      <c r="R531" s="92">
        <v>911.5</v>
      </c>
      <c r="S531" s="79">
        <f t="shared" si="53"/>
        <v>2323.5</v>
      </c>
      <c r="T531" s="124">
        <v>14088.5</v>
      </c>
      <c r="U531" s="80" t="s">
        <v>169</v>
      </c>
      <c r="V531" s="97" t="s">
        <v>274</v>
      </c>
    </row>
    <row r="532" spans="1:22" s="127" customFormat="1" ht="17.25" customHeight="1">
      <c r="A532" s="92">
        <v>525</v>
      </c>
      <c r="B532" s="132" t="s">
        <v>1576</v>
      </c>
      <c r="C532" s="132" t="s">
        <v>977</v>
      </c>
      <c r="D532" s="138" t="s">
        <v>978</v>
      </c>
      <c r="E532" s="123" t="s">
        <v>709</v>
      </c>
      <c r="F532" s="94">
        <v>45778</v>
      </c>
      <c r="G532" s="94">
        <v>45962</v>
      </c>
      <c r="H532" s="139">
        <v>15000</v>
      </c>
      <c r="I532" s="132">
        <v>0</v>
      </c>
      <c r="J532" s="95">
        <v>25</v>
      </c>
      <c r="K532" s="132">
        <v>430.5</v>
      </c>
      <c r="L532" s="79">
        <f t="shared" si="48"/>
        <v>1065</v>
      </c>
      <c r="M532" s="79">
        <f t="shared" si="49"/>
        <v>195</v>
      </c>
      <c r="N532" s="81">
        <f t="shared" si="50"/>
        <v>456</v>
      </c>
      <c r="O532" s="79">
        <f t="shared" si="51"/>
        <v>1063.5</v>
      </c>
      <c r="P532" s="132">
        <v>25</v>
      </c>
      <c r="Q532" s="79">
        <f t="shared" si="52"/>
        <v>3235</v>
      </c>
      <c r="R532" s="132">
        <v>911.5</v>
      </c>
      <c r="S532" s="79">
        <f t="shared" si="53"/>
        <v>2323.5</v>
      </c>
      <c r="T532" s="133">
        <v>14088.5</v>
      </c>
      <c r="U532" s="80" t="s">
        <v>169</v>
      </c>
      <c r="V532" s="97" t="s">
        <v>274</v>
      </c>
    </row>
    <row r="533" spans="1:22" s="127" customFormat="1" ht="17.25" customHeight="1">
      <c r="A533" s="92">
        <v>526</v>
      </c>
      <c r="B533" s="132" t="s">
        <v>1329</v>
      </c>
      <c r="C533" s="132" t="s">
        <v>977</v>
      </c>
      <c r="D533" s="138" t="s">
        <v>978</v>
      </c>
      <c r="E533" s="123" t="s">
        <v>709</v>
      </c>
      <c r="F533" s="94">
        <v>45778</v>
      </c>
      <c r="G533" s="94">
        <v>45962</v>
      </c>
      <c r="H533" s="139">
        <v>15000</v>
      </c>
      <c r="I533" s="132">
        <v>0</v>
      </c>
      <c r="J533" s="95">
        <v>25</v>
      </c>
      <c r="K533" s="132">
        <v>430.5</v>
      </c>
      <c r="L533" s="79">
        <f t="shared" si="48"/>
        <v>1065</v>
      </c>
      <c r="M533" s="79">
        <f t="shared" si="49"/>
        <v>195</v>
      </c>
      <c r="N533" s="81">
        <f t="shared" si="50"/>
        <v>456</v>
      </c>
      <c r="O533" s="79">
        <f t="shared" si="51"/>
        <v>1063.5</v>
      </c>
      <c r="P533" s="132">
        <v>25</v>
      </c>
      <c r="Q533" s="79">
        <f t="shared" si="52"/>
        <v>3235</v>
      </c>
      <c r="R533" s="132">
        <v>911.5</v>
      </c>
      <c r="S533" s="79">
        <f t="shared" si="53"/>
        <v>2323.5</v>
      </c>
      <c r="T533" s="133">
        <v>14088.5</v>
      </c>
      <c r="U533" s="80" t="s">
        <v>169</v>
      </c>
      <c r="V533" s="134" t="s">
        <v>274</v>
      </c>
    </row>
    <row r="534" spans="1:22" s="127" customFormat="1" ht="19.5" customHeight="1">
      <c r="A534" s="92">
        <v>527</v>
      </c>
      <c r="B534" s="92" t="s">
        <v>296</v>
      </c>
      <c r="C534" s="92" t="s">
        <v>68</v>
      </c>
      <c r="D534" s="142" t="s">
        <v>1718</v>
      </c>
      <c r="E534" s="93" t="s">
        <v>1989</v>
      </c>
      <c r="F534" s="94">
        <v>45778</v>
      </c>
      <c r="G534" s="94">
        <v>45962</v>
      </c>
      <c r="H534" s="154">
        <v>46000</v>
      </c>
      <c r="I534" s="124">
        <v>1289.46</v>
      </c>
      <c r="J534" s="95">
        <v>25</v>
      </c>
      <c r="K534" s="124">
        <v>1320.2</v>
      </c>
      <c r="L534" s="79">
        <f t="shared" si="48"/>
        <v>3265.9999999999995</v>
      </c>
      <c r="M534" s="79">
        <f t="shared" si="49"/>
        <v>598</v>
      </c>
      <c r="N534" s="81">
        <f t="shared" si="50"/>
        <v>1398.4</v>
      </c>
      <c r="O534" s="79">
        <f t="shared" si="51"/>
        <v>3261.4</v>
      </c>
      <c r="P534" s="124">
        <v>9821.93</v>
      </c>
      <c r="Q534" s="79">
        <f t="shared" si="52"/>
        <v>19665.93</v>
      </c>
      <c r="R534" s="124">
        <v>9168.4599999999991</v>
      </c>
      <c r="S534" s="79">
        <f t="shared" si="53"/>
        <v>7125.4</v>
      </c>
      <c r="T534" s="124">
        <v>34841.69</v>
      </c>
      <c r="U534" s="80" t="s">
        <v>169</v>
      </c>
      <c r="V534" s="81" t="s">
        <v>273</v>
      </c>
    </row>
    <row r="535" spans="1:22" s="127" customFormat="1" ht="19.5" customHeight="1">
      <c r="A535" s="92">
        <v>528</v>
      </c>
      <c r="B535" s="92" t="s">
        <v>1577</v>
      </c>
      <c r="C535" s="92" t="s">
        <v>824</v>
      </c>
      <c r="D535" s="142" t="s">
        <v>1721</v>
      </c>
      <c r="E535" s="123" t="s">
        <v>709</v>
      </c>
      <c r="F535" s="94">
        <v>45717</v>
      </c>
      <c r="G535" s="94">
        <v>45901</v>
      </c>
      <c r="H535" s="154">
        <v>25000</v>
      </c>
      <c r="I535" s="92">
        <v>0</v>
      </c>
      <c r="J535" s="95">
        <v>25</v>
      </c>
      <c r="K535" s="92">
        <v>717.5</v>
      </c>
      <c r="L535" s="79">
        <f t="shared" si="48"/>
        <v>1774.9999999999998</v>
      </c>
      <c r="M535" s="79">
        <f t="shared" si="49"/>
        <v>325</v>
      </c>
      <c r="N535" s="81">
        <f t="shared" si="50"/>
        <v>760</v>
      </c>
      <c r="O535" s="79">
        <f t="shared" si="51"/>
        <v>1772.5000000000002</v>
      </c>
      <c r="P535" s="92">
        <v>25</v>
      </c>
      <c r="Q535" s="79">
        <f t="shared" si="52"/>
        <v>5375</v>
      </c>
      <c r="R535" s="124">
        <v>1502.5</v>
      </c>
      <c r="S535" s="79">
        <f t="shared" si="53"/>
        <v>3872.5</v>
      </c>
      <c r="T535" s="124">
        <v>23497.5</v>
      </c>
      <c r="U535" s="80" t="s">
        <v>169</v>
      </c>
      <c r="V535" s="97" t="s">
        <v>273</v>
      </c>
    </row>
    <row r="536" spans="1:22" s="127" customFormat="1" ht="18" customHeight="1">
      <c r="A536" s="92">
        <v>529</v>
      </c>
      <c r="B536" s="92" t="s">
        <v>1442</v>
      </c>
      <c r="C536" s="92" t="s">
        <v>824</v>
      </c>
      <c r="D536" s="142" t="s">
        <v>1721</v>
      </c>
      <c r="E536" s="123" t="s">
        <v>709</v>
      </c>
      <c r="F536" s="94">
        <v>45689</v>
      </c>
      <c r="G536" s="94">
        <v>45870</v>
      </c>
      <c r="H536" s="154">
        <v>25000</v>
      </c>
      <c r="I536" s="92">
        <v>0</v>
      </c>
      <c r="J536" s="95">
        <v>25</v>
      </c>
      <c r="K536" s="92">
        <v>717.5</v>
      </c>
      <c r="L536" s="79">
        <f t="shared" si="48"/>
        <v>1774.9999999999998</v>
      </c>
      <c r="M536" s="79">
        <f t="shared" si="49"/>
        <v>325</v>
      </c>
      <c r="N536" s="81">
        <f t="shared" si="50"/>
        <v>760</v>
      </c>
      <c r="O536" s="79">
        <f t="shared" si="51"/>
        <v>1772.5000000000002</v>
      </c>
      <c r="P536" s="92">
        <v>25</v>
      </c>
      <c r="Q536" s="79">
        <f t="shared" si="52"/>
        <v>5375</v>
      </c>
      <c r="R536" s="124">
        <v>1502.5</v>
      </c>
      <c r="S536" s="79">
        <f t="shared" si="53"/>
        <v>3872.5</v>
      </c>
      <c r="T536" s="124">
        <v>23497.5</v>
      </c>
      <c r="U536" s="80" t="s">
        <v>169</v>
      </c>
      <c r="V536" s="97" t="s">
        <v>273</v>
      </c>
    </row>
    <row r="537" spans="1:22" s="127" customFormat="1" ht="18" customHeight="1">
      <c r="A537" s="92">
        <v>530</v>
      </c>
      <c r="B537" s="92" t="s">
        <v>689</v>
      </c>
      <c r="C537" s="92" t="s">
        <v>4</v>
      </c>
      <c r="D537" s="142" t="s">
        <v>1726</v>
      </c>
      <c r="E537" s="93" t="s">
        <v>1989</v>
      </c>
      <c r="F537" s="94">
        <v>45689</v>
      </c>
      <c r="G537" s="94">
        <v>45870</v>
      </c>
      <c r="H537" s="154">
        <v>30000</v>
      </c>
      <c r="I537" s="92">
        <v>0</v>
      </c>
      <c r="J537" s="95">
        <v>25</v>
      </c>
      <c r="K537" s="92">
        <v>861</v>
      </c>
      <c r="L537" s="79">
        <f t="shared" si="48"/>
        <v>2130</v>
      </c>
      <c r="M537" s="79">
        <f t="shared" si="49"/>
        <v>390</v>
      </c>
      <c r="N537" s="81">
        <f t="shared" si="50"/>
        <v>912</v>
      </c>
      <c r="O537" s="79">
        <f t="shared" si="51"/>
        <v>2127</v>
      </c>
      <c r="P537" s="92">
        <v>25</v>
      </c>
      <c r="Q537" s="79">
        <f t="shared" si="52"/>
        <v>6445</v>
      </c>
      <c r="R537" s="124">
        <v>1798</v>
      </c>
      <c r="S537" s="79">
        <f t="shared" si="53"/>
        <v>4647</v>
      </c>
      <c r="T537" s="124">
        <v>28202</v>
      </c>
      <c r="U537" s="80" t="s">
        <v>169</v>
      </c>
      <c r="V537" s="97" t="s">
        <v>274</v>
      </c>
    </row>
    <row r="538" spans="1:22" s="127" customFormat="1" ht="18" customHeight="1">
      <c r="A538" s="92">
        <v>531</v>
      </c>
      <c r="B538" s="92" t="s">
        <v>646</v>
      </c>
      <c r="C538" s="92" t="s">
        <v>80</v>
      </c>
      <c r="D538" s="142" t="s">
        <v>176</v>
      </c>
      <c r="E538" s="93" t="s">
        <v>1989</v>
      </c>
      <c r="F538" s="94">
        <v>45536</v>
      </c>
      <c r="G538" s="94">
        <v>45809</v>
      </c>
      <c r="H538" s="154">
        <v>85000</v>
      </c>
      <c r="I538" s="124">
        <v>8576.99</v>
      </c>
      <c r="J538" s="95">
        <v>25</v>
      </c>
      <c r="K538" s="124">
        <v>2439.5</v>
      </c>
      <c r="L538" s="79">
        <f t="shared" si="48"/>
        <v>6034.9999999999991</v>
      </c>
      <c r="M538" s="79">
        <f t="shared" si="49"/>
        <v>1105</v>
      </c>
      <c r="N538" s="81">
        <f t="shared" si="50"/>
        <v>2584</v>
      </c>
      <c r="O538" s="79">
        <f t="shared" si="51"/>
        <v>6026.5</v>
      </c>
      <c r="P538" s="92">
        <v>125</v>
      </c>
      <c r="Q538" s="79">
        <f t="shared" si="52"/>
        <v>18315</v>
      </c>
      <c r="R538" s="124">
        <v>13725.49</v>
      </c>
      <c r="S538" s="79">
        <f t="shared" si="53"/>
        <v>13166.5</v>
      </c>
      <c r="T538" s="124">
        <v>71274.509999999995</v>
      </c>
      <c r="U538" s="80" t="s">
        <v>169</v>
      </c>
      <c r="V538" s="81" t="s">
        <v>273</v>
      </c>
    </row>
    <row r="539" spans="1:22" s="127" customFormat="1" ht="19.5" customHeight="1">
      <c r="A539" s="92">
        <v>532</v>
      </c>
      <c r="B539" s="92" t="s">
        <v>249</v>
      </c>
      <c r="C539" s="92" t="s">
        <v>21</v>
      </c>
      <c r="D539" s="142" t="s">
        <v>1720</v>
      </c>
      <c r="E539" s="93" t="s">
        <v>1989</v>
      </c>
      <c r="F539" s="94">
        <v>45627</v>
      </c>
      <c r="G539" s="94">
        <v>45809</v>
      </c>
      <c r="H539" s="154">
        <v>20000</v>
      </c>
      <c r="I539" s="92">
        <v>0</v>
      </c>
      <c r="J539" s="95">
        <v>25</v>
      </c>
      <c r="K539" s="92">
        <v>574</v>
      </c>
      <c r="L539" s="79">
        <f t="shared" si="48"/>
        <v>1419.9999999999998</v>
      </c>
      <c r="M539" s="79">
        <f t="shared" si="49"/>
        <v>260</v>
      </c>
      <c r="N539" s="81">
        <f t="shared" si="50"/>
        <v>608</v>
      </c>
      <c r="O539" s="79">
        <f t="shared" si="51"/>
        <v>1418</v>
      </c>
      <c r="P539" s="92">
        <v>125</v>
      </c>
      <c r="Q539" s="79">
        <f t="shared" si="52"/>
        <v>4405</v>
      </c>
      <c r="R539" s="124">
        <v>1307</v>
      </c>
      <c r="S539" s="79">
        <f t="shared" si="53"/>
        <v>3098</v>
      </c>
      <c r="T539" s="124">
        <v>18693</v>
      </c>
      <c r="U539" s="80" t="s">
        <v>169</v>
      </c>
      <c r="V539" s="81" t="s">
        <v>273</v>
      </c>
    </row>
    <row r="540" spans="1:22" s="127" customFormat="1" ht="19.5" customHeight="1">
      <c r="A540" s="92">
        <v>533</v>
      </c>
      <c r="B540" s="132" t="s">
        <v>1330</v>
      </c>
      <c r="C540" s="132" t="s">
        <v>977</v>
      </c>
      <c r="D540" s="138" t="s">
        <v>978</v>
      </c>
      <c r="E540" s="123" t="s">
        <v>709</v>
      </c>
      <c r="F540" s="94">
        <v>45778</v>
      </c>
      <c r="G540" s="94">
        <v>45962</v>
      </c>
      <c r="H540" s="139">
        <v>15000</v>
      </c>
      <c r="I540" s="132">
        <v>0</v>
      </c>
      <c r="J540" s="95">
        <v>25</v>
      </c>
      <c r="K540" s="132">
        <v>430.5</v>
      </c>
      <c r="L540" s="79">
        <f t="shared" si="48"/>
        <v>1065</v>
      </c>
      <c r="M540" s="79">
        <f t="shared" si="49"/>
        <v>195</v>
      </c>
      <c r="N540" s="81">
        <f t="shared" si="50"/>
        <v>456</v>
      </c>
      <c r="O540" s="79">
        <f t="shared" si="51"/>
        <v>1063.5</v>
      </c>
      <c r="P540" s="132">
        <v>25</v>
      </c>
      <c r="Q540" s="79">
        <f t="shared" si="52"/>
        <v>3235</v>
      </c>
      <c r="R540" s="132">
        <v>911.5</v>
      </c>
      <c r="S540" s="79">
        <f t="shared" si="53"/>
        <v>2323.5</v>
      </c>
      <c r="T540" s="133">
        <v>14088.5</v>
      </c>
      <c r="U540" s="80" t="s">
        <v>169</v>
      </c>
      <c r="V540" s="134" t="s">
        <v>274</v>
      </c>
    </row>
    <row r="541" spans="1:22" s="127" customFormat="1" ht="21.75" customHeight="1">
      <c r="A541" s="92">
        <v>534</v>
      </c>
      <c r="B541" s="132" t="s">
        <v>925</v>
      </c>
      <c r="C541" s="132" t="s">
        <v>977</v>
      </c>
      <c r="D541" s="138" t="s">
        <v>978</v>
      </c>
      <c r="E541" s="123" t="s">
        <v>709</v>
      </c>
      <c r="F541" s="94">
        <v>45778</v>
      </c>
      <c r="G541" s="94">
        <v>45962</v>
      </c>
      <c r="H541" s="139">
        <v>15000</v>
      </c>
      <c r="I541" s="132">
        <v>0</v>
      </c>
      <c r="J541" s="95">
        <v>25</v>
      </c>
      <c r="K541" s="132">
        <v>430.5</v>
      </c>
      <c r="L541" s="79">
        <f t="shared" si="48"/>
        <v>1065</v>
      </c>
      <c r="M541" s="79">
        <f t="shared" si="49"/>
        <v>195</v>
      </c>
      <c r="N541" s="81">
        <f t="shared" si="50"/>
        <v>456</v>
      </c>
      <c r="O541" s="79">
        <f t="shared" si="51"/>
        <v>1063.5</v>
      </c>
      <c r="P541" s="132">
        <v>25</v>
      </c>
      <c r="Q541" s="79">
        <f t="shared" si="52"/>
        <v>3235</v>
      </c>
      <c r="R541" s="132">
        <v>911.5</v>
      </c>
      <c r="S541" s="79">
        <f t="shared" si="53"/>
        <v>2323.5</v>
      </c>
      <c r="T541" s="133">
        <v>14088.5</v>
      </c>
      <c r="U541" s="80" t="s">
        <v>169</v>
      </c>
      <c r="V541" s="134" t="s">
        <v>274</v>
      </c>
    </row>
    <row r="542" spans="1:22" s="127" customFormat="1" ht="19.5" customHeight="1">
      <c r="A542" s="92">
        <v>535</v>
      </c>
      <c r="B542" s="92" t="s">
        <v>563</v>
      </c>
      <c r="C542" s="92" t="s">
        <v>55</v>
      </c>
      <c r="D542" s="142" t="s">
        <v>171</v>
      </c>
      <c r="E542" s="93" t="s">
        <v>1989</v>
      </c>
      <c r="F542" s="94">
        <v>45778</v>
      </c>
      <c r="G542" s="94">
        <v>45962</v>
      </c>
      <c r="H542" s="154">
        <v>85000</v>
      </c>
      <c r="I542" s="124">
        <v>8576.99</v>
      </c>
      <c r="J542" s="95">
        <v>25</v>
      </c>
      <c r="K542" s="124">
        <v>2439.5</v>
      </c>
      <c r="L542" s="79">
        <f t="shared" si="48"/>
        <v>6034.9999999999991</v>
      </c>
      <c r="M542" s="79">
        <f t="shared" si="49"/>
        <v>1105</v>
      </c>
      <c r="N542" s="81">
        <f t="shared" si="50"/>
        <v>2584</v>
      </c>
      <c r="O542" s="79">
        <f t="shared" si="51"/>
        <v>6026.5</v>
      </c>
      <c r="P542" s="124">
        <v>2025</v>
      </c>
      <c r="Q542" s="79">
        <f t="shared" si="52"/>
        <v>20215</v>
      </c>
      <c r="R542" s="124">
        <v>15625.49</v>
      </c>
      <c r="S542" s="79">
        <f t="shared" si="53"/>
        <v>13166.5</v>
      </c>
      <c r="T542" s="124">
        <v>69374.509999999995</v>
      </c>
      <c r="U542" s="80" t="s">
        <v>169</v>
      </c>
      <c r="V542" s="97" t="s">
        <v>273</v>
      </c>
    </row>
    <row r="543" spans="1:22" s="127" customFormat="1" ht="22.5" customHeight="1">
      <c r="A543" s="92">
        <v>536</v>
      </c>
      <c r="B543" s="92" t="s">
        <v>1880</v>
      </c>
      <c r="C543" s="92" t="s">
        <v>1991</v>
      </c>
      <c r="D543" s="142" t="s">
        <v>178</v>
      </c>
      <c r="E543" s="93" t="s">
        <v>1989</v>
      </c>
      <c r="F543" s="94">
        <v>45748</v>
      </c>
      <c r="G543" s="94">
        <v>45962</v>
      </c>
      <c r="H543" s="154">
        <v>57000</v>
      </c>
      <c r="I543" s="124">
        <v>2922.14</v>
      </c>
      <c r="J543" s="95">
        <v>25</v>
      </c>
      <c r="K543" s="124">
        <v>1635.9</v>
      </c>
      <c r="L543" s="79">
        <f t="shared" si="48"/>
        <v>4046.9999999999995</v>
      </c>
      <c r="M543" s="79">
        <f t="shared" si="49"/>
        <v>741</v>
      </c>
      <c r="N543" s="81">
        <f t="shared" si="50"/>
        <v>1732.8</v>
      </c>
      <c r="O543" s="79">
        <f t="shared" si="51"/>
        <v>4041.3</v>
      </c>
      <c r="P543" s="92">
        <v>25</v>
      </c>
      <c r="Q543" s="79">
        <f t="shared" si="52"/>
        <v>12223</v>
      </c>
      <c r="R543" s="124">
        <v>6315.84</v>
      </c>
      <c r="S543" s="79">
        <f t="shared" si="53"/>
        <v>8829.2999999999993</v>
      </c>
      <c r="T543" s="124">
        <v>50684.160000000003</v>
      </c>
      <c r="U543" s="80" t="s">
        <v>169</v>
      </c>
      <c r="V543" s="97" t="s">
        <v>273</v>
      </c>
    </row>
    <row r="544" spans="1:22" s="127" customFormat="1" ht="19.5" customHeight="1">
      <c r="A544" s="92">
        <v>537</v>
      </c>
      <c r="B544" s="132" t="s">
        <v>1174</v>
      </c>
      <c r="C544" s="132" t="s">
        <v>977</v>
      </c>
      <c r="D544" s="138" t="s">
        <v>978</v>
      </c>
      <c r="E544" s="123" t="s">
        <v>709</v>
      </c>
      <c r="F544" s="94">
        <v>45778</v>
      </c>
      <c r="G544" s="94">
        <v>45962</v>
      </c>
      <c r="H544" s="139">
        <v>15000</v>
      </c>
      <c r="I544" s="132">
        <v>0</v>
      </c>
      <c r="J544" s="95">
        <v>25</v>
      </c>
      <c r="K544" s="132">
        <v>430.5</v>
      </c>
      <c r="L544" s="79">
        <f t="shared" si="48"/>
        <v>1065</v>
      </c>
      <c r="M544" s="79">
        <f t="shared" si="49"/>
        <v>195</v>
      </c>
      <c r="N544" s="81">
        <f t="shared" si="50"/>
        <v>456</v>
      </c>
      <c r="O544" s="79">
        <f t="shared" si="51"/>
        <v>1063.5</v>
      </c>
      <c r="P544" s="132">
        <v>25</v>
      </c>
      <c r="Q544" s="79">
        <f t="shared" si="52"/>
        <v>3235</v>
      </c>
      <c r="R544" s="132">
        <v>911.5</v>
      </c>
      <c r="S544" s="79">
        <f t="shared" si="53"/>
        <v>2323.5</v>
      </c>
      <c r="T544" s="133">
        <v>14088.5</v>
      </c>
      <c r="U544" s="80" t="s">
        <v>169</v>
      </c>
      <c r="V544" s="134" t="s">
        <v>274</v>
      </c>
    </row>
    <row r="545" spans="1:22" s="127" customFormat="1" ht="18.75" customHeight="1">
      <c r="A545" s="92">
        <v>538</v>
      </c>
      <c r="B545" s="132" t="s">
        <v>1578</v>
      </c>
      <c r="C545" s="132" t="s">
        <v>977</v>
      </c>
      <c r="D545" s="138" t="s">
        <v>978</v>
      </c>
      <c r="E545" s="123" t="s">
        <v>709</v>
      </c>
      <c r="F545" s="94">
        <v>45778</v>
      </c>
      <c r="G545" s="94">
        <v>45962</v>
      </c>
      <c r="H545" s="139">
        <v>15000</v>
      </c>
      <c r="I545" s="132">
        <v>0</v>
      </c>
      <c r="J545" s="95">
        <v>25</v>
      </c>
      <c r="K545" s="132">
        <v>430.5</v>
      </c>
      <c r="L545" s="79">
        <f t="shared" si="48"/>
        <v>1065</v>
      </c>
      <c r="M545" s="79">
        <f t="shared" si="49"/>
        <v>195</v>
      </c>
      <c r="N545" s="81">
        <f t="shared" si="50"/>
        <v>456</v>
      </c>
      <c r="O545" s="79">
        <f t="shared" si="51"/>
        <v>1063.5</v>
      </c>
      <c r="P545" s="132">
        <v>25</v>
      </c>
      <c r="Q545" s="79">
        <f t="shared" si="52"/>
        <v>3235</v>
      </c>
      <c r="R545" s="132">
        <v>911.5</v>
      </c>
      <c r="S545" s="79">
        <f t="shared" si="53"/>
        <v>2323.5</v>
      </c>
      <c r="T545" s="133">
        <v>14088.5</v>
      </c>
      <c r="U545" s="80" t="s">
        <v>169</v>
      </c>
      <c r="V545" s="97" t="s">
        <v>274</v>
      </c>
    </row>
    <row r="546" spans="1:22" s="127" customFormat="1" ht="19.5" customHeight="1">
      <c r="A546" s="92">
        <v>539</v>
      </c>
      <c r="B546" s="92" t="s">
        <v>114</v>
      </c>
      <c r="C546" s="92" t="s">
        <v>21</v>
      </c>
      <c r="D546" s="142" t="s">
        <v>1743</v>
      </c>
      <c r="E546" s="93" t="s">
        <v>1989</v>
      </c>
      <c r="F546" s="94">
        <v>45807</v>
      </c>
      <c r="G546" s="94" t="s">
        <v>1990</v>
      </c>
      <c r="H546" s="154">
        <v>20000</v>
      </c>
      <c r="I546" s="92">
        <v>0</v>
      </c>
      <c r="J546" s="95">
        <v>25</v>
      </c>
      <c r="K546" s="92">
        <v>574</v>
      </c>
      <c r="L546" s="79">
        <f t="shared" si="48"/>
        <v>1419.9999999999998</v>
      </c>
      <c r="M546" s="79">
        <f t="shared" si="49"/>
        <v>260</v>
      </c>
      <c r="N546" s="81">
        <f t="shared" si="50"/>
        <v>608</v>
      </c>
      <c r="O546" s="79">
        <f t="shared" si="51"/>
        <v>1418</v>
      </c>
      <c r="P546" s="92">
        <v>125</v>
      </c>
      <c r="Q546" s="79">
        <f t="shared" si="52"/>
        <v>4405</v>
      </c>
      <c r="R546" s="124">
        <v>1307</v>
      </c>
      <c r="S546" s="79">
        <f t="shared" si="53"/>
        <v>3098</v>
      </c>
      <c r="T546" s="124">
        <v>18693</v>
      </c>
      <c r="U546" s="80" t="s">
        <v>169</v>
      </c>
      <c r="V546" s="81" t="s">
        <v>273</v>
      </c>
    </row>
    <row r="547" spans="1:22" s="127" customFormat="1" ht="18.75" customHeight="1">
      <c r="A547" s="92">
        <v>540</v>
      </c>
      <c r="B547" s="92" t="s">
        <v>486</v>
      </c>
      <c r="C547" s="92" t="s">
        <v>264</v>
      </c>
      <c r="D547" s="142" t="s">
        <v>1718</v>
      </c>
      <c r="E547" s="93" t="s">
        <v>1989</v>
      </c>
      <c r="F547" s="94">
        <v>45807</v>
      </c>
      <c r="G547" s="94" t="s">
        <v>1990</v>
      </c>
      <c r="H547" s="154">
        <v>80000</v>
      </c>
      <c r="I547" s="124">
        <v>7400.87</v>
      </c>
      <c r="J547" s="95">
        <v>25</v>
      </c>
      <c r="K547" s="124">
        <v>2296</v>
      </c>
      <c r="L547" s="79">
        <f t="shared" si="48"/>
        <v>5679.9999999999991</v>
      </c>
      <c r="M547" s="79">
        <f t="shared" si="49"/>
        <v>1040</v>
      </c>
      <c r="N547" s="81">
        <f t="shared" si="50"/>
        <v>2432</v>
      </c>
      <c r="O547" s="79">
        <f t="shared" si="51"/>
        <v>5672</v>
      </c>
      <c r="P547" s="92">
        <v>125</v>
      </c>
      <c r="Q547" s="79">
        <f t="shared" si="52"/>
        <v>17245</v>
      </c>
      <c r="R547" s="124">
        <v>12253.87</v>
      </c>
      <c r="S547" s="79">
        <f t="shared" si="53"/>
        <v>12392</v>
      </c>
      <c r="T547" s="124">
        <v>67746.13</v>
      </c>
      <c r="U547" s="80" t="s">
        <v>169</v>
      </c>
      <c r="V547" s="81" t="s">
        <v>274</v>
      </c>
    </row>
    <row r="548" spans="1:22" s="127" customFormat="1" ht="21" customHeight="1">
      <c r="A548" s="92">
        <v>541</v>
      </c>
      <c r="B548" s="92" t="s">
        <v>332</v>
      </c>
      <c r="C548" s="92" t="s">
        <v>395</v>
      </c>
      <c r="D548" s="142" t="s">
        <v>209</v>
      </c>
      <c r="E548" s="93" t="s">
        <v>1989</v>
      </c>
      <c r="F548" s="94">
        <v>45778</v>
      </c>
      <c r="G548" s="94">
        <v>45962</v>
      </c>
      <c r="H548" s="154">
        <v>46000</v>
      </c>
      <c r="I548" s="124">
        <v>1289.46</v>
      </c>
      <c r="J548" s="95">
        <v>25</v>
      </c>
      <c r="K548" s="124">
        <v>1320.2</v>
      </c>
      <c r="L548" s="79">
        <f t="shared" si="48"/>
        <v>3265.9999999999995</v>
      </c>
      <c r="M548" s="79">
        <f t="shared" si="49"/>
        <v>598</v>
      </c>
      <c r="N548" s="81">
        <f t="shared" si="50"/>
        <v>1398.4</v>
      </c>
      <c r="O548" s="79">
        <f t="shared" si="51"/>
        <v>3261.4</v>
      </c>
      <c r="P548" s="92">
        <v>25</v>
      </c>
      <c r="Q548" s="79">
        <f t="shared" si="52"/>
        <v>9869</v>
      </c>
      <c r="R548" s="124">
        <v>4033.06</v>
      </c>
      <c r="S548" s="79">
        <f t="shared" si="53"/>
        <v>7125.4</v>
      </c>
      <c r="T548" s="124">
        <v>41966.94</v>
      </c>
      <c r="U548" s="80" t="s">
        <v>169</v>
      </c>
      <c r="V548" s="81" t="s">
        <v>274</v>
      </c>
    </row>
    <row r="549" spans="1:22" s="127" customFormat="1" ht="17.25" customHeight="1">
      <c r="A549" s="92">
        <v>542</v>
      </c>
      <c r="B549" s="92" t="s">
        <v>508</v>
      </c>
      <c r="C549" s="92" t="s">
        <v>21</v>
      </c>
      <c r="D549" s="142" t="s">
        <v>174</v>
      </c>
      <c r="E549" s="93" t="s">
        <v>1989</v>
      </c>
      <c r="F549" s="94">
        <v>45778</v>
      </c>
      <c r="G549" s="94">
        <v>45962</v>
      </c>
      <c r="H549" s="154">
        <v>35000</v>
      </c>
      <c r="I549" s="92">
        <v>0</v>
      </c>
      <c r="J549" s="95">
        <v>25</v>
      </c>
      <c r="K549" s="124">
        <v>1004.5</v>
      </c>
      <c r="L549" s="79">
        <f t="shared" si="48"/>
        <v>2485</v>
      </c>
      <c r="M549" s="79">
        <f t="shared" si="49"/>
        <v>455</v>
      </c>
      <c r="N549" s="81">
        <f t="shared" si="50"/>
        <v>1064</v>
      </c>
      <c r="O549" s="79">
        <f t="shared" si="51"/>
        <v>2481.5</v>
      </c>
      <c r="P549" s="92">
        <v>25</v>
      </c>
      <c r="Q549" s="79">
        <f t="shared" si="52"/>
        <v>7515</v>
      </c>
      <c r="R549" s="124">
        <v>2093.5</v>
      </c>
      <c r="S549" s="79">
        <f t="shared" si="53"/>
        <v>5421.5</v>
      </c>
      <c r="T549" s="124">
        <v>32906.5</v>
      </c>
      <c r="U549" s="80" t="s">
        <v>169</v>
      </c>
      <c r="V549" s="81" t="s">
        <v>273</v>
      </c>
    </row>
    <row r="550" spans="1:22" s="127" customFormat="1" ht="17.25" customHeight="1">
      <c r="A550" s="92">
        <v>543</v>
      </c>
      <c r="B550" s="132" t="s">
        <v>2045</v>
      </c>
      <c r="C550" s="132" t="s">
        <v>977</v>
      </c>
      <c r="D550" s="138" t="s">
        <v>978</v>
      </c>
      <c r="E550" s="123" t="s">
        <v>709</v>
      </c>
      <c r="F550" s="94">
        <v>45778</v>
      </c>
      <c r="G550" s="94">
        <v>45962</v>
      </c>
      <c r="H550" s="139">
        <v>15000</v>
      </c>
      <c r="I550" s="132">
        <v>0</v>
      </c>
      <c r="J550" s="95">
        <v>25</v>
      </c>
      <c r="K550" s="132">
        <v>430.5</v>
      </c>
      <c r="L550" s="79">
        <f t="shared" si="48"/>
        <v>1065</v>
      </c>
      <c r="M550" s="79">
        <f t="shared" si="49"/>
        <v>195</v>
      </c>
      <c r="N550" s="81">
        <f t="shared" si="50"/>
        <v>456</v>
      </c>
      <c r="O550" s="79">
        <f t="shared" si="51"/>
        <v>1063.5</v>
      </c>
      <c r="P550" s="132">
        <v>25</v>
      </c>
      <c r="Q550" s="79">
        <f t="shared" si="52"/>
        <v>3235</v>
      </c>
      <c r="R550" s="132">
        <v>911.5</v>
      </c>
      <c r="S550" s="79">
        <f t="shared" si="53"/>
        <v>2323.5</v>
      </c>
      <c r="T550" s="133">
        <v>14088.5</v>
      </c>
      <c r="U550" s="80" t="s">
        <v>169</v>
      </c>
      <c r="V550" s="134" t="s">
        <v>274</v>
      </c>
    </row>
    <row r="551" spans="1:22" s="127" customFormat="1" ht="18" customHeight="1">
      <c r="A551" s="92">
        <v>544</v>
      </c>
      <c r="B551" s="132" t="s">
        <v>1443</v>
      </c>
      <c r="C551" s="132" t="s">
        <v>977</v>
      </c>
      <c r="D551" s="138" t="s">
        <v>978</v>
      </c>
      <c r="E551" s="123" t="s">
        <v>709</v>
      </c>
      <c r="F551" s="94">
        <v>45778</v>
      </c>
      <c r="G551" s="94">
        <v>45962</v>
      </c>
      <c r="H551" s="139">
        <v>15000</v>
      </c>
      <c r="I551" s="132">
        <v>0</v>
      </c>
      <c r="J551" s="95">
        <v>25</v>
      </c>
      <c r="K551" s="132">
        <v>430.5</v>
      </c>
      <c r="L551" s="79">
        <f t="shared" si="48"/>
        <v>1065</v>
      </c>
      <c r="M551" s="79">
        <f t="shared" si="49"/>
        <v>195</v>
      </c>
      <c r="N551" s="81">
        <f t="shared" si="50"/>
        <v>456</v>
      </c>
      <c r="O551" s="79">
        <f t="shared" si="51"/>
        <v>1063.5</v>
      </c>
      <c r="P551" s="132">
        <v>25</v>
      </c>
      <c r="Q551" s="79">
        <f t="shared" si="52"/>
        <v>3235</v>
      </c>
      <c r="R551" s="132">
        <v>911.5</v>
      </c>
      <c r="S551" s="79">
        <f t="shared" si="53"/>
        <v>2323.5</v>
      </c>
      <c r="T551" s="133">
        <v>14088.5</v>
      </c>
      <c r="U551" s="80" t="s">
        <v>169</v>
      </c>
      <c r="V551" s="134" t="s">
        <v>274</v>
      </c>
    </row>
    <row r="552" spans="1:22" s="127" customFormat="1" ht="18" customHeight="1">
      <c r="A552" s="92">
        <v>545</v>
      </c>
      <c r="B552" s="92" t="s">
        <v>1175</v>
      </c>
      <c r="C552" s="92" t="s">
        <v>391</v>
      </c>
      <c r="D552" s="142" t="s">
        <v>1766</v>
      </c>
      <c r="E552" s="123" t="s">
        <v>709</v>
      </c>
      <c r="F552" s="94">
        <v>45748</v>
      </c>
      <c r="G552" s="94">
        <v>45962</v>
      </c>
      <c r="H552" s="154">
        <v>130000</v>
      </c>
      <c r="I552" s="124">
        <v>19162.12</v>
      </c>
      <c r="J552" s="95">
        <v>25</v>
      </c>
      <c r="K552" s="124">
        <v>3731</v>
      </c>
      <c r="L552" s="79">
        <f t="shared" si="48"/>
        <v>9230</v>
      </c>
      <c r="M552" s="79">
        <f t="shared" si="49"/>
        <v>1690</v>
      </c>
      <c r="N552" s="81">
        <f t="shared" si="50"/>
        <v>3952</v>
      </c>
      <c r="O552" s="79">
        <f t="shared" si="51"/>
        <v>9217</v>
      </c>
      <c r="P552" s="92">
        <v>25</v>
      </c>
      <c r="Q552" s="79">
        <f t="shared" si="52"/>
        <v>27845</v>
      </c>
      <c r="R552" s="124">
        <v>26870.12</v>
      </c>
      <c r="S552" s="79">
        <f t="shared" si="53"/>
        <v>20137</v>
      </c>
      <c r="T552" s="124">
        <v>103129.88</v>
      </c>
      <c r="U552" s="80" t="s">
        <v>169</v>
      </c>
      <c r="V552" s="97" t="s">
        <v>274</v>
      </c>
    </row>
    <row r="553" spans="1:22" s="127" customFormat="1" ht="18.75" customHeight="1">
      <c r="A553" s="92">
        <v>546</v>
      </c>
      <c r="B553" s="132" t="s">
        <v>1176</v>
      </c>
      <c r="C553" s="132" t="s">
        <v>977</v>
      </c>
      <c r="D553" s="138" t="s">
        <v>978</v>
      </c>
      <c r="E553" s="123" t="s">
        <v>709</v>
      </c>
      <c r="F553" s="94">
        <v>45778</v>
      </c>
      <c r="G553" s="94">
        <v>45962</v>
      </c>
      <c r="H553" s="139">
        <v>15000</v>
      </c>
      <c r="I553" s="132">
        <v>0</v>
      </c>
      <c r="J553" s="95">
        <v>25</v>
      </c>
      <c r="K553" s="132">
        <v>430.5</v>
      </c>
      <c r="L553" s="79">
        <f t="shared" si="48"/>
        <v>1065</v>
      </c>
      <c r="M553" s="79">
        <f t="shared" si="49"/>
        <v>195</v>
      </c>
      <c r="N553" s="81">
        <f t="shared" si="50"/>
        <v>456</v>
      </c>
      <c r="O553" s="79">
        <f t="shared" si="51"/>
        <v>1063.5</v>
      </c>
      <c r="P553" s="132">
        <v>25</v>
      </c>
      <c r="Q553" s="79">
        <f t="shared" si="52"/>
        <v>3235</v>
      </c>
      <c r="R553" s="132">
        <v>911.5</v>
      </c>
      <c r="S553" s="79">
        <f t="shared" si="53"/>
        <v>2323.5</v>
      </c>
      <c r="T553" s="133">
        <v>14088.5</v>
      </c>
      <c r="U553" s="80" t="s">
        <v>169</v>
      </c>
      <c r="V553" s="134" t="s">
        <v>274</v>
      </c>
    </row>
    <row r="554" spans="1:22" s="127" customFormat="1" ht="18.75" customHeight="1">
      <c r="A554" s="92">
        <v>547</v>
      </c>
      <c r="B554" s="132" t="s">
        <v>1579</v>
      </c>
      <c r="C554" s="132" t="s">
        <v>977</v>
      </c>
      <c r="D554" s="138" t="s">
        <v>978</v>
      </c>
      <c r="E554" s="123" t="s">
        <v>709</v>
      </c>
      <c r="F554" s="94">
        <v>45778</v>
      </c>
      <c r="G554" s="94">
        <v>45962</v>
      </c>
      <c r="H554" s="139">
        <v>15000</v>
      </c>
      <c r="I554" s="132">
        <v>0</v>
      </c>
      <c r="J554" s="95">
        <v>25</v>
      </c>
      <c r="K554" s="132">
        <v>430.5</v>
      </c>
      <c r="L554" s="79">
        <f t="shared" si="48"/>
        <v>1065</v>
      </c>
      <c r="M554" s="79">
        <f t="shared" si="49"/>
        <v>195</v>
      </c>
      <c r="N554" s="81">
        <f t="shared" si="50"/>
        <v>456</v>
      </c>
      <c r="O554" s="79">
        <f t="shared" si="51"/>
        <v>1063.5</v>
      </c>
      <c r="P554" s="132">
        <v>25</v>
      </c>
      <c r="Q554" s="79">
        <f t="shared" si="52"/>
        <v>3235</v>
      </c>
      <c r="R554" s="132">
        <v>911.5</v>
      </c>
      <c r="S554" s="79">
        <f t="shared" si="53"/>
        <v>2323.5</v>
      </c>
      <c r="T554" s="133">
        <v>14088.5</v>
      </c>
      <c r="U554" s="80" t="s">
        <v>169</v>
      </c>
      <c r="V554" s="97" t="s">
        <v>274</v>
      </c>
    </row>
    <row r="555" spans="1:22" s="127" customFormat="1" ht="19.5" customHeight="1">
      <c r="A555" s="92">
        <v>548</v>
      </c>
      <c r="B555" s="132" t="s">
        <v>2046</v>
      </c>
      <c r="C555" s="132" t="s">
        <v>977</v>
      </c>
      <c r="D555" s="138" t="s">
        <v>978</v>
      </c>
      <c r="E555" s="123" t="s">
        <v>709</v>
      </c>
      <c r="F555" s="94">
        <v>45778</v>
      </c>
      <c r="G555" s="94">
        <v>45962</v>
      </c>
      <c r="H555" s="139">
        <v>15000</v>
      </c>
      <c r="I555" s="132">
        <v>0</v>
      </c>
      <c r="J555" s="95">
        <v>25</v>
      </c>
      <c r="K555" s="132">
        <v>430.5</v>
      </c>
      <c r="L555" s="79">
        <f t="shared" si="48"/>
        <v>1065</v>
      </c>
      <c r="M555" s="79">
        <f t="shared" si="49"/>
        <v>195</v>
      </c>
      <c r="N555" s="81">
        <f t="shared" si="50"/>
        <v>456</v>
      </c>
      <c r="O555" s="79">
        <f t="shared" si="51"/>
        <v>1063.5</v>
      </c>
      <c r="P555" s="132">
        <v>25</v>
      </c>
      <c r="Q555" s="79">
        <f t="shared" si="52"/>
        <v>3235</v>
      </c>
      <c r="R555" s="132">
        <v>911.5</v>
      </c>
      <c r="S555" s="79">
        <f t="shared" si="53"/>
        <v>2323.5</v>
      </c>
      <c r="T555" s="133">
        <v>14088.5</v>
      </c>
      <c r="U555" s="80" t="s">
        <v>169</v>
      </c>
      <c r="V555" s="134" t="s">
        <v>274</v>
      </c>
    </row>
    <row r="556" spans="1:22" s="127" customFormat="1" ht="18.75" customHeight="1">
      <c r="A556" s="92">
        <v>549</v>
      </c>
      <c r="B556" s="132" t="s">
        <v>1580</v>
      </c>
      <c r="C556" s="132" t="s">
        <v>977</v>
      </c>
      <c r="D556" s="138" t="s">
        <v>978</v>
      </c>
      <c r="E556" s="123" t="s">
        <v>709</v>
      </c>
      <c r="F556" s="94">
        <v>45778</v>
      </c>
      <c r="G556" s="94">
        <v>45962</v>
      </c>
      <c r="H556" s="139">
        <v>15000</v>
      </c>
      <c r="I556" s="132">
        <v>0</v>
      </c>
      <c r="J556" s="95">
        <v>25</v>
      </c>
      <c r="K556" s="132">
        <v>430.5</v>
      </c>
      <c r="L556" s="79">
        <f t="shared" si="48"/>
        <v>1065</v>
      </c>
      <c r="M556" s="79">
        <f t="shared" si="49"/>
        <v>195</v>
      </c>
      <c r="N556" s="81">
        <f t="shared" si="50"/>
        <v>456</v>
      </c>
      <c r="O556" s="79">
        <f t="shared" si="51"/>
        <v>1063.5</v>
      </c>
      <c r="P556" s="132">
        <v>25</v>
      </c>
      <c r="Q556" s="79">
        <f t="shared" si="52"/>
        <v>3235</v>
      </c>
      <c r="R556" s="132">
        <v>911.5</v>
      </c>
      <c r="S556" s="79">
        <f t="shared" si="53"/>
        <v>2323.5</v>
      </c>
      <c r="T556" s="133">
        <v>14088.5</v>
      </c>
      <c r="U556" s="80" t="s">
        <v>169</v>
      </c>
      <c r="V556" s="134" t="s">
        <v>274</v>
      </c>
    </row>
    <row r="557" spans="1:22" s="127" customFormat="1">
      <c r="A557" s="92">
        <v>550</v>
      </c>
      <c r="B557" s="132" t="s">
        <v>1331</v>
      </c>
      <c r="C557" s="132" t="s">
        <v>977</v>
      </c>
      <c r="D557" s="138" t="s">
        <v>978</v>
      </c>
      <c r="E557" s="123" t="s">
        <v>709</v>
      </c>
      <c r="F557" s="94">
        <v>45778</v>
      </c>
      <c r="G557" s="94">
        <v>45962</v>
      </c>
      <c r="H557" s="139">
        <v>15000</v>
      </c>
      <c r="I557" s="132">
        <v>0</v>
      </c>
      <c r="J557" s="95">
        <v>25</v>
      </c>
      <c r="K557" s="132">
        <v>430.5</v>
      </c>
      <c r="L557" s="79">
        <f t="shared" si="48"/>
        <v>1065</v>
      </c>
      <c r="M557" s="79">
        <f t="shared" si="49"/>
        <v>195</v>
      </c>
      <c r="N557" s="81">
        <f t="shared" si="50"/>
        <v>456</v>
      </c>
      <c r="O557" s="79">
        <f t="shared" si="51"/>
        <v>1063.5</v>
      </c>
      <c r="P557" s="132">
        <v>25</v>
      </c>
      <c r="Q557" s="79">
        <f t="shared" si="52"/>
        <v>3235</v>
      </c>
      <c r="R557" s="132">
        <v>911.5</v>
      </c>
      <c r="S557" s="79">
        <f t="shared" si="53"/>
        <v>2323.5</v>
      </c>
      <c r="T557" s="133">
        <v>14088.5</v>
      </c>
      <c r="U557" s="80" t="s">
        <v>169</v>
      </c>
      <c r="V557" s="134" t="s">
        <v>274</v>
      </c>
    </row>
    <row r="558" spans="1:22" s="127" customFormat="1">
      <c r="A558" s="92">
        <v>551</v>
      </c>
      <c r="B558" s="132" t="s">
        <v>1332</v>
      </c>
      <c r="C558" s="132" t="s">
        <v>977</v>
      </c>
      <c r="D558" s="138" t="s">
        <v>978</v>
      </c>
      <c r="E558" s="123" t="s">
        <v>709</v>
      </c>
      <c r="F558" s="94">
        <v>45778</v>
      </c>
      <c r="G558" s="94">
        <v>45962</v>
      </c>
      <c r="H558" s="139">
        <v>15000</v>
      </c>
      <c r="I558" s="132">
        <v>0</v>
      </c>
      <c r="J558" s="95">
        <v>25</v>
      </c>
      <c r="K558" s="132">
        <v>430.5</v>
      </c>
      <c r="L558" s="79">
        <f t="shared" si="48"/>
        <v>1065</v>
      </c>
      <c r="M558" s="79">
        <f t="shared" si="49"/>
        <v>195</v>
      </c>
      <c r="N558" s="81">
        <f t="shared" si="50"/>
        <v>456</v>
      </c>
      <c r="O558" s="79">
        <f t="shared" si="51"/>
        <v>1063.5</v>
      </c>
      <c r="P558" s="132">
        <v>25</v>
      </c>
      <c r="Q558" s="79">
        <f t="shared" si="52"/>
        <v>3235</v>
      </c>
      <c r="R558" s="132">
        <v>911.5</v>
      </c>
      <c r="S558" s="79">
        <f t="shared" si="53"/>
        <v>2323.5</v>
      </c>
      <c r="T558" s="133">
        <v>14088.5</v>
      </c>
      <c r="U558" s="80" t="s">
        <v>169</v>
      </c>
      <c r="V558" s="134" t="s">
        <v>274</v>
      </c>
    </row>
    <row r="559" spans="1:22" s="127" customFormat="1">
      <c r="A559" s="92">
        <v>552</v>
      </c>
      <c r="B559" s="92" t="s">
        <v>469</v>
      </c>
      <c r="C559" s="92" t="s">
        <v>45</v>
      </c>
      <c r="D559" s="142" t="s">
        <v>182</v>
      </c>
      <c r="E559" s="93" t="s">
        <v>1989</v>
      </c>
      <c r="F559" s="94">
        <v>45778</v>
      </c>
      <c r="G559" s="94">
        <v>45962</v>
      </c>
      <c r="H559" s="154">
        <v>65000</v>
      </c>
      <c r="I559" s="124">
        <v>4427.58</v>
      </c>
      <c r="J559" s="95">
        <v>25</v>
      </c>
      <c r="K559" s="124">
        <v>1865.5</v>
      </c>
      <c r="L559" s="79">
        <f t="shared" si="48"/>
        <v>4615</v>
      </c>
      <c r="M559" s="79">
        <f t="shared" si="49"/>
        <v>845</v>
      </c>
      <c r="N559" s="81">
        <f t="shared" si="50"/>
        <v>1976</v>
      </c>
      <c r="O559" s="79">
        <f t="shared" si="51"/>
        <v>4608.5</v>
      </c>
      <c r="P559" s="124">
        <v>6132.52</v>
      </c>
      <c r="Q559" s="79">
        <f t="shared" si="52"/>
        <v>20042.52</v>
      </c>
      <c r="R559" s="124">
        <v>14224.01</v>
      </c>
      <c r="S559" s="79">
        <f t="shared" si="53"/>
        <v>10068.5</v>
      </c>
      <c r="T559" s="124">
        <v>17389.98</v>
      </c>
      <c r="U559" s="80" t="s">
        <v>169</v>
      </c>
      <c r="V559" s="81" t="s">
        <v>273</v>
      </c>
    </row>
    <row r="560" spans="1:22" s="127" customFormat="1">
      <c r="A560" s="92">
        <v>553</v>
      </c>
      <c r="B560" s="92" t="s">
        <v>1093</v>
      </c>
      <c r="C560" s="92" t="s">
        <v>62</v>
      </c>
      <c r="D560" s="142" t="s">
        <v>1758</v>
      </c>
      <c r="E560" s="93" t="s">
        <v>1989</v>
      </c>
      <c r="F560" s="94">
        <v>45778</v>
      </c>
      <c r="G560" s="94">
        <v>45962</v>
      </c>
      <c r="H560" s="154">
        <v>55000</v>
      </c>
      <c r="I560" s="124">
        <v>2559.6799999999998</v>
      </c>
      <c r="J560" s="95">
        <v>25</v>
      </c>
      <c r="K560" s="124">
        <v>1578.5</v>
      </c>
      <c r="L560" s="79">
        <f t="shared" si="48"/>
        <v>3904.9999999999995</v>
      </c>
      <c r="M560" s="79">
        <f t="shared" si="49"/>
        <v>715</v>
      </c>
      <c r="N560" s="81">
        <f t="shared" si="50"/>
        <v>1672</v>
      </c>
      <c r="O560" s="79">
        <f t="shared" si="51"/>
        <v>3899.5000000000005</v>
      </c>
      <c r="P560" s="92">
        <v>25</v>
      </c>
      <c r="Q560" s="79">
        <f t="shared" si="52"/>
        <v>11795</v>
      </c>
      <c r="R560" s="124">
        <v>5835.18</v>
      </c>
      <c r="S560" s="79">
        <f t="shared" si="53"/>
        <v>8519.5</v>
      </c>
      <c r="T560" s="124">
        <v>49164.82</v>
      </c>
      <c r="U560" s="80" t="s">
        <v>169</v>
      </c>
      <c r="V560" s="81" t="s">
        <v>273</v>
      </c>
    </row>
    <row r="561" spans="1:22" s="127" customFormat="1">
      <c r="A561" s="92">
        <v>554</v>
      </c>
      <c r="B561" s="92" t="s">
        <v>1581</v>
      </c>
      <c r="C561" s="92" t="s">
        <v>5</v>
      </c>
      <c r="D561" s="142" t="s">
        <v>178</v>
      </c>
      <c r="E561" s="93" t="s">
        <v>1989</v>
      </c>
      <c r="F561" s="94">
        <v>45717</v>
      </c>
      <c r="G561" s="94">
        <v>45901</v>
      </c>
      <c r="H561" s="154">
        <v>180000</v>
      </c>
      <c r="I561" s="124">
        <v>30494.5</v>
      </c>
      <c r="J561" s="95">
        <v>25</v>
      </c>
      <c r="K561" s="124">
        <v>5166</v>
      </c>
      <c r="L561" s="79">
        <f t="shared" si="48"/>
        <v>12779.999999999998</v>
      </c>
      <c r="M561" s="79">
        <f t="shared" si="49"/>
        <v>2340</v>
      </c>
      <c r="N561" s="81">
        <f t="shared" si="50"/>
        <v>5472</v>
      </c>
      <c r="O561" s="79">
        <f t="shared" si="51"/>
        <v>12762</v>
      </c>
      <c r="P561" s="124">
        <v>6740.46</v>
      </c>
      <c r="Q561" s="79">
        <f t="shared" si="52"/>
        <v>45260.46</v>
      </c>
      <c r="R561" s="124">
        <v>41586.370000000003</v>
      </c>
      <c r="S561" s="79">
        <f t="shared" si="53"/>
        <v>27882</v>
      </c>
      <c r="T561" s="124">
        <v>131627.04</v>
      </c>
      <c r="U561" s="80" t="s">
        <v>169</v>
      </c>
      <c r="V561" s="97" t="s">
        <v>273</v>
      </c>
    </row>
    <row r="562" spans="1:22" s="127" customFormat="1">
      <c r="A562" s="92">
        <v>555</v>
      </c>
      <c r="B562" s="92" t="s">
        <v>758</v>
      </c>
      <c r="C562" s="92" t="s">
        <v>45</v>
      </c>
      <c r="D562" s="142" t="s">
        <v>176</v>
      </c>
      <c r="E562" s="93" t="s">
        <v>1989</v>
      </c>
      <c r="F562" s="94">
        <v>45778</v>
      </c>
      <c r="G562" s="94">
        <v>45962</v>
      </c>
      <c r="H562" s="154">
        <v>75000</v>
      </c>
      <c r="I562" s="124">
        <v>6309.38</v>
      </c>
      <c r="J562" s="95">
        <v>25</v>
      </c>
      <c r="K562" s="124">
        <v>2152.5</v>
      </c>
      <c r="L562" s="79">
        <f t="shared" si="48"/>
        <v>5324.9999999999991</v>
      </c>
      <c r="M562" s="79">
        <f t="shared" si="49"/>
        <v>975</v>
      </c>
      <c r="N562" s="81">
        <f t="shared" si="50"/>
        <v>2280</v>
      </c>
      <c r="O562" s="79">
        <f t="shared" si="51"/>
        <v>5317.5</v>
      </c>
      <c r="P562" s="124">
        <v>5525</v>
      </c>
      <c r="Q562" s="79">
        <f t="shared" si="52"/>
        <v>21575</v>
      </c>
      <c r="R562" s="124">
        <v>10766.88</v>
      </c>
      <c r="S562" s="79">
        <f t="shared" si="53"/>
        <v>11617.5</v>
      </c>
      <c r="T562" s="124">
        <v>58733.120000000003</v>
      </c>
      <c r="U562" s="80" t="s">
        <v>169</v>
      </c>
      <c r="V562" s="81" t="s">
        <v>273</v>
      </c>
    </row>
    <row r="563" spans="1:22" s="127" customFormat="1">
      <c r="A563" s="92">
        <v>556</v>
      </c>
      <c r="B563" s="92" t="s">
        <v>875</v>
      </c>
      <c r="C563" s="92" t="s">
        <v>264</v>
      </c>
      <c r="D563" s="142" t="s">
        <v>1753</v>
      </c>
      <c r="E563" s="93" t="s">
        <v>1989</v>
      </c>
      <c r="F563" s="94">
        <v>45627</v>
      </c>
      <c r="G563" s="94">
        <v>45809</v>
      </c>
      <c r="H563" s="154">
        <v>30000</v>
      </c>
      <c r="I563" s="92">
        <v>0</v>
      </c>
      <c r="J563" s="95">
        <v>25</v>
      </c>
      <c r="K563" s="92">
        <v>861</v>
      </c>
      <c r="L563" s="79">
        <f t="shared" si="48"/>
        <v>2130</v>
      </c>
      <c r="M563" s="79">
        <f t="shared" si="49"/>
        <v>390</v>
      </c>
      <c r="N563" s="81">
        <f t="shared" si="50"/>
        <v>912</v>
      </c>
      <c r="O563" s="79">
        <f t="shared" si="51"/>
        <v>2127</v>
      </c>
      <c r="P563" s="92">
        <v>25</v>
      </c>
      <c r="Q563" s="79">
        <f t="shared" si="52"/>
        <v>6445</v>
      </c>
      <c r="R563" s="124">
        <v>1798</v>
      </c>
      <c r="S563" s="79">
        <f t="shared" si="53"/>
        <v>4647</v>
      </c>
      <c r="T563" s="124">
        <v>28202</v>
      </c>
      <c r="U563" s="80" t="s">
        <v>169</v>
      </c>
      <c r="V563" s="81" t="s">
        <v>273</v>
      </c>
    </row>
    <row r="564" spans="1:22" s="127" customFormat="1">
      <c r="A564" s="92">
        <v>557</v>
      </c>
      <c r="B564" s="132" t="s">
        <v>2047</v>
      </c>
      <c r="C564" s="132" t="s">
        <v>977</v>
      </c>
      <c r="D564" s="138" t="s">
        <v>978</v>
      </c>
      <c r="E564" s="123" t="s">
        <v>709</v>
      </c>
      <c r="F564" s="94">
        <v>45778</v>
      </c>
      <c r="G564" s="94">
        <v>45962</v>
      </c>
      <c r="H564" s="139">
        <v>15000</v>
      </c>
      <c r="I564" s="132">
        <v>0</v>
      </c>
      <c r="J564" s="95">
        <v>25</v>
      </c>
      <c r="K564" s="132">
        <v>430.5</v>
      </c>
      <c r="L564" s="79">
        <f t="shared" si="48"/>
        <v>1065</v>
      </c>
      <c r="M564" s="79">
        <f t="shared" si="49"/>
        <v>195</v>
      </c>
      <c r="N564" s="81">
        <f t="shared" si="50"/>
        <v>456</v>
      </c>
      <c r="O564" s="79">
        <f t="shared" si="51"/>
        <v>1063.5</v>
      </c>
      <c r="P564" s="132">
        <v>25</v>
      </c>
      <c r="Q564" s="79">
        <f t="shared" si="52"/>
        <v>3235</v>
      </c>
      <c r="R564" s="132">
        <v>911.5</v>
      </c>
      <c r="S564" s="79">
        <f t="shared" si="53"/>
        <v>2323.5</v>
      </c>
      <c r="T564" s="133">
        <v>14088.5</v>
      </c>
      <c r="U564" s="80" t="s">
        <v>169</v>
      </c>
      <c r="V564" s="134" t="s">
        <v>274</v>
      </c>
    </row>
    <row r="565" spans="1:22" s="127" customFormat="1">
      <c r="A565" s="92">
        <v>558</v>
      </c>
      <c r="B565" s="132" t="s">
        <v>1333</v>
      </c>
      <c r="C565" s="132" t="s">
        <v>977</v>
      </c>
      <c r="D565" s="138" t="s">
        <v>978</v>
      </c>
      <c r="E565" s="123" t="s">
        <v>709</v>
      </c>
      <c r="F565" s="94">
        <v>45778</v>
      </c>
      <c r="G565" s="94">
        <v>45962</v>
      </c>
      <c r="H565" s="139">
        <v>15000</v>
      </c>
      <c r="I565" s="132">
        <v>0</v>
      </c>
      <c r="J565" s="95">
        <v>25</v>
      </c>
      <c r="K565" s="132">
        <v>430.5</v>
      </c>
      <c r="L565" s="79">
        <f t="shared" si="48"/>
        <v>1065</v>
      </c>
      <c r="M565" s="79">
        <f t="shared" si="49"/>
        <v>195</v>
      </c>
      <c r="N565" s="81">
        <f t="shared" si="50"/>
        <v>456</v>
      </c>
      <c r="O565" s="79">
        <f t="shared" si="51"/>
        <v>1063.5</v>
      </c>
      <c r="P565" s="132">
        <v>25</v>
      </c>
      <c r="Q565" s="79">
        <f t="shared" si="52"/>
        <v>3235</v>
      </c>
      <c r="R565" s="132">
        <v>911.5</v>
      </c>
      <c r="S565" s="79">
        <f t="shared" si="53"/>
        <v>2323.5</v>
      </c>
      <c r="T565" s="133">
        <v>14088.5</v>
      </c>
      <c r="U565" s="80" t="s">
        <v>169</v>
      </c>
      <c r="V565" s="134" t="s">
        <v>274</v>
      </c>
    </row>
    <row r="566" spans="1:22" s="127" customFormat="1">
      <c r="A566" s="92">
        <v>559</v>
      </c>
      <c r="B566" s="92" t="s">
        <v>634</v>
      </c>
      <c r="C566" s="92" t="s">
        <v>425</v>
      </c>
      <c r="D566" s="142" t="s">
        <v>1718</v>
      </c>
      <c r="E566" s="93" t="s">
        <v>1989</v>
      </c>
      <c r="F566" s="94">
        <v>45717</v>
      </c>
      <c r="G566" s="94">
        <v>45901</v>
      </c>
      <c r="H566" s="154">
        <v>35000</v>
      </c>
      <c r="I566" s="92">
        <v>0</v>
      </c>
      <c r="J566" s="95">
        <v>25</v>
      </c>
      <c r="K566" s="124">
        <v>1004.5</v>
      </c>
      <c r="L566" s="79">
        <f t="shared" si="48"/>
        <v>2485</v>
      </c>
      <c r="M566" s="79">
        <f t="shared" si="49"/>
        <v>455</v>
      </c>
      <c r="N566" s="81">
        <f t="shared" si="50"/>
        <v>1064</v>
      </c>
      <c r="O566" s="79">
        <f t="shared" si="51"/>
        <v>2481.5</v>
      </c>
      <c r="P566" s="92">
        <v>25</v>
      </c>
      <c r="Q566" s="79">
        <f t="shared" si="52"/>
        <v>7515</v>
      </c>
      <c r="R566" s="124">
        <v>2093.5</v>
      </c>
      <c r="S566" s="79">
        <f t="shared" si="53"/>
        <v>5421.5</v>
      </c>
      <c r="T566" s="124">
        <v>32906.5</v>
      </c>
      <c r="U566" s="80" t="s">
        <v>169</v>
      </c>
      <c r="V566" s="97" t="s">
        <v>273</v>
      </c>
    </row>
    <row r="567" spans="1:22" s="127" customFormat="1">
      <c r="A567" s="92">
        <v>560</v>
      </c>
      <c r="B567" s="132" t="s">
        <v>2048</v>
      </c>
      <c r="C567" s="132" t="s">
        <v>977</v>
      </c>
      <c r="D567" s="138" t="s">
        <v>978</v>
      </c>
      <c r="E567" s="123" t="s">
        <v>709</v>
      </c>
      <c r="F567" s="94">
        <v>45778</v>
      </c>
      <c r="G567" s="94">
        <v>45962</v>
      </c>
      <c r="H567" s="139">
        <v>15000</v>
      </c>
      <c r="I567" s="132">
        <v>0</v>
      </c>
      <c r="J567" s="95">
        <v>25</v>
      </c>
      <c r="K567" s="132">
        <v>430.5</v>
      </c>
      <c r="L567" s="79">
        <f t="shared" si="48"/>
        <v>1065</v>
      </c>
      <c r="M567" s="79">
        <f t="shared" si="49"/>
        <v>195</v>
      </c>
      <c r="N567" s="81">
        <f t="shared" si="50"/>
        <v>456</v>
      </c>
      <c r="O567" s="79">
        <f t="shared" si="51"/>
        <v>1063.5</v>
      </c>
      <c r="P567" s="132">
        <v>25</v>
      </c>
      <c r="Q567" s="79">
        <f t="shared" si="52"/>
        <v>3235</v>
      </c>
      <c r="R567" s="132">
        <v>911.5</v>
      </c>
      <c r="S567" s="79">
        <f t="shared" si="53"/>
        <v>2323.5</v>
      </c>
      <c r="T567" s="133">
        <v>14088.5</v>
      </c>
      <c r="U567" s="80" t="s">
        <v>169</v>
      </c>
      <c r="V567" s="134" t="s">
        <v>274</v>
      </c>
    </row>
    <row r="568" spans="1:22" s="127" customFormat="1">
      <c r="A568" s="92">
        <v>561</v>
      </c>
      <c r="B568" s="92" t="s">
        <v>1582</v>
      </c>
      <c r="C568" s="92" t="s">
        <v>17</v>
      </c>
      <c r="D568" s="142" t="s">
        <v>1715</v>
      </c>
      <c r="E568" s="93" t="s">
        <v>1989</v>
      </c>
      <c r="F568" s="94">
        <v>45717</v>
      </c>
      <c r="G568" s="94">
        <v>45901</v>
      </c>
      <c r="H568" s="154">
        <v>60000</v>
      </c>
      <c r="I568" s="124">
        <v>3486.68</v>
      </c>
      <c r="J568" s="95">
        <v>25</v>
      </c>
      <c r="K568" s="124">
        <v>1722</v>
      </c>
      <c r="L568" s="79">
        <f t="shared" si="48"/>
        <v>4260</v>
      </c>
      <c r="M568" s="79">
        <f t="shared" si="49"/>
        <v>780</v>
      </c>
      <c r="N568" s="81">
        <f t="shared" si="50"/>
        <v>1824</v>
      </c>
      <c r="O568" s="79">
        <f t="shared" si="51"/>
        <v>4254</v>
      </c>
      <c r="P568" s="124">
        <v>7025</v>
      </c>
      <c r="Q568" s="79">
        <f t="shared" si="52"/>
        <v>19865</v>
      </c>
      <c r="R568" s="124">
        <v>7057.68</v>
      </c>
      <c r="S568" s="79">
        <f t="shared" si="53"/>
        <v>9294</v>
      </c>
      <c r="T568" s="124">
        <v>52942.32</v>
      </c>
      <c r="U568" s="80" t="s">
        <v>169</v>
      </c>
      <c r="V568" s="97" t="s">
        <v>274</v>
      </c>
    </row>
    <row r="569" spans="1:22" s="127" customFormat="1">
      <c r="A569" s="92">
        <v>562</v>
      </c>
      <c r="B569" s="132" t="s">
        <v>2049</v>
      </c>
      <c r="C569" s="132" t="s">
        <v>977</v>
      </c>
      <c r="D569" s="138" t="s">
        <v>978</v>
      </c>
      <c r="E569" s="123" t="s">
        <v>709</v>
      </c>
      <c r="F569" s="94">
        <v>45778</v>
      </c>
      <c r="G569" s="94">
        <v>45962</v>
      </c>
      <c r="H569" s="139">
        <v>15000</v>
      </c>
      <c r="I569" s="132">
        <v>0</v>
      </c>
      <c r="J569" s="95">
        <v>25</v>
      </c>
      <c r="K569" s="132">
        <v>430.5</v>
      </c>
      <c r="L569" s="79">
        <f t="shared" si="48"/>
        <v>1065</v>
      </c>
      <c r="M569" s="79">
        <f t="shared" si="49"/>
        <v>195</v>
      </c>
      <c r="N569" s="81">
        <f t="shared" si="50"/>
        <v>456</v>
      </c>
      <c r="O569" s="79">
        <f t="shared" si="51"/>
        <v>1063.5</v>
      </c>
      <c r="P569" s="132">
        <v>25</v>
      </c>
      <c r="Q569" s="79">
        <f t="shared" si="52"/>
        <v>3235</v>
      </c>
      <c r="R569" s="132">
        <v>911.5</v>
      </c>
      <c r="S569" s="79">
        <f t="shared" si="53"/>
        <v>2323.5</v>
      </c>
      <c r="T569" s="133">
        <v>14088.5</v>
      </c>
      <c r="U569" s="80" t="s">
        <v>169</v>
      </c>
      <c r="V569" s="134" t="s">
        <v>274</v>
      </c>
    </row>
    <row r="570" spans="1:22" s="127" customFormat="1">
      <c r="A570" s="92">
        <v>563</v>
      </c>
      <c r="B570" s="132" t="s">
        <v>926</v>
      </c>
      <c r="C570" s="132" t="s">
        <v>977</v>
      </c>
      <c r="D570" s="138" t="s">
        <v>978</v>
      </c>
      <c r="E570" s="123" t="s">
        <v>709</v>
      </c>
      <c r="F570" s="94">
        <v>45778</v>
      </c>
      <c r="G570" s="94">
        <v>45962</v>
      </c>
      <c r="H570" s="139">
        <v>15000</v>
      </c>
      <c r="I570" s="132">
        <v>0</v>
      </c>
      <c r="J570" s="95">
        <v>25</v>
      </c>
      <c r="K570" s="132">
        <v>430.5</v>
      </c>
      <c r="L570" s="79">
        <f t="shared" si="48"/>
        <v>1065</v>
      </c>
      <c r="M570" s="79">
        <f t="shared" si="49"/>
        <v>195</v>
      </c>
      <c r="N570" s="81">
        <f t="shared" si="50"/>
        <v>456</v>
      </c>
      <c r="O570" s="79">
        <f t="shared" si="51"/>
        <v>1063.5</v>
      </c>
      <c r="P570" s="132">
        <v>25</v>
      </c>
      <c r="Q570" s="79">
        <f t="shared" si="52"/>
        <v>3235</v>
      </c>
      <c r="R570" s="132">
        <v>911.5</v>
      </c>
      <c r="S570" s="79">
        <f t="shared" si="53"/>
        <v>2323.5</v>
      </c>
      <c r="T570" s="133">
        <v>14088.5</v>
      </c>
      <c r="U570" s="80" t="s">
        <v>169</v>
      </c>
      <c r="V570" s="134" t="s">
        <v>274</v>
      </c>
    </row>
    <row r="571" spans="1:22" s="127" customFormat="1">
      <c r="A571" s="92">
        <v>564</v>
      </c>
      <c r="B571" s="92" t="s">
        <v>853</v>
      </c>
      <c r="C571" s="92" t="s">
        <v>62</v>
      </c>
      <c r="D571" s="142" t="s">
        <v>193</v>
      </c>
      <c r="E571" s="93" t="s">
        <v>1989</v>
      </c>
      <c r="F571" s="94">
        <v>45627</v>
      </c>
      <c r="G571" s="94">
        <v>45809</v>
      </c>
      <c r="H571" s="154">
        <v>60000</v>
      </c>
      <c r="I571" s="124">
        <v>3486.68</v>
      </c>
      <c r="J571" s="95">
        <v>25</v>
      </c>
      <c r="K571" s="124">
        <v>1722</v>
      </c>
      <c r="L571" s="79">
        <f t="shared" si="48"/>
        <v>4260</v>
      </c>
      <c r="M571" s="79">
        <f t="shared" si="49"/>
        <v>780</v>
      </c>
      <c r="N571" s="81">
        <f t="shared" si="50"/>
        <v>1824</v>
      </c>
      <c r="O571" s="79">
        <f t="shared" si="51"/>
        <v>4254</v>
      </c>
      <c r="P571" s="92">
        <v>125</v>
      </c>
      <c r="Q571" s="79">
        <f t="shared" si="52"/>
        <v>12965</v>
      </c>
      <c r="R571" s="124">
        <v>7157.68</v>
      </c>
      <c r="S571" s="79">
        <f t="shared" si="53"/>
        <v>9294</v>
      </c>
      <c r="T571" s="124">
        <v>52842.32</v>
      </c>
      <c r="U571" s="80" t="s">
        <v>169</v>
      </c>
      <c r="V571" s="81" t="s">
        <v>274</v>
      </c>
    </row>
    <row r="572" spans="1:22" s="127" customFormat="1">
      <c r="A572" s="92">
        <v>565</v>
      </c>
      <c r="B572" s="92" t="s">
        <v>891</v>
      </c>
      <c r="C572" s="92" t="s">
        <v>264</v>
      </c>
      <c r="D572" s="142" t="s">
        <v>1726</v>
      </c>
      <c r="E572" s="93" t="s">
        <v>1989</v>
      </c>
      <c r="F572" s="94">
        <v>45778</v>
      </c>
      <c r="G572" s="94">
        <v>45962</v>
      </c>
      <c r="H572" s="154">
        <v>25000</v>
      </c>
      <c r="I572" s="92">
        <v>0</v>
      </c>
      <c r="J572" s="95">
        <v>25</v>
      </c>
      <c r="K572" s="92">
        <v>717.5</v>
      </c>
      <c r="L572" s="79">
        <f t="shared" si="48"/>
        <v>1774.9999999999998</v>
      </c>
      <c r="M572" s="79">
        <f t="shared" si="49"/>
        <v>325</v>
      </c>
      <c r="N572" s="81">
        <f t="shared" si="50"/>
        <v>760</v>
      </c>
      <c r="O572" s="79">
        <f t="shared" si="51"/>
        <v>1772.5000000000002</v>
      </c>
      <c r="P572" s="92">
        <v>25</v>
      </c>
      <c r="Q572" s="79">
        <f t="shared" si="52"/>
        <v>5375</v>
      </c>
      <c r="R572" s="124">
        <v>1502.5</v>
      </c>
      <c r="S572" s="79">
        <f t="shared" si="53"/>
        <v>3872.5</v>
      </c>
      <c r="T572" s="124">
        <v>23497.5</v>
      </c>
      <c r="U572" s="80" t="s">
        <v>169</v>
      </c>
      <c r="V572" s="97" t="s">
        <v>273</v>
      </c>
    </row>
    <row r="573" spans="1:22" s="127" customFormat="1">
      <c r="A573" s="92">
        <v>566</v>
      </c>
      <c r="B573" s="92" t="s">
        <v>759</v>
      </c>
      <c r="C573" s="92" t="s">
        <v>826</v>
      </c>
      <c r="D573" s="142" t="s">
        <v>1994</v>
      </c>
      <c r="E573" s="123" t="s">
        <v>709</v>
      </c>
      <c r="F573" s="94">
        <v>45778</v>
      </c>
      <c r="G573" s="94">
        <v>45962</v>
      </c>
      <c r="H573" s="154">
        <v>85000</v>
      </c>
      <c r="I573" s="124">
        <v>8576.99</v>
      </c>
      <c r="J573" s="95">
        <v>25</v>
      </c>
      <c r="K573" s="124">
        <v>2439.5</v>
      </c>
      <c r="L573" s="79">
        <f t="shared" si="48"/>
        <v>6034.9999999999991</v>
      </c>
      <c r="M573" s="79">
        <f t="shared" si="49"/>
        <v>1105</v>
      </c>
      <c r="N573" s="81">
        <f t="shared" si="50"/>
        <v>2584</v>
      </c>
      <c r="O573" s="79">
        <f t="shared" si="51"/>
        <v>6026.5</v>
      </c>
      <c r="P573" s="92">
        <v>25</v>
      </c>
      <c r="Q573" s="79">
        <f t="shared" si="52"/>
        <v>18215</v>
      </c>
      <c r="R573" s="124">
        <v>13625.49</v>
      </c>
      <c r="S573" s="79">
        <f t="shared" si="53"/>
        <v>13166.5</v>
      </c>
      <c r="T573" s="124">
        <v>71374.509999999995</v>
      </c>
      <c r="U573" s="80" t="s">
        <v>169</v>
      </c>
      <c r="V573" s="81" t="s">
        <v>273</v>
      </c>
    </row>
    <row r="574" spans="1:22" s="127" customFormat="1" ht="20.25" customHeight="1">
      <c r="A574" s="92">
        <v>567</v>
      </c>
      <c r="B574" s="92" t="s">
        <v>1583</v>
      </c>
      <c r="C574" s="92" t="s">
        <v>55</v>
      </c>
      <c r="D574" s="142" t="s">
        <v>1745</v>
      </c>
      <c r="E574" s="93" t="s">
        <v>1989</v>
      </c>
      <c r="F574" s="94">
        <v>45717</v>
      </c>
      <c r="G574" s="94">
        <v>45901</v>
      </c>
      <c r="H574" s="154">
        <v>95000</v>
      </c>
      <c r="I574" s="124">
        <v>10929.24</v>
      </c>
      <c r="J574" s="95">
        <v>25</v>
      </c>
      <c r="K574" s="124">
        <v>2726.5</v>
      </c>
      <c r="L574" s="79">
        <f t="shared" si="48"/>
        <v>6744.9999999999991</v>
      </c>
      <c r="M574" s="79">
        <f t="shared" si="49"/>
        <v>1235</v>
      </c>
      <c r="N574" s="81">
        <f t="shared" si="50"/>
        <v>2888</v>
      </c>
      <c r="O574" s="79">
        <f t="shared" si="51"/>
        <v>6735.5</v>
      </c>
      <c r="P574" s="124">
        <v>5525</v>
      </c>
      <c r="Q574" s="79">
        <f t="shared" si="52"/>
        <v>25855</v>
      </c>
      <c r="R574" s="124">
        <v>16568.740000000002</v>
      </c>
      <c r="S574" s="79">
        <f t="shared" si="53"/>
        <v>14715.5</v>
      </c>
      <c r="T574" s="124">
        <v>78431.259999999995</v>
      </c>
      <c r="U574" s="80" t="s">
        <v>169</v>
      </c>
      <c r="V574" s="97" t="s">
        <v>274</v>
      </c>
    </row>
    <row r="575" spans="1:22" s="127" customFormat="1" ht="21" customHeight="1">
      <c r="A575" s="92">
        <v>568</v>
      </c>
      <c r="B575" s="132" t="s">
        <v>2050</v>
      </c>
      <c r="C575" s="132" t="s">
        <v>977</v>
      </c>
      <c r="D575" s="138" t="s">
        <v>978</v>
      </c>
      <c r="E575" s="123" t="s">
        <v>709</v>
      </c>
      <c r="F575" s="94">
        <v>45778</v>
      </c>
      <c r="G575" s="94">
        <v>45962</v>
      </c>
      <c r="H575" s="139">
        <v>15000</v>
      </c>
      <c r="I575" s="132">
        <v>0</v>
      </c>
      <c r="J575" s="95">
        <v>25</v>
      </c>
      <c r="K575" s="132">
        <v>430.5</v>
      </c>
      <c r="L575" s="79">
        <f t="shared" si="48"/>
        <v>1065</v>
      </c>
      <c r="M575" s="79">
        <f t="shared" si="49"/>
        <v>195</v>
      </c>
      <c r="N575" s="81">
        <f t="shared" si="50"/>
        <v>456</v>
      </c>
      <c r="O575" s="79">
        <f t="shared" si="51"/>
        <v>1063.5</v>
      </c>
      <c r="P575" s="132">
        <v>25</v>
      </c>
      <c r="Q575" s="79">
        <f t="shared" si="52"/>
        <v>3235</v>
      </c>
      <c r="R575" s="132">
        <v>911.5</v>
      </c>
      <c r="S575" s="79">
        <f t="shared" si="53"/>
        <v>2323.5</v>
      </c>
      <c r="T575" s="133">
        <v>14088.5</v>
      </c>
      <c r="U575" s="80" t="s">
        <v>169</v>
      </c>
      <c r="V575" s="134" t="s">
        <v>274</v>
      </c>
    </row>
    <row r="576" spans="1:22" s="127" customFormat="1" ht="19.5" customHeight="1">
      <c r="A576" s="92">
        <v>569</v>
      </c>
      <c r="B576" s="92" t="s">
        <v>682</v>
      </c>
      <c r="C576" s="92" t="s">
        <v>55</v>
      </c>
      <c r="D576" s="142" t="s">
        <v>1726</v>
      </c>
      <c r="E576" s="93" t="s">
        <v>1989</v>
      </c>
      <c r="F576" s="94">
        <v>45474</v>
      </c>
      <c r="G576" s="94">
        <v>45809</v>
      </c>
      <c r="H576" s="154">
        <v>60000</v>
      </c>
      <c r="I576" s="124">
        <v>3486.68</v>
      </c>
      <c r="J576" s="95">
        <v>25</v>
      </c>
      <c r="K576" s="124">
        <v>1722</v>
      </c>
      <c r="L576" s="79">
        <f t="shared" si="48"/>
        <v>4260</v>
      </c>
      <c r="M576" s="79">
        <f t="shared" si="49"/>
        <v>780</v>
      </c>
      <c r="N576" s="81">
        <f t="shared" si="50"/>
        <v>1824</v>
      </c>
      <c r="O576" s="79">
        <f t="shared" si="51"/>
        <v>4254</v>
      </c>
      <c r="P576" s="92">
        <v>25</v>
      </c>
      <c r="Q576" s="79">
        <f t="shared" si="52"/>
        <v>12865</v>
      </c>
      <c r="R576" s="124">
        <v>7057.68</v>
      </c>
      <c r="S576" s="79">
        <f t="shared" si="53"/>
        <v>9294</v>
      </c>
      <c r="T576" s="124">
        <v>52942.32</v>
      </c>
      <c r="U576" s="80" t="s">
        <v>169</v>
      </c>
      <c r="V576" s="97" t="s">
        <v>274</v>
      </c>
    </row>
    <row r="577" spans="1:22" s="127" customFormat="1" ht="21" customHeight="1">
      <c r="A577" s="92">
        <v>570</v>
      </c>
      <c r="B577" s="92" t="s">
        <v>286</v>
      </c>
      <c r="C577" s="92" t="s">
        <v>68</v>
      </c>
      <c r="D577" s="142" t="s">
        <v>1718</v>
      </c>
      <c r="E577" s="93" t="s">
        <v>1989</v>
      </c>
      <c r="F577" s="94">
        <v>45474</v>
      </c>
      <c r="G577" s="94">
        <v>45809</v>
      </c>
      <c r="H577" s="154">
        <v>46000</v>
      </c>
      <c r="I577" s="124">
        <v>1289.46</v>
      </c>
      <c r="J577" s="95">
        <v>25</v>
      </c>
      <c r="K577" s="124">
        <v>1320.2</v>
      </c>
      <c r="L577" s="79">
        <f t="shared" si="48"/>
        <v>3265.9999999999995</v>
      </c>
      <c r="M577" s="79">
        <f t="shared" si="49"/>
        <v>598</v>
      </c>
      <c r="N577" s="81">
        <f t="shared" si="50"/>
        <v>1398.4</v>
      </c>
      <c r="O577" s="79">
        <f t="shared" si="51"/>
        <v>3261.4</v>
      </c>
      <c r="P577" s="92">
        <v>125</v>
      </c>
      <c r="Q577" s="79">
        <f t="shared" si="52"/>
        <v>9969</v>
      </c>
      <c r="R577" s="124">
        <v>4133.0600000000004</v>
      </c>
      <c r="S577" s="79">
        <f t="shared" si="53"/>
        <v>7125.4</v>
      </c>
      <c r="T577" s="124">
        <v>41866.94</v>
      </c>
      <c r="U577" s="80" t="s">
        <v>169</v>
      </c>
      <c r="V577" s="81" t="s">
        <v>273</v>
      </c>
    </row>
    <row r="578" spans="1:22" s="127" customFormat="1" ht="18" customHeight="1">
      <c r="A578" s="92">
        <v>571</v>
      </c>
      <c r="B578" s="132" t="s">
        <v>2051</v>
      </c>
      <c r="C578" s="132" t="s">
        <v>977</v>
      </c>
      <c r="D578" s="138" t="s">
        <v>978</v>
      </c>
      <c r="E578" s="123" t="s">
        <v>709</v>
      </c>
      <c r="F578" s="94">
        <v>45778</v>
      </c>
      <c r="G578" s="94">
        <v>45962</v>
      </c>
      <c r="H578" s="139">
        <v>15000</v>
      </c>
      <c r="I578" s="132">
        <v>0</v>
      </c>
      <c r="J578" s="95">
        <v>25</v>
      </c>
      <c r="K578" s="132">
        <v>430.5</v>
      </c>
      <c r="L578" s="79">
        <f t="shared" si="48"/>
        <v>1065</v>
      </c>
      <c r="M578" s="79">
        <f t="shared" si="49"/>
        <v>195</v>
      </c>
      <c r="N578" s="81">
        <f t="shared" si="50"/>
        <v>456</v>
      </c>
      <c r="O578" s="79">
        <f t="shared" si="51"/>
        <v>1063.5</v>
      </c>
      <c r="P578" s="132">
        <v>25</v>
      </c>
      <c r="Q578" s="79">
        <f t="shared" si="52"/>
        <v>3235</v>
      </c>
      <c r="R578" s="132">
        <v>911.5</v>
      </c>
      <c r="S578" s="79">
        <f t="shared" si="53"/>
        <v>2323.5</v>
      </c>
      <c r="T578" s="133">
        <v>14088.5</v>
      </c>
      <c r="U578" s="80" t="s">
        <v>169</v>
      </c>
      <c r="V578" s="134" t="s">
        <v>274</v>
      </c>
    </row>
    <row r="579" spans="1:22" s="127" customFormat="1">
      <c r="A579" s="92">
        <v>572</v>
      </c>
      <c r="B579" s="132" t="s">
        <v>1334</v>
      </c>
      <c r="C579" s="132" t="s">
        <v>977</v>
      </c>
      <c r="D579" s="138" t="s">
        <v>978</v>
      </c>
      <c r="E579" s="123" t="s">
        <v>709</v>
      </c>
      <c r="F579" s="94">
        <v>45778</v>
      </c>
      <c r="G579" s="94">
        <v>45962</v>
      </c>
      <c r="H579" s="139">
        <v>15000</v>
      </c>
      <c r="I579" s="132">
        <v>0</v>
      </c>
      <c r="J579" s="95">
        <v>25</v>
      </c>
      <c r="K579" s="132">
        <v>430.5</v>
      </c>
      <c r="L579" s="79">
        <f t="shared" si="48"/>
        <v>1065</v>
      </c>
      <c r="M579" s="79">
        <f t="shared" si="49"/>
        <v>195</v>
      </c>
      <c r="N579" s="81">
        <f t="shared" si="50"/>
        <v>456</v>
      </c>
      <c r="O579" s="79">
        <f t="shared" si="51"/>
        <v>1063.5</v>
      </c>
      <c r="P579" s="132">
        <v>25</v>
      </c>
      <c r="Q579" s="79">
        <f t="shared" si="52"/>
        <v>3235</v>
      </c>
      <c r="R579" s="132">
        <v>911.5</v>
      </c>
      <c r="S579" s="79">
        <f t="shared" si="53"/>
        <v>2323.5</v>
      </c>
      <c r="T579" s="133">
        <v>14088.5</v>
      </c>
      <c r="U579" s="80" t="s">
        <v>169</v>
      </c>
      <c r="V579" s="134" t="s">
        <v>273</v>
      </c>
    </row>
    <row r="580" spans="1:22" s="127" customFormat="1" ht="19.5" customHeight="1">
      <c r="A580" s="92">
        <v>573</v>
      </c>
      <c r="B580" s="92" t="s">
        <v>1584</v>
      </c>
      <c r="C580" s="92" t="s">
        <v>60</v>
      </c>
      <c r="D580" s="142" t="s">
        <v>1740</v>
      </c>
      <c r="E580" s="93" t="s">
        <v>1989</v>
      </c>
      <c r="F580" s="94">
        <v>45717</v>
      </c>
      <c r="G580" s="94">
        <v>45901</v>
      </c>
      <c r="H580" s="154">
        <v>60000</v>
      </c>
      <c r="I580" s="124">
        <v>3486.68</v>
      </c>
      <c r="J580" s="95">
        <v>25</v>
      </c>
      <c r="K580" s="124">
        <v>1722</v>
      </c>
      <c r="L580" s="79">
        <f t="shared" si="48"/>
        <v>4260</v>
      </c>
      <c r="M580" s="79">
        <f t="shared" si="49"/>
        <v>780</v>
      </c>
      <c r="N580" s="81">
        <f t="shared" si="50"/>
        <v>1824</v>
      </c>
      <c r="O580" s="79">
        <f t="shared" si="51"/>
        <v>4254</v>
      </c>
      <c r="P580" s="92">
        <v>25</v>
      </c>
      <c r="Q580" s="79">
        <f t="shared" si="52"/>
        <v>12865</v>
      </c>
      <c r="R580" s="124">
        <v>7057.68</v>
      </c>
      <c r="S580" s="79">
        <f t="shared" si="53"/>
        <v>9294</v>
      </c>
      <c r="T580" s="124">
        <v>52942.32</v>
      </c>
      <c r="U580" s="80" t="s">
        <v>169</v>
      </c>
      <c r="V580" s="97" t="s">
        <v>273</v>
      </c>
    </row>
    <row r="581" spans="1:22" s="127" customFormat="1" ht="18.75" customHeight="1">
      <c r="A581" s="92">
        <v>574</v>
      </c>
      <c r="B581" s="92" t="s">
        <v>577</v>
      </c>
      <c r="C581" s="92" t="s">
        <v>542</v>
      </c>
      <c r="D581" s="142" t="s">
        <v>184</v>
      </c>
      <c r="E581" s="93" t="s">
        <v>1989</v>
      </c>
      <c r="F581" s="94">
        <v>45474</v>
      </c>
      <c r="G581" s="94">
        <v>45809</v>
      </c>
      <c r="H581" s="154">
        <v>65000</v>
      </c>
      <c r="I581" s="124">
        <v>4427.58</v>
      </c>
      <c r="J581" s="95">
        <v>25</v>
      </c>
      <c r="K581" s="124">
        <v>1865.5</v>
      </c>
      <c r="L581" s="79">
        <f t="shared" si="48"/>
        <v>4615</v>
      </c>
      <c r="M581" s="79">
        <f t="shared" si="49"/>
        <v>845</v>
      </c>
      <c r="N581" s="81">
        <f t="shared" si="50"/>
        <v>1976</v>
      </c>
      <c r="O581" s="79">
        <f t="shared" si="51"/>
        <v>4608.5</v>
      </c>
      <c r="P581" s="124">
        <v>1125</v>
      </c>
      <c r="Q581" s="79">
        <f t="shared" si="52"/>
        <v>15035</v>
      </c>
      <c r="R581" s="124">
        <v>9394.08</v>
      </c>
      <c r="S581" s="79">
        <f t="shared" si="53"/>
        <v>10068.5</v>
      </c>
      <c r="T581" s="124">
        <v>55605.919999999998</v>
      </c>
      <c r="U581" s="80" t="s">
        <v>169</v>
      </c>
      <c r="V581" s="81" t="s">
        <v>273</v>
      </c>
    </row>
    <row r="582" spans="1:22" s="127" customFormat="1" ht="17.25" customHeight="1">
      <c r="A582" s="92">
        <v>575</v>
      </c>
      <c r="B582" s="92" t="s">
        <v>1444</v>
      </c>
      <c r="C582" s="92" t="s">
        <v>264</v>
      </c>
      <c r="D582" s="142" t="s">
        <v>211</v>
      </c>
      <c r="E582" s="93" t="s">
        <v>1989</v>
      </c>
      <c r="F582" s="94">
        <v>45689</v>
      </c>
      <c r="G582" s="94">
        <v>45870</v>
      </c>
      <c r="H582" s="154">
        <v>65000</v>
      </c>
      <c r="I582" s="124">
        <v>4427.58</v>
      </c>
      <c r="J582" s="95">
        <v>25</v>
      </c>
      <c r="K582" s="124">
        <v>1865.5</v>
      </c>
      <c r="L582" s="79">
        <f t="shared" si="48"/>
        <v>4615</v>
      </c>
      <c r="M582" s="79">
        <f t="shared" si="49"/>
        <v>845</v>
      </c>
      <c r="N582" s="81">
        <f t="shared" si="50"/>
        <v>1976</v>
      </c>
      <c r="O582" s="79">
        <f t="shared" si="51"/>
        <v>4608.5</v>
      </c>
      <c r="P582" s="92">
        <v>25</v>
      </c>
      <c r="Q582" s="79">
        <f t="shared" si="52"/>
        <v>13935</v>
      </c>
      <c r="R582" s="124">
        <v>8294.08</v>
      </c>
      <c r="S582" s="79">
        <f t="shared" si="53"/>
        <v>10068.5</v>
      </c>
      <c r="T582" s="124">
        <v>56705.919999999998</v>
      </c>
      <c r="U582" s="80" t="s">
        <v>169</v>
      </c>
      <c r="V582" s="97" t="s">
        <v>274</v>
      </c>
    </row>
    <row r="583" spans="1:22" s="127" customFormat="1" ht="21" customHeight="1">
      <c r="A583" s="92">
        <v>576</v>
      </c>
      <c r="B583" s="92" t="s">
        <v>1445</v>
      </c>
      <c r="C583" s="92" t="s">
        <v>63</v>
      </c>
      <c r="D583" s="142" t="s">
        <v>1758</v>
      </c>
      <c r="E583" s="93" t="s">
        <v>1989</v>
      </c>
      <c r="F583" s="94">
        <v>45689</v>
      </c>
      <c r="G583" s="94">
        <v>45870</v>
      </c>
      <c r="H583" s="154">
        <v>40000</v>
      </c>
      <c r="I583" s="92">
        <v>442.65</v>
      </c>
      <c r="J583" s="95">
        <v>25</v>
      </c>
      <c r="K583" s="124">
        <v>1148</v>
      </c>
      <c r="L583" s="79">
        <f t="shared" si="48"/>
        <v>2839.9999999999995</v>
      </c>
      <c r="M583" s="79">
        <f t="shared" si="49"/>
        <v>520</v>
      </c>
      <c r="N583" s="81">
        <f t="shared" si="50"/>
        <v>1216</v>
      </c>
      <c r="O583" s="79">
        <f t="shared" si="51"/>
        <v>2836</v>
      </c>
      <c r="P583" s="92">
        <v>25</v>
      </c>
      <c r="Q583" s="79">
        <f t="shared" si="52"/>
        <v>8585</v>
      </c>
      <c r="R583" s="124">
        <v>2831.65</v>
      </c>
      <c r="S583" s="79">
        <f t="shared" si="53"/>
        <v>6196</v>
      </c>
      <c r="T583" s="124">
        <v>37168.35</v>
      </c>
      <c r="U583" s="80" t="s">
        <v>169</v>
      </c>
      <c r="V583" s="97" t="s">
        <v>274</v>
      </c>
    </row>
    <row r="584" spans="1:22" s="127" customFormat="1" ht="18.75" customHeight="1">
      <c r="A584" s="92">
        <v>577</v>
      </c>
      <c r="B584" s="92" t="s">
        <v>10</v>
      </c>
      <c r="C584" s="92" t="s">
        <v>11</v>
      </c>
      <c r="D584" s="142" t="s">
        <v>203</v>
      </c>
      <c r="E584" s="93" t="s">
        <v>1989</v>
      </c>
      <c r="F584" s="94">
        <v>45689</v>
      </c>
      <c r="G584" s="94">
        <v>45870</v>
      </c>
      <c r="H584" s="154">
        <v>110000</v>
      </c>
      <c r="I584" s="124">
        <v>14457.62</v>
      </c>
      <c r="J584" s="95">
        <v>25</v>
      </c>
      <c r="K584" s="124">
        <v>3157</v>
      </c>
      <c r="L584" s="79">
        <f t="shared" si="48"/>
        <v>7809.9999999999991</v>
      </c>
      <c r="M584" s="79">
        <f t="shared" si="49"/>
        <v>1430</v>
      </c>
      <c r="N584" s="81">
        <f t="shared" si="50"/>
        <v>3344</v>
      </c>
      <c r="O584" s="79">
        <f t="shared" si="51"/>
        <v>7799.0000000000009</v>
      </c>
      <c r="P584" s="124">
        <v>2125</v>
      </c>
      <c r="Q584" s="79">
        <f t="shared" si="52"/>
        <v>25665</v>
      </c>
      <c r="R584" s="124">
        <v>23583.62</v>
      </c>
      <c r="S584" s="79">
        <f t="shared" si="53"/>
        <v>17039</v>
      </c>
      <c r="T584" s="124">
        <v>86916.38</v>
      </c>
      <c r="U584" s="80" t="s">
        <v>169</v>
      </c>
      <c r="V584" s="97" t="s">
        <v>274</v>
      </c>
    </row>
    <row r="585" spans="1:22" s="127" customFormat="1" ht="18.75" customHeight="1">
      <c r="A585" s="92">
        <v>578</v>
      </c>
      <c r="B585" s="92" t="s">
        <v>138</v>
      </c>
      <c r="C585" s="92" t="s">
        <v>21</v>
      </c>
      <c r="D585" s="142" t="s">
        <v>1729</v>
      </c>
      <c r="E585" s="93" t="s">
        <v>1989</v>
      </c>
      <c r="F585" s="94">
        <v>45778</v>
      </c>
      <c r="G585" s="94">
        <v>45962</v>
      </c>
      <c r="H585" s="154">
        <v>20000</v>
      </c>
      <c r="I585" s="92">
        <v>0</v>
      </c>
      <c r="J585" s="95">
        <v>25</v>
      </c>
      <c r="K585" s="92">
        <v>574</v>
      </c>
      <c r="L585" s="79">
        <f t="shared" ref="L585:L648" si="54">H585*0.071</f>
        <v>1419.9999999999998</v>
      </c>
      <c r="M585" s="79">
        <f t="shared" ref="M585:M648" si="55">H585*0.013</f>
        <v>260</v>
      </c>
      <c r="N585" s="81">
        <f t="shared" ref="N585:N648" si="56">+H585*0.0304</f>
        <v>608</v>
      </c>
      <c r="O585" s="79">
        <f t="shared" ref="O585:O648" si="57">H585*0.0709</f>
        <v>1418</v>
      </c>
      <c r="P585" s="92">
        <v>125</v>
      </c>
      <c r="Q585" s="79">
        <f t="shared" ref="Q585:Q648" si="58">SUM(K585:P585)</f>
        <v>4405</v>
      </c>
      <c r="R585" s="124">
        <v>1307</v>
      </c>
      <c r="S585" s="79">
        <f t="shared" ref="S585:S648" si="59">L585+M585+O585</f>
        <v>3098</v>
      </c>
      <c r="T585" s="124">
        <v>18693</v>
      </c>
      <c r="U585" s="80" t="s">
        <v>169</v>
      </c>
      <c r="V585" s="81" t="s">
        <v>273</v>
      </c>
    </row>
    <row r="586" spans="1:22" s="127" customFormat="1" ht="22.5" customHeight="1">
      <c r="A586" s="92">
        <v>579</v>
      </c>
      <c r="B586" s="92" t="s">
        <v>365</v>
      </c>
      <c r="C586" s="92" t="s">
        <v>21</v>
      </c>
      <c r="D586" s="142" t="s">
        <v>1788</v>
      </c>
      <c r="E586" s="93" t="s">
        <v>1989</v>
      </c>
      <c r="F586" s="94">
        <v>45474</v>
      </c>
      <c r="G586" s="94">
        <v>45809</v>
      </c>
      <c r="H586" s="154">
        <v>20000</v>
      </c>
      <c r="I586" s="92">
        <v>0</v>
      </c>
      <c r="J586" s="95">
        <v>25</v>
      </c>
      <c r="K586" s="92">
        <v>574</v>
      </c>
      <c r="L586" s="79">
        <f t="shared" si="54"/>
        <v>1419.9999999999998</v>
      </c>
      <c r="M586" s="79">
        <f t="shared" si="55"/>
        <v>260</v>
      </c>
      <c r="N586" s="81">
        <f t="shared" si="56"/>
        <v>608</v>
      </c>
      <c r="O586" s="79">
        <f t="shared" si="57"/>
        <v>1418</v>
      </c>
      <c r="P586" s="92">
        <v>125</v>
      </c>
      <c r="Q586" s="79">
        <f t="shared" si="58"/>
        <v>4405</v>
      </c>
      <c r="R586" s="124">
        <v>1307</v>
      </c>
      <c r="S586" s="79">
        <f t="shared" si="59"/>
        <v>3098</v>
      </c>
      <c r="T586" s="124">
        <v>18693</v>
      </c>
      <c r="U586" s="80" t="s">
        <v>169</v>
      </c>
      <c r="V586" s="81" t="s">
        <v>273</v>
      </c>
    </row>
    <row r="587" spans="1:22" s="127" customFormat="1" ht="21.75" customHeight="1">
      <c r="A587" s="92">
        <v>580</v>
      </c>
      <c r="B587" s="92" t="s">
        <v>1094</v>
      </c>
      <c r="C587" s="92" t="s">
        <v>55</v>
      </c>
      <c r="D587" s="142" t="s">
        <v>182</v>
      </c>
      <c r="E587" s="93" t="s">
        <v>1989</v>
      </c>
      <c r="F587" s="94">
        <v>45807</v>
      </c>
      <c r="G587" s="94" t="s">
        <v>1990</v>
      </c>
      <c r="H587" s="154">
        <v>95000</v>
      </c>
      <c r="I587" s="124">
        <v>10929.24</v>
      </c>
      <c r="J587" s="95">
        <v>25</v>
      </c>
      <c r="K587" s="124">
        <v>2726.5</v>
      </c>
      <c r="L587" s="79">
        <f t="shared" si="54"/>
        <v>6744.9999999999991</v>
      </c>
      <c r="M587" s="79">
        <f t="shared" si="55"/>
        <v>1235</v>
      </c>
      <c r="N587" s="81">
        <f t="shared" si="56"/>
        <v>2888</v>
      </c>
      <c r="O587" s="79">
        <f t="shared" si="57"/>
        <v>6735.5</v>
      </c>
      <c r="P587" s="92">
        <v>25</v>
      </c>
      <c r="Q587" s="79">
        <f t="shared" si="58"/>
        <v>20355</v>
      </c>
      <c r="R587" s="124">
        <v>16568.740000000002</v>
      </c>
      <c r="S587" s="79">
        <f t="shared" si="59"/>
        <v>14715.5</v>
      </c>
      <c r="T587" s="124">
        <v>78431.259999999995</v>
      </c>
      <c r="U587" s="80" t="s">
        <v>169</v>
      </c>
      <c r="V587" s="81" t="s">
        <v>273</v>
      </c>
    </row>
    <row r="588" spans="1:22" s="127" customFormat="1" ht="20.25" customHeight="1">
      <c r="A588" s="92">
        <v>581</v>
      </c>
      <c r="B588" s="92" t="s">
        <v>118</v>
      </c>
      <c r="C588" s="92" t="s">
        <v>81</v>
      </c>
      <c r="D588" s="142" t="s">
        <v>1789</v>
      </c>
      <c r="E588" s="93" t="s">
        <v>1989</v>
      </c>
      <c r="F588" s="94">
        <v>45474</v>
      </c>
      <c r="G588" s="94">
        <v>45809</v>
      </c>
      <c r="H588" s="154">
        <v>60000</v>
      </c>
      <c r="I588" s="124">
        <v>3486.68</v>
      </c>
      <c r="J588" s="95">
        <v>25</v>
      </c>
      <c r="K588" s="124">
        <v>1722</v>
      </c>
      <c r="L588" s="79">
        <f t="shared" si="54"/>
        <v>4260</v>
      </c>
      <c r="M588" s="79">
        <f t="shared" si="55"/>
        <v>780</v>
      </c>
      <c r="N588" s="81">
        <f t="shared" si="56"/>
        <v>1824</v>
      </c>
      <c r="O588" s="79">
        <f t="shared" si="57"/>
        <v>4254</v>
      </c>
      <c r="P588" s="92">
        <v>25</v>
      </c>
      <c r="Q588" s="79">
        <f t="shared" si="58"/>
        <v>12865</v>
      </c>
      <c r="R588" s="124">
        <v>7057.68</v>
      </c>
      <c r="S588" s="79">
        <f t="shared" si="59"/>
        <v>9294</v>
      </c>
      <c r="T588" s="124">
        <v>52942.32</v>
      </c>
      <c r="U588" s="80" t="s">
        <v>169</v>
      </c>
      <c r="V588" s="81" t="s">
        <v>273</v>
      </c>
    </row>
    <row r="589" spans="1:22" s="127" customFormat="1" ht="19.5" customHeight="1">
      <c r="A589" s="92">
        <v>582</v>
      </c>
      <c r="B589" s="92" t="s">
        <v>127</v>
      </c>
      <c r="C589" s="92" t="s">
        <v>81</v>
      </c>
      <c r="D589" s="142" t="s">
        <v>1790</v>
      </c>
      <c r="E589" s="93" t="s">
        <v>1989</v>
      </c>
      <c r="F589" s="94">
        <v>45627</v>
      </c>
      <c r="G589" s="94">
        <v>45809</v>
      </c>
      <c r="H589" s="154">
        <v>60000</v>
      </c>
      <c r="I589" s="124">
        <v>3486.68</v>
      </c>
      <c r="J589" s="95">
        <v>25</v>
      </c>
      <c r="K589" s="124">
        <v>1722</v>
      </c>
      <c r="L589" s="79">
        <f t="shared" si="54"/>
        <v>4260</v>
      </c>
      <c r="M589" s="79">
        <f t="shared" si="55"/>
        <v>780</v>
      </c>
      <c r="N589" s="81">
        <f t="shared" si="56"/>
        <v>1824</v>
      </c>
      <c r="O589" s="79">
        <f t="shared" si="57"/>
        <v>4254</v>
      </c>
      <c r="P589" s="92">
        <v>125</v>
      </c>
      <c r="Q589" s="79">
        <f t="shared" si="58"/>
        <v>12965</v>
      </c>
      <c r="R589" s="124">
        <v>7157.68</v>
      </c>
      <c r="S589" s="79">
        <f t="shared" si="59"/>
        <v>9294</v>
      </c>
      <c r="T589" s="124">
        <v>52842.32</v>
      </c>
      <c r="U589" s="80" t="s">
        <v>169</v>
      </c>
      <c r="V589" s="97" t="s">
        <v>273</v>
      </c>
    </row>
    <row r="590" spans="1:22" s="127" customFormat="1" ht="18.75" customHeight="1">
      <c r="A590" s="92">
        <v>583</v>
      </c>
      <c r="B590" s="92" t="s">
        <v>1335</v>
      </c>
      <c r="C590" s="92" t="s">
        <v>391</v>
      </c>
      <c r="D590" s="142" t="s">
        <v>189</v>
      </c>
      <c r="E590" s="123" t="s">
        <v>709</v>
      </c>
      <c r="F590" s="94">
        <v>45658</v>
      </c>
      <c r="G590" s="94">
        <v>45809</v>
      </c>
      <c r="H590" s="154">
        <v>160000</v>
      </c>
      <c r="I590" s="124">
        <v>26218.87</v>
      </c>
      <c r="J590" s="95">
        <v>25</v>
      </c>
      <c r="K590" s="124">
        <v>4592</v>
      </c>
      <c r="L590" s="79">
        <f t="shared" si="54"/>
        <v>11359.999999999998</v>
      </c>
      <c r="M590" s="79">
        <f t="shared" si="55"/>
        <v>2080</v>
      </c>
      <c r="N590" s="81">
        <f t="shared" si="56"/>
        <v>4864</v>
      </c>
      <c r="O590" s="79">
        <f t="shared" si="57"/>
        <v>11344</v>
      </c>
      <c r="P590" s="92">
        <v>25</v>
      </c>
      <c r="Q590" s="79">
        <f t="shared" si="58"/>
        <v>34265</v>
      </c>
      <c r="R590" s="124">
        <v>35699.870000000003</v>
      </c>
      <c r="S590" s="79">
        <f t="shared" si="59"/>
        <v>24784</v>
      </c>
      <c r="T590" s="124">
        <v>124300.13</v>
      </c>
      <c r="U590" s="80" t="s">
        <v>169</v>
      </c>
      <c r="V590" s="97" t="s">
        <v>273</v>
      </c>
    </row>
    <row r="591" spans="1:22" s="127" customFormat="1" ht="21" customHeight="1">
      <c r="A591" s="92">
        <v>584</v>
      </c>
      <c r="B591" s="92" t="s">
        <v>647</v>
      </c>
      <c r="C591" s="92" t="s">
        <v>80</v>
      </c>
      <c r="D591" s="142" t="s">
        <v>1740</v>
      </c>
      <c r="E591" s="93" t="s">
        <v>1989</v>
      </c>
      <c r="F591" s="94">
        <v>45778</v>
      </c>
      <c r="G591" s="94">
        <v>45962</v>
      </c>
      <c r="H591" s="154">
        <v>85000</v>
      </c>
      <c r="I591" s="124">
        <v>8576.99</v>
      </c>
      <c r="J591" s="95">
        <v>25</v>
      </c>
      <c r="K591" s="124">
        <v>2439.5</v>
      </c>
      <c r="L591" s="79">
        <f t="shared" si="54"/>
        <v>6034.9999999999991</v>
      </c>
      <c r="M591" s="79">
        <f t="shared" si="55"/>
        <v>1105</v>
      </c>
      <c r="N591" s="81">
        <f t="shared" si="56"/>
        <v>2584</v>
      </c>
      <c r="O591" s="79">
        <f t="shared" si="57"/>
        <v>6026.5</v>
      </c>
      <c r="P591" s="92">
        <v>25</v>
      </c>
      <c r="Q591" s="79">
        <f t="shared" si="58"/>
        <v>18215</v>
      </c>
      <c r="R591" s="124">
        <v>13625.49</v>
      </c>
      <c r="S591" s="79">
        <f t="shared" si="59"/>
        <v>13166.5</v>
      </c>
      <c r="T591" s="124">
        <v>71374.509999999995</v>
      </c>
      <c r="U591" s="80" t="s">
        <v>169</v>
      </c>
      <c r="V591" s="81" t="s">
        <v>273</v>
      </c>
    </row>
    <row r="592" spans="1:22" s="127" customFormat="1" ht="20.25" customHeight="1">
      <c r="A592" s="92">
        <v>585</v>
      </c>
      <c r="B592" s="92" t="s">
        <v>1177</v>
      </c>
      <c r="C592" s="92" t="s">
        <v>23</v>
      </c>
      <c r="D592" s="142" t="s">
        <v>271</v>
      </c>
      <c r="E592" s="93" t="s">
        <v>1989</v>
      </c>
      <c r="F592" s="94">
        <v>45748</v>
      </c>
      <c r="G592" s="94">
        <v>45962</v>
      </c>
      <c r="H592" s="154">
        <v>80000</v>
      </c>
      <c r="I592" s="124">
        <v>7400.87</v>
      </c>
      <c r="J592" s="95">
        <v>25</v>
      </c>
      <c r="K592" s="124">
        <v>2296</v>
      </c>
      <c r="L592" s="79">
        <f t="shared" si="54"/>
        <v>5679.9999999999991</v>
      </c>
      <c r="M592" s="79">
        <f t="shared" si="55"/>
        <v>1040</v>
      </c>
      <c r="N592" s="81">
        <f t="shared" si="56"/>
        <v>2432</v>
      </c>
      <c r="O592" s="79">
        <f t="shared" si="57"/>
        <v>5672</v>
      </c>
      <c r="P592" s="92">
        <v>25</v>
      </c>
      <c r="Q592" s="79">
        <f t="shared" si="58"/>
        <v>17145</v>
      </c>
      <c r="R592" s="124">
        <v>12153.87</v>
      </c>
      <c r="S592" s="79">
        <f t="shared" si="59"/>
        <v>12392</v>
      </c>
      <c r="T592" s="124">
        <v>67846.13</v>
      </c>
      <c r="U592" s="80" t="s">
        <v>169</v>
      </c>
      <c r="V592" s="97" t="s">
        <v>273</v>
      </c>
    </row>
    <row r="593" spans="1:22" s="127" customFormat="1" ht="19.5" customHeight="1">
      <c r="A593" s="92">
        <v>586</v>
      </c>
      <c r="B593" s="92" t="s">
        <v>353</v>
      </c>
      <c r="C593" s="92" t="s">
        <v>21</v>
      </c>
      <c r="D593" s="142" t="s">
        <v>1751</v>
      </c>
      <c r="E593" s="93" t="s">
        <v>1989</v>
      </c>
      <c r="F593" s="94">
        <v>45474</v>
      </c>
      <c r="G593" s="94">
        <v>45809</v>
      </c>
      <c r="H593" s="154">
        <v>20000</v>
      </c>
      <c r="I593" s="92">
        <v>0</v>
      </c>
      <c r="J593" s="95">
        <v>25</v>
      </c>
      <c r="K593" s="92">
        <v>574</v>
      </c>
      <c r="L593" s="79">
        <f t="shared" si="54"/>
        <v>1419.9999999999998</v>
      </c>
      <c r="M593" s="79">
        <f t="shared" si="55"/>
        <v>260</v>
      </c>
      <c r="N593" s="81">
        <f t="shared" si="56"/>
        <v>608</v>
      </c>
      <c r="O593" s="79">
        <f t="shared" si="57"/>
        <v>1418</v>
      </c>
      <c r="P593" s="92">
        <v>25</v>
      </c>
      <c r="Q593" s="79">
        <f t="shared" si="58"/>
        <v>4305</v>
      </c>
      <c r="R593" s="124">
        <v>1207</v>
      </c>
      <c r="S593" s="79">
        <f t="shared" si="59"/>
        <v>3098</v>
      </c>
      <c r="T593" s="124">
        <v>18793</v>
      </c>
      <c r="U593" s="80" t="s">
        <v>169</v>
      </c>
      <c r="V593" s="81" t="s">
        <v>273</v>
      </c>
    </row>
    <row r="594" spans="1:22" s="127" customFormat="1" ht="21" customHeight="1">
      <c r="A594" s="92">
        <v>587</v>
      </c>
      <c r="B594" s="92" t="s">
        <v>1585</v>
      </c>
      <c r="C594" s="92" t="s">
        <v>1506</v>
      </c>
      <c r="D594" s="142" t="s">
        <v>176</v>
      </c>
      <c r="E594" s="93" t="s">
        <v>1989</v>
      </c>
      <c r="F594" s="94">
        <v>45717</v>
      </c>
      <c r="G594" s="94">
        <v>45901</v>
      </c>
      <c r="H594" s="154">
        <v>60000</v>
      </c>
      <c r="I594" s="124">
        <v>3486.68</v>
      </c>
      <c r="J594" s="95">
        <v>25</v>
      </c>
      <c r="K594" s="124">
        <v>1722</v>
      </c>
      <c r="L594" s="79">
        <f t="shared" si="54"/>
        <v>4260</v>
      </c>
      <c r="M594" s="79">
        <f t="shared" si="55"/>
        <v>780</v>
      </c>
      <c r="N594" s="81">
        <f t="shared" si="56"/>
        <v>1824</v>
      </c>
      <c r="O594" s="79">
        <f t="shared" si="57"/>
        <v>4254</v>
      </c>
      <c r="P594" s="92">
        <v>25</v>
      </c>
      <c r="Q594" s="79">
        <f t="shared" si="58"/>
        <v>12865</v>
      </c>
      <c r="R594" s="124">
        <v>7057.68</v>
      </c>
      <c r="S594" s="79">
        <f t="shared" si="59"/>
        <v>9294</v>
      </c>
      <c r="T594" s="124">
        <v>52942.32</v>
      </c>
      <c r="U594" s="80" t="s">
        <v>169</v>
      </c>
      <c r="V594" s="97" t="s">
        <v>273</v>
      </c>
    </row>
    <row r="595" spans="1:22" s="127" customFormat="1" ht="19.5" customHeight="1">
      <c r="A595" s="92">
        <v>588</v>
      </c>
      <c r="B595" s="92" t="s">
        <v>1095</v>
      </c>
      <c r="C595" s="92" t="s">
        <v>824</v>
      </c>
      <c r="D595" s="142" t="s">
        <v>189</v>
      </c>
      <c r="E595" s="123" t="s">
        <v>709</v>
      </c>
      <c r="F595" s="94">
        <v>45778</v>
      </c>
      <c r="G595" s="94">
        <v>45962</v>
      </c>
      <c r="H595" s="154">
        <v>25000</v>
      </c>
      <c r="I595" s="92">
        <v>0</v>
      </c>
      <c r="J595" s="95">
        <v>25</v>
      </c>
      <c r="K595" s="92">
        <v>717.5</v>
      </c>
      <c r="L595" s="79">
        <f t="shared" si="54"/>
        <v>1774.9999999999998</v>
      </c>
      <c r="M595" s="79">
        <f t="shared" si="55"/>
        <v>325</v>
      </c>
      <c r="N595" s="81">
        <f t="shared" si="56"/>
        <v>760</v>
      </c>
      <c r="O595" s="79">
        <f t="shared" si="57"/>
        <v>1772.5000000000002</v>
      </c>
      <c r="P595" s="92">
        <v>25</v>
      </c>
      <c r="Q595" s="79">
        <f t="shared" si="58"/>
        <v>5375</v>
      </c>
      <c r="R595" s="124">
        <v>1502.5</v>
      </c>
      <c r="S595" s="79">
        <f t="shared" si="59"/>
        <v>3872.5</v>
      </c>
      <c r="T595" s="124">
        <v>23497.5</v>
      </c>
      <c r="U595" s="80" t="s">
        <v>169</v>
      </c>
      <c r="V595" s="81" t="s">
        <v>273</v>
      </c>
    </row>
    <row r="596" spans="1:22" s="127" customFormat="1" ht="18.75" customHeight="1">
      <c r="A596" s="92">
        <v>589</v>
      </c>
      <c r="B596" s="92" t="s">
        <v>592</v>
      </c>
      <c r="C596" s="92" t="s">
        <v>14</v>
      </c>
      <c r="D596" s="142" t="s">
        <v>1791</v>
      </c>
      <c r="E596" s="93" t="s">
        <v>1989</v>
      </c>
      <c r="F596" s="94">
        <v>45474</v>
      </c>
      <c r="G596" s="94">
        <v>45809</v>
      </c>
      <c r="H596" s="154">
        <v>50000</v>
      </c>
      <c r="I596" s="124">
        <v>1854</v>
      </c>
      <c r="J596" s="95">
        <v>25</v>
      </c>
      <c r="K596" s="124">
        <v>1435</v>
      </c>
      <c r="L596" s="79">
        <f t="shared" si="54"/>
        <v>3549.9999999999995</v>
      </c>
      <c r="M596" s="79">
        <f t="shared" si="55"/>
        <v>650</v>
      </c>
      <c r="N596" s="81">
        <f t="shared" si="56"/>
        <v>1520</v>
      </c>
      <c r="O596" s="79">
        <f t="shared" si="57"/>
        <v>3545.0000000000005</v>
      </c>
      <c r="P596" s="92">
        <v>125</v>
      </c>
      <c r="Q596" s="79">
        <f t="shared" si="58"/>
        <v>10825</v>
      </c>
      <c r="R596" s="124">
        <v>4934</v>
      </c>
      <c r="S596" s="79">
        <f t="shared" si="59"/>
        <v>7745</v>
      </c>
      <c r="T596" s="124">
        <v>45066</v>
      </c>
      <c r="U596" s="80" t="s">
        <v>169</v>
      </c>
      <c r="V596" s="81" t="s">
        <v>273</v>
      </c>
    </row>
    <row r="597" spans="1:22" s="127" customFormat="1" ht="18.75" customHeight="1">
      <c r="A597" s="92">
        <v>590</v>
      </c>
      <c r="B597" s="92" t="s">
        <v>986</v>
      </c>
      <c r="C597" s="92" t="s">
        <v>824</v>
      </c>
      <c r="D597" s="142" t="s">
        <v>1721</v>
      </c>
      <c r="E597" s="123" t="s">
        <v>709</v>
      </c>
      <c r="F597" s="94">
        <v>45474</v>
      </c>
      <c r="G597" s="94">
        <v>45809</v>
      </c>
      <c r="H597" s="154">
        <v>25000</v>
      </c>
      <c r="I597" s="92">
        <v>0</v>
      </c>
      <c r="J597" s="95">
        <v>25</v>
      </c>
      <c r="K597" s="92">
        <v>717.5</v>
      </c>
      <c r="L597" s="79">
        <f t="shared" si="54"/>
        <v>1774.9999999999998</v>
      </c>
      <c r="M597" s="79">
        <f t="shared" si="55"/>
        <v>325</v>
      </c>
      <c r="N597" s="81">
        <f t="shared" si="56"/>
        <v>760</v>
      </c>
      <c r="O597" s="79">
        <f t="shared" si="57"/>
        <v>1772.5000000000002</v>
      </c>
      <c r="P597" s="92">
        <v>25</v>
      </c>
      <c r="Q597" s="79">
        <f t="shared" si="58"/>
        <v>5375</v>
      </c>
      <c r="R597" s="124">
        <v>1502.5</v>
      </c>
      <c r="S597" s="79">
        <f t="shared" si="59"/>
        <v>3872.5</v>
      </c>
      <c r="T597" s="124">
        <v>23497.5</v>
      </c>
      <c r="U597" s="80" t="s">
        <v>169</v>
      </c>
      <c r="V597" s="81" t="s">
        <v>273</v>
      </c>
    </row>
    <row r="598" spans="1:22" s="127" customFormat="1" ht="20.25" customHeight="1">
      <c r="A598" s="92">
        <v>591</v>
      </c>
      <c r="B598" s="132" t="s">
        <v>1446</v>
      </c>
      <c r="C598" s="132" t="s">
        <v>824</v>
      </c>
      <c r="D598" s="138" t="s">
        <v>978</v>
      </c>
      <c r="E598" s="123" t="s">
        <v>709</v>
      </c>
      <c r="F598" s="94">
        <v>45778</v>
      </c>
      <c r="G598" s="94">
        <v>45962</v>
      </c>
      <c r="H598" s="139">
        <v>35000</v>
      </c>
      <c r="I598" s="132">
        <v>0</v>
      </c>
      <c r="J598" s="95">
        <v>25</v>
      </c>
      <c r="K598" s="133">
        <v>1004.5</v>
      </c>
      <c r="L598" s="79">
        <f t="shared" si="54"/>
        <v>2485</v>
      </c>
      <c r="M598" s="79">
        <f t="shared" si="55"/>
        <v>455</v>
      </c>
      <c r="N598" s="81">
        <f t="shared" si="56"/>
        <v>1064</v>
      </c>
      <c r="O598" s="79">
        <f t="shared" si="57"/>
        <v>2481.5</v>
      </c>
      <c r="P598" s="132">
        <v>25</v>
      </c>
      <c r="Q598" s="79">
        <f t="shared" si="58"/>
        <v>7515</v>
      </c>
      <c r="R598" s="133">
        <v>2093.5</v>
      </c>
      <c r="S598" s="79">
        <f t="shared" si="59"/>
        <v>5421.5</v>
      </c>
      <c r="T598" s="133">
        <v>32906.5</v>
      </c>
      <c r="U598" s="80" t="s">
        <v>169</v>
      </c>
      <c r="V598" s="134" t="s">
        <v>274</v>
      </c>
    </row>
    <row r="599" spans="1:22" s="127" customFormat="1" ht="21.75" customHeight="1">
      <c r="A599" s="92">
        <v>592</v>
      </c>
      <c r="B599" s="92" t="s">
        <v>1032</v>
      </c>
      <c r="C599" s="92" t="s">
        <v>5</v>
      </c>
      <c r="D599" s="142" t="s">
        <v>174</v>
      </c>
      <c r="E599" s="93" t="s">
        <v>1989</v>
      </c>
      <c r="F599" s="94">
        <v>45778</v>
      </c>
      <c r="G599" s="94">
        <v>45962</v>
      </c>
      <c r="H599" s="154">
        <v>220000</v>
      </c>
      <c r="I599" s="124">
        <v>40357.08</v>
      </c>
      <c r="J599" s="95">
        <v>25</v>
      </c>
      <c r="K599" s="124">
        <v>6314</v>
      </c>
      <c r="L599" s="79">
        <f t="shared" si="54"/>
        <v>15619.999999999998</v>
      </c>
      <c r="M599" s="79">
        <f t="shared" si="55"/>
        <v>2860</v>
      </c>
      <c r="N599" s="81">
        <f t="shared" si="56"/>
        <v>6688</v>
      </c>
      <c r="O599" s="79">
        <f t="shared" si="57"/>
        <v>15598.000000000002</v>
      </c>
      <c r="P599" s="92">
        <v>25</v>
      </c>
      <c r="Q599" s="79">
        <f t="shared" si="58"/>
        <v>47105</v>
      </c>
      <c r="R599" s="124">
        <v>41586.370000000003</v>
      </c>
      <c r="S599" s="79">
        <f t="shared" si="59"/>
        <v>34078</v>
      </c>
      <c r="T599" s="124">
        <v>166714.78</v>
      </c>
      <c r="U599" s="80" t="s">
        <v>169</v>
      </c>
      <c r="V599" s="81" t="s">
        <v>273</v>
      </c>
    </row>
    <row r="600" spans="1:22" s="127" customFormat="1" ht="22.5" customHeight="1">
      <c r="A600" s="92">
        <v>593</v>
      </c>
      <c r="B600" s="92" t="s">
        <v>261</v>
      </c>
      <c r="C600" s="92" t="s">
        <v>55</v>
      </c>
      <c r="D600" s="142" t="s">
        <v>210</v>
      </c>
      <c r="E600" s="93" t="s">
        <v>1989</v>
      </c>
      <c r="F600" s="94">
        <v>45474</v>
      </c>
      <c r="G600" s="94">
        <v>45809</v>
      </c>
      <c r="H600" s="154">
        <v>55000</v>
      </c>
      <c r="I600" s="124">
        <v>2045.04</v>
      </c>
      <c r="J600" s="95">
        <v>25</v>
      </c>
      <c r="K600" s="124">
        <v>1578.5</v>
      </c>
      <c r="L600" s="79">
        <f t="shared" si="54"/>
        <v>3904.9999999999995</v>
      </c>
      <c r="M600" s="79">
        <f t="shared" si="55"/>
        <v>715</v>
      </c>
      <c r="N600" s="81">
        <f t="shared" si="56"/>
        <v>1672</v>
      </c>
      <c r="O600" s="79">
        <f t="shared" si="57"/>
        <v>3899.5000000000005</v>
      </c>
      <c r="P600" s="124">
        <v>3455.92</v>
      </c>
      <c r="Q600" s="79">
        <f t="shared" si="58"/>
        <v>15225.92</v>
      </c>
      <c r="R600" s="124">
        <v>8751.4599999999991</v>
      </c>
      <c r="S600" s="79">
        <f t="shared" si="59"/>
        <v>8519.5</v>
      </c>
      <c r="T600" s="124">
        <v>46248.54</v>
      </c>
      <c r="U600" s="80" t="s">
        <v>169</v>
      </c>
      <c r="V600" s="81" t="s">
        <v>274</v>
      </c>
    </row>
    <row r="601" spans="1:22" s="127" customFormat="1" ht="21" customHeight="1">
      <c r="A601" s="92">
        <v>594</v>
      </c>
      <c r="B601" s="92" t="s">
        <v>1447</v>
      </c>
      <c r="C601" s="92" t="s">
        <v>391</v>
      </c>
      <c r="D601" s="142" t="s">
        <v>189</v>
      </c>
      <c r="E601" s="123" t="s">
        <v>709</v>
      </c>
      <c r="F601" s="94">
        <v>45689</v>
      </c>
      <c r="G601" s="94">
        <v>45870</v>
      </c>
      <c r="H601" s="154">
        <v>145000</v>
      </c>
      <c r="I601" s="124">
        <v>22690.49</v>
      </c>
      <c r="J601" s="95">
        <v>25</v>
      </c>
      <c r="K601" s="124">
        <v>4161.5</v>
      </c>
      <c r="L601" s="79">
        <f t="shared" si="54"/>
        <v>10294.999999999998</v>
      </c>
      <c r="M601" s="79">
        <f t="shared" si="55"/>
        <v>1885</v>
      </c>
      <c r="N601" s="81">
        <f t="shared" si="56"/>
        <v>4408</v>
      </c>
      <c r="O601" s="79">
        <f t="shared" si="57"/>
        <v>10280.5</v>
      </c>
      <c r="P601" s="124">
        <v>3125</v>
      </c>
      <c r="Q601" s="79">
        <f t="shared" si="58"/>
        <v>34155</v>
      </c>
      <c r="R601" s="124">
        <v>31284.99</v>
      </c>
      <c r="S601" s="79">
        <f t="shared" si="59"/>
        <v>22460.5</v>
      </c>
      <c r="T601" s="124">
        <v>110115.01</v>
      </c>
      <c r="U601" s="80" t="s">
        <v>169</v>
      </c>
      <c r="V601" s="97" t="s">
        <v>273</v>
      </c>
    </row>
    <row r="602" spans="1:22" s="127" customFormat="1" ht="19.5" customHeight="1">
      <c r="A602" s="92">
        <v>595</v>
      </c>
      <c r="B602" s="132" t="s">
        <v>1336</v>
      </c>
      <c r="C602" s="132" t="s">
        <v>977</v>
      </c>
      <c r="D602" s="138" t="s">
        <v>978</v>
      </c>
      <c r="E602" s="123" t="s">
        <v>709</v>
      </c>
      <c r="F602" s="94">
        <v>45778</v>
      </c>
      <c r="G602" s="94">
        <v>45962</v>
      </c>
      <c r="H602" s="139">
        <v>15000</v>
      </c>
      <c r="I602" s="132">
        <v>0</v>
      </c>
      <c r="J602" s="95">
        <v>25</v>
      </c>
      <c r="K602" s="132">
        <v>430.5</v>
      </c>
      <c r="L602" s="79">
        <f t="shared" si="54"/>
        <v>1065</v>
      </c>
      <c r="M602" s="79">
        <f t="shared" si="55"/>
        <v>195</v>
      </c>
      <c r="N602" s="81">
        <f t="shared" si="56"/>
        <v>456</v>
      </c>
      <c r="O602" s="79">
        <f t="shared" si="57"/>
        <v>1063.5</v>
      </c>
      <c r="P602" s="132">
        <v>25</v>
      </c>
      <c r="Q602" s="79">
        <f t="shared" si="58"/>
        <v>3235</v>
      </c>
      <c r="R602" s="132">
        <v>911.5</v>
      </c>
      <c r="S602" s="79">
        <f t="shared" si="59"/>
        <v>2323.5</v>
      </c>
      <c r="T602" s="133">
        <v>14088.5</v>
      </c>
      <c r="U602" s="80" t="s">
        <v>169</v>
      </c>
      <c r="V602" s="134" t="s">
        <v>274</v>
      </c>
    </row>
    <row r="603" spans="1:22" s="127" customFormat="1" ht="19.5" customHeight="1">
      <c r="A603" s="92">
        <v>596</v>
      </c>
      <c r="B603" s="132" t="s">
        <v>1586</v>
      </c>
      <c r="C603" s="132" t="s">
        <v>977</v>
      </c>
      <c r="D603" s="138" t="s">
        <v>978</v>
      </c>
      <c r="E603" s="123" t="s">
        <v>709</v>
      </c>
      <c r="F603" s="94">
        <v>45778</v>
      </c>
      <c r="G603" s="94">
        <v>45962</v>
      </c>
      <c r="H603" s="139">
        <v>15000</v>
      </c>
      <c r="I603" s="132">
        <v>0</v>
      </c>
      <c r="J603" s="95">
        <v>25</v>
      </c>
      <c r="K603" s="132">
        <v>430.5</v>
      </c>
      <c r="L603" s="79">
        <f t="shared" si="54"/>
        <v>1065</v>
      </c>
      <c r="M603" s="79">
        <f t="shared" si="55"/>
        <v>195</v>
      </c>
      <c r="N603" s="81">
        <f t="shared" si="56"/>
        <v>456</v>
      </c>
      <c r="O603" s="79">
        <f t="shared" si="57"/>
        <v>1063.5</v>
      </c>
      <c r="P603" s="132">
        <v>25</v>
      </c>
      <c r="Q603" s="79">
        <f t="shared" si="58"/>
        <v>3235</v>
      </c>
      <c r="R603" s="132">
        <v>911.5</v>
      </c>
      <c r="S603" s="79">
        <f t="shared" si="59"/>
        <v>2323.5</v>
      </c>
      <c r="T603" s="133">
        <v>14088.5</v>
      </c>
      <c r="U603" s="80" t="s">
        <v>169</v>
      </c>
      <c r="V603" s="97" t="s">
        <v>273</v>
      </c>
    </row>
    <row r="604" spans="1:22" s="127" customFormat="1">
      <c r="A604" s="92">
        <v>597</v>
      </c>
      <c r="B604" s="92" t="s">
        <v>1448</v>
      </c>
      <c r="C604" s="92" t="s">
        <v>265</v>
      </c>
      <c r="D604" s="142" t="s">
        <v>176</v>
      </c>
      <c r="E604" s="93" t="s">
        <v>1989</v>
      </c>
      <c r="F604" s="94">
        <v>45689</v>
      </c>
      <c r="G604" s="94">
        <v>45870</v>
      </c>
      <c r="H604" s="154">
        <v>60000</v>
      </c>
      <c r="I604" s="124">
        <v>3486.68</v>
      </c>
      <c r="J604" s="95">
        <v>25</v>
      </c>
      <c r="K604" s="124">
        <v>1722</v>
      </c>
      <c r="L604" s="79">
        <f t="shared" si="54"/>
        <v>4260</v>
      </c>
      <c r="M604" s="79">
        <f t="shared" si="55"/>
        <v>780</v>
      </c>
      <c r="N604" s="81">
        <f t="shared" si="56"/>
        <v>1824</v>
      </c>
      <c r="O604" s="79">
        <f t="shared" si="57"/>
        <v>4254</v>
      </c>
      <c r="P604" s="92">
        <v>25</v>
      </c>
      <c r="Q604" s="79">
        <f t="shared" si="58"/>
        <v>12865</v>
      </c>
      <c r="R604" s="124">
        <v>7057.68</v>
      </c>
      <c r="S604" s="79">
        <f t="shared" si="59"/>
        <v>9294</v>
      </c>
      <c r="T604" s="124">
        <v>52942.32</v>
      </c>
      <c r="U604" s="80" t="s">
        <v>169</v>
      </c>
      <c r="V604" s="97" t="s">
        <v>273</v>
      </c>
    </row>
    <row r="605" spans="1:22" s="127" customFormat="1">
      <c r="A605" s="92">
        <v>598</v>
      </c>
      <c r="B605" s="92" t="s">
        <v>377</v>
      </c>
      <c r="C605" s="92" t="s">
        <v>396</v>
      </c>
      <c r="D605" s="142" t="s">
        <v>179</v>
      </c>
      <c r="E605" s="93" t="s">
        <v>1989</v>
      </c>
      <c r="F605" s="94">
        <v>45807</v>
      </c>
      <c r="G605" s="94" t="s">
        <v>1990</v>
      </c>
      <c r="H605" s="154">
        <v>55000</v>
      </c>
      <c r="I605" s="124">
        <v>2559.6799999999998</v>
      </c>
      <c r="J605" s="95">
        <v>25</v>
      </c>
      <c r="K605" s="124">
        <v>1578.5</v>
      </c>
      <c r="L605" s="79">
        <f t="shared" si="54"/>
        <v>3904.9999999999995</v>
      </c>
      <c r="M605" s="79">
        <f t="shared" si="55"/>
        <v>715</v>
      </c>
      <c r="N605" s="81">
        <f t="shared" si="56"/>
        <v>1672</v>
      </c>
      <c r="O605" s="79">
        <f t="shared" si="57"/>
        <v>3899.5000000000005</v>
      </c>
      <c r="P605" s="92">
        <v>25</v>
      </c>
      <c r="Q605" s="79">
        <f t="shared" si="58"/>
        <v>11795</v>
      </c>
      <c r="R605" s="124">
        <v>5835.18</v>
      </c>
      <c r="S605" s="79">
        <f t="shared" si="59"/>
        <v>8519.5</v>
      </c>
      <c r="T605" s="124">
        <v>49164.82</v>
      </c>
      <c r="U605" s="80" t="s">
        <v>169</v>
      </c>
      <c r="V605" s="81" t="s">
        <v>273</v>
      </c>
    </row>
    <row r="606" spans="1:22" s="127" customFormat="1">
      <c r="A606" s="92">
        <v>599</v>
      </c>
      <c r="B606" s="132" t="s">
        <v>1587</v>
      </c>
      <c r="C606" s="132" t="s">
        <v>977</v>
      </c>
      <c r="D606" s="138" t="s">
        <v>978</v>
      </c>
      <c r="E606" s="123" t="s">
        <v>709</v>
      </c>
      <c r="F606" s="94">
        <v>45778</v>
      </c>
      <c r="G606" s="94">
        <v>45962</v>
      </c>
      <c r="H606" s="139">
        <v>15000</v>
      </c>
      <c r="I606" s="132">
        <v>0</v>
      </c>
      <c r="J606" s="95">
        <v>25</v>
      </c>
      <c r="K606" s="132">
        <v>430.5</v>
      </c>
      <c r="L606" s="79">
        <f t="shared" si="54"/>
        <v>1065</v>
      </c>
      <c r="M606" s="79">
        <f t="shared" si="55"/>
        <v>195</v>
      </c>
      <c r="N606" s="81">
        <f t="shared" si="56"/>
        <v>456</v>
      </c>
      <c r="O606" s="79">
        <f t="shared" si="57"/>
        <v>1063.5</v>
      </c>
      <c r="P606" s="132">
        <v>25</v>
      </c>
      <c r="Q606" s="79">
        <f t="shared" si="58"/>
        <v>3235</v>
      </c>
      <c r="R606" s="132">
        <v>911.5</v>
      </c>
      <c r="S606" s="79">
        <f t="shared" si="59"/>
        <v>2323.5</v>
      </c>
      <c r="T606" s="133">
        <v>14088.5</v>
      </c>
      <c r="U606" s="80" t="s">
        <v>169</v>
      </c>
      <c r="V606" s="97" t="s">
        <v>273</v>
      </c>
    </row>
    <row r="607" spans="1:22" s="127" customFormat="1">
      <c r="A607" s="92">
        <v>600</v>
      </c>
      <c r="B607" s="92" t="s">
        <v>760</v>
      </c>
      <c r="C607" s="92" t="s">
        <v>824</v>
      </c>
      <c r="D607" s="142" t="s">
        <v>1721</v>
      </c>
      <c r="E607" s="123" t="s">
        <v>709</v>
      </c>
      <c r="F607" s="94">
        <v>45627</v>
      </c>
      <c r="G607" s="94">
        <v>45809</v>
      </c>
      <c r="H607" s="154">
        <v>25000</v>
      </c>
      <c r="I607" s="92">
        <v>0</v>
      </c>
      <c r="J607" s="95">
        <v>25</v>
      </c>
      <c r="K607" s="92">
        <v>717.5</v>
      </c>
      <c r="L607" s="79">
        <f t="shared" si="54"/>
        <v>1774.9999999999998</v>
      </c>
      <c r="M607" s="79">
        <f t="shared" si="55"/>
        <v>325</v>
      </c>
      <c r="N607" s="81">
        <f t="shared" si="56"/>
        <v>760</v>
      </c>
      <c r="O607" s="79">
        <f t="shared" si="57"/>
        <v>1772.5000000000002</v>
      </c>
      <c r="P607" s="92">
        <v>25</v>
      </c>
      <c r="Q607" s="79">
        <f t="shared" si="58"/>
        <v>5375</v>
      </c>
      <c r="R607" s="124">
        <v>1502.5</v>
      </c>
      <c r="S607" s="79">
        <f t="shared" si="59"/>
        <v>3872.5</v>
      </c>
      <c r="T607" s="124">
        <v>23497.5</v>
      </c>
      <c r="U607" s="80" t="s">
        <v>169</v>
      </c>
      <c r="V607" s="81" t="s">
        <v>273</v>
      </c>
    </row>
    <row r="608" spans="1:22" s="127" customFormat="1">
      <c r="A608" s="92">
        <v>601</v>
      </c>
      <c r="B608" s="92" t="s">
        <v>648</v>
      </c>
      <c r="C608" s="92" t="s">
        <v>21</v>
      </c>
      <c r="D608" s="142" t="s">
        <v>1743</v>
      </c>
      <c r="E608" s="93" t="s">
        <v>1989</v>
      </c>
      <c r="F608" s="94">
        <v>45807</v>
      </c>
      <c r="G608" s="94" t="s">
        <v>1990</v>
      </c>
      <c r="H608" s="154">
        <v>20000</v>
      </c>
      <c r="I608" s="92">
        <v>0</v>
      </c>
      <c r="J608" s="95">
        <v>25</v>
      </c>
      <c r="K608" s="92">
        <v>574</v>
      </c>
      <c r="L608" s="79">
        <f t="shared" si="54"/>
        <v>1419.9999999999998</v>
      </c>
      <c r="M608" s="79">
        <f t="shared" si="55"/>
        <v>260</v>
      </c>
      <c r="N608" s="81">
        <f t="shared" si="56"/>
        <v>608</v>
      </c>
      <c r="O608" s="79">
        <f t="shared" si="57"/>
        <v>1418</v>
      </c>
      <c r="P608" s="92">
        <v>25</v>
      </c>
      <c r="Q608" s="79">
        <f t="shared" si="58"/>
        <v>4305</v>
      </c>
      <c r="R608" s="124">
        <v>1207</v>
      </c>
      <c r="S608" s="79">
        <f t="shared" si="59"/>
        <v>3098</v>
      </c>
      <c r="T608" s="124">
        <v>18793</v>
      </c>
      <c r="U608" s="80" t="s">
        <v>169</v>
      </c>
      <c r="V608" s="81" t="s">
        <v>273</v>
      </c>
    </row>
    <row r="609" spans="1:22" s="127" customFormat="1">
      <c r="A609" s="92">
        <v>602</v>
      </c>
      <c r="B609" s="132" t="s">
        <v>1881</v>
      </c>
      <c r="C609" s="132" t="s">
        <v>824</v>
      </c>
      <c r="D609" s="138" t="s">
        <v>978</v>
      </c>
      <c r="E609" s="123" t="s">
        <v>709</v>
      </c>
      <c r="F609" s="94">
        <v>45778</v>
      </c>
      <c r="G609" s="94">
        <v>45962</v>
      </c>
      <c r="H609" s="139">
        <v>25000</v>
      </c>
      <c r="I609" s="132">
        <v>0</v>
      </c>
      <c r="J609" s="95">
        <v>25</v>
      </c>
      <c r="K609" s="132">
        <v>717.5</v>
      </c>
      <c r="L609" s="79">
        <f t="shared" si="54"/>
        <v>1774.9999999999998</v>
      </c>
      <c r="M609" s="79">
        <f t="shared" si="55"/>
        <v>325</v>
      </c>
      <c r="N609" s="81">
        <f t="shared" si="56"/>
        <v>760</v>
      </c>
      <c r="O609" s="79">
        <f t="shared" si="57"/>
        <v>1772.5000000000002</v>
      </c>
      <c r="P609" s="132">
        <v>25</v>
      </c>
      <c r="Q609" s="79">
        <f t="shared" si="58"/>
        <v>5375</v>
      </c>
      <c r="R609" s="133">
        <v>1502.5</v>
      </c>
      <c r="S609" s="79">
        <f t="shared" si="59"/>
        <v>3872.5</v>
      </c>
      <c r="T609" s="133">
        <v>23497.5</v>
      </c>
      <c r="U609" s="80" t="s">
        <v>169</v>
      </c>
      <c r="V609" s="134" t="s">
        <v>274</v>
      </c>
    </row>
    <row r="610" spans="1:22" s="127" customFormat="1">
      <c r="A610" s="92">
        <v>603</v>
      </c>
      <c r="B610" s="92" t="s">
        <v>220</v>
      </c>
      <c r="C610" s="92" t="s">
        <v>262</v>
      </c>
      <c r="D610" s="142" t="s">
        <v>540</v>
      </c>
      <c r="E610" s="93" t="s">
        <v>1989</v>
      </c>
      <c r="F610" s="94">
        <v>45474</v>
      </c>
      <c r="G610" s="94">
        <v>45809</v>
      </c>
      <c r="H610" s="154">
        <v>70000</v>
      </c>
      <c r="I610" s="124">
        <v>5368.48</v>
      </c>
      <c r="J610" s="95">
        <v>25</v>
      </c>
      <c r="K610" s="124">
        <v>2009</v>
      </c>
      <c r="L610" s="79">
        <f t="shared" si="54"/>
        <v>4970</v>
      </c>
      <c r="M610" s="79">
        <f t="shared" si="55"/>
        <v>910</v>
      </c>
      <c r="N610" s="81">
        <f t="shared" si="56"/>
        <v>2128</v>
      </c>
      <c r="O610" s="79">
        <f t="shared" si="57"/>
        <v>4963</v>
      </c>
      <c r="P610" s="124">
        <v>8652.73</v>
      </c>
      <c r="Q610" s="79">
        <f t="shared" si="58"/>
        <v>23632.73</v>
      </c>
      <c r="R610" s="124">
        <v>18809.68</v>
      </c>
      <c r="S610" s="79">
        <f t="shared" si="59"/>
        <v>10843</v>
      </c>
      <c r="T610" s="124">
        <v>51190.32</v>
      </c>
      <c r="U610" s="80" t="s">
        <v>169</v>
      </c>
      <c r="V610" s="81" t="s">
        <v>274</v>
      </c>
    </row>
    <row r="611" spans="1:22" s="127" customFormat="1">
      <c r="A611" s="92">
        <v>604</v>
      </c>
      <c r="B611" s="92" t="s">
        <v>1449</v>
      </c>
      <c r="C611" s="92" t="s">
        <v>391</v>
      </c>
      <c r="D611" s="142" t="s">
        <v>189</v>
      </c>
      <c r="E611" s="123" t="s">
        <v>709</v>
      </c>
      <c r="F611" s="94">
        <v>45689</v>
      </c>
      <c r="G611" s="94">
        <v>45870</v>
      </c>
      <c r="H611" s="154">
        <v>120000</v>
      </c>
      <c r="I611" s="124">
        <v>16809.87</v>
      </c>
      <c r="J611" s="95">
        <v>25</v>
      </c>
      <c r="K611" s="124">
        <v>3444</v>
      </c>
      <c r="L611" s="79">
        <f t="shared" si="54"/>
        <v>8520</v>
      </c>
      <c r="M611" s="79">
        <f t="shared" si="55"/>
        <v>1560</v>
      </c>
      <c r="N611" s="81">
        <f t="shared" si="56"/>
        <v>3648</v>
      </c>
      <c r="O611" s="79">
        <f t="shared" si="57"/>
        <v>8508</v>
      </c>
      <c r="P611" s="92">
        <v>25</v>
      </c>
      <c r="Q611" s="79">
        <f t="shared" si="58"/>
        <v>25705</v>
      </c>
      <c r="R611" s="124">
        <v>23926.87</v>
      </c>
      <c r="S611" s="79">
        <f t="shared" si="59"/>
        <v>18588</v>
      </c>
      <c r="T611" s="124">
        <v>96073.13</v>
      </c>
      <c r="U611" s="80" t="s">
        <v>169</v>
      </c>
      <c r="V611" s="97" t="s">
        <v>274</v>
      </c>
    </row>
    <row r="612" spans="1:22" s="127" customFormat="1">
      <c r="A612" s="92">
        <v>605</v>
      </c>
      <c r="B612" s="92" t="s">
        <v>1178</v>
      </c>
      <c r="C612" s="92" t="s">
        <v>21</v>
      </c>
      <c r="D612" s="142" t="s">
        <v>1791</v>
      </c>
      <c r="E612" s="93" t="s">
        <v>1989</v>
      </c>
      <c r="F612" s="94">
        <v>45748</v>
      </c>
      <c r="G612" s="94">
        <v>45962</v>
      </c>
      <c r="H612" s="154">
        <v>20000</v>
      </c>
      <c r="I612" s="92">
        <v>0</v>
      </c>
      <c r="J612" s="95">
        <v>25</v>
      </c>
      <c r="K612" s="92">
        <v>574</v>
      </c>
      <c r="L612" s="79">
        <f t="shared" si="54"/>
        <v>1419.9999999999998</v>
      </c>
      <c r="M612" s="79">
        <f t="shared" si="55"/>
        <v>260</v>
      </c>
      <c r="N612" s="81">
        <f t="shared" si="56"/>
        <v>608</v>
      </c>
      <c r="O612" s="79">
        <f t="shared" si="57"/>
        <v>1418</v>
      </c>
      <c r="P612" s="92">
        <v>25</v>
      </c>
      <c r="Q612" s="79">
        <f t="shared" si="58"/>
        <v>4305</v>
      </c>
      <c r="R612" s="124">
        <v>1207</v>
      </c>
      <c r="S612" s="79">
        <f t="shared" si="59"/>
        <v>3098</v>
      </c>
      <c r="T612" s="124">
        <v>18793</v>
      </c>
      <c r="U612" s="80" t="s">
        <v>169</v>
      </c>
      <c r="V612" s="97" t="s">
        <v>273</v>
      </c>
    </row>
    <row r="613" spans="1:22" s="127" customFormat="1">
      <c r="A613" s="92">
        <v>606</v>
      </c>
      <c r="B613" s="132" t="s">
        <v>1588</v>
      </c>
      <c r="C613" s="132" t="s">
        <v>977</v>
      </c>
      <c r="D613" s="138" t="s">
        <v>978</v>
      </c>
      <c r="E613" s="123" t="s">
        <v>709</v>
      </c>
      <c r="F613" s="94">
        <v>45778</v>
      </c>
      <c r="G613" s="94">
        <v>45962</v>
      </c>
      <c r="H613" s="139">
        <v>15000</v>
      </c>
      <c r="I613" s="132">
        <v>0</v>
      </c>
      <c r="J613" s="95">
        <v>25</v>
      </c>
      <c r="K613" s="132">
        <v>430.5</v>
      </c>
      <c r="L613" s="79">
        <f t="shared" si="54"/>
        <v>1065</v>
      </c>
      <c r="M613" s="79">
        <f t="shared" si="55"/>
        <v>195</v>
      </c>
      <c r="N613" s="81">
        <f t="shared" si="56"/>
        <v>456</v>
      </c>
      <c r="O613" s="79">
        <f t="shared" si="57"/>
        <v>1063.5</v>
      </c>
      <c r="P613" s="132">
        <v>25</v>
      </c>
      <c r="Q613" s="79">
        <f t="shared" si="58"/>
        <v>3235</v>
      </c>
      <c r="R613" s="132">
        <v>911.5</v>
      </c>
      <c r="S613" s="79">
        <f t="shared" si="59"/>
        <v>2323.5</v>
      </c>
      <c r="T613" s="133">
        <v>14088.5</v>
      </c>
      <c r="U613" s="80" t="s">
        <v>169</v>
      </c>
      <c r="V613" s="97" t="s">
        <v>274</v>
      </c>
    </row>
    <row r="614" spans="1:22" s="127" customFormat="1">
      <c r="A614" s="92">
        <v>607</v>
      </c>
      <c r="B614" s="132" t="s">
        <v>1337</v>
      </c>
      <c r="C614" s="132" t="s">
        <v>977</v>
      </c>
      <c r="D614" s="138" t="s">
        <v>978</v>
      </c>
      <c r="E614" s="123" t="s">
        <v>709</v>
      </c>
      <c r="F614" s="94">
        <v>45778</v>
      </c>
      <c r="G614" s="94">
        <v>45962</v>
      </c>
      <c r="H614" s="139">
        <v>15000</v>
      </c>
      <c r="I614" s="132">
        <v>0</v>
      </c>
      <c r="J614" s="95">
        <v>25</v>
      </c>
      <c r="K614" s="132">
        <v>430.5</v>
      </c>
      <c r="L614" s="79">
        <f t="shared" si="54"/>
        <v>1065</v>
      </c>
      <c r="M614" s="79">
        <f t="shared" si="55"/>
        <v>195</v>
      </c>
      <c r="N614" s="81">
        <f t="shared" si="56"/>
        <v>456</v>
      </c>
      <c r="O614" s="79">
        <f t="shared" si="57"/>
        <v>1063.5</v>
      </c>
      <c r="P614" s="132">
        <v>25</v>
      </c>
      <c r="Q614" s="79">
        <f t="shared" si="58"/>
        <v>3235</v>
      </c>
      <c r="R614" s="132">
        <v>911.5</v>
      </c>
      <c r="S614" s="79">
        <f t="shared" si="59"/>
        <v>2323.5</v>
      </c>
      <c r="T614" s="133">
        <v>14088.5</v>
      </c>
      <c r="U614" s="80" t="s">
        <v>169</v>
      </c>
      <c r="V614" s="134" t="s">
        <v>273</v>
      </c>
    </row>
    <row r="615" spans="1:22" s="127" customFormat="1">
      <c r="A615" s="92">
        <v>608</v>
      </c>
      <c r="B615" s="132" t="s">
        <v>1179</v>
      </c>
      <c r="C615" s="132" t="s">
        <v>977</v>
      </c>
      <c r="D615" s="138" t="s">
        <v>978</v>
      </c>
      <c r="E615" s="123" t="s">
        <v>709</v>
      </c>
      <c r="F615" s="94">
        <v>45778</v>
      </c>
      <c r="G615" s="94">
        <v>45962</v>
      </c>
      <c r="H615" s="139">
        <v>15000</v>
      </c>
      <c r="I615" s="132">
        <v>0</v>
      </c>
      <c r="J615" s="95">
        <v>25</v>
      </c>
      <c r="K615" s="132">
        <v>430.5</v>
      </c>
      <c r="L615" s="79">
        <f t="shared" si="54"/>
        <v>1065</v>
      </c>
      <c r="M615" s="79">
        <f t="shared" si="55"/>
        <v>195</v>
      </c>
      <c r="N615" s="81">
        <f t="shared" si="56"/>
        <v>456</v>
      </c>
      <c r="O615" s="79">
        <f t="shared" si="57"/>
        <v>1063.5</v>
      </c>
      <c r="P615" s="132">
        <v>25</v>
      </c>
      <c r="Q615" s="79">
        <f t="shared" si="58"/>
        <v>3235</v>
      </c>
      <c r="R615" s="132">
        <v>911.5</v>
      </c>
      <c r="S615" s="79">
        <f t="shared" si="59"/>
        <v>2323.5</v>
      </c>
      <c r="T615" s="133">
        <v>14088.5</v>
      </c>
      <c r="U615" s="80" t="s">
        <v>169</v>
      </c>
      <c r="V615" s="134" t="s">
        <v>274</v>
      </c>
    </row>
    <row r="616" spans="1:22" s="127" customFormat="1">
      <c r="A616" s="92">
        <v>609</v>
      </c>
      <c r="B616" s="92" t="s">
        <v>761</v>
      </c>
      <c r="C616" s="92" t="s">
        <v>824</v>
      </c>
      <c r="D616" s="142" t="s">
        <v>1721</v>
      </c>
      <c r="E616" s="123" t="s">
        <v>709</v>
      </c>
      <c r="F616" s="94">
        <v>45504</v>
      </c>
      <c r="G616" s="94">
        <v>45869</v>
      </c>
      <c r="H616" s="154">
        <v>25000</v>
      </c>
      <c r="I616" s="92">
        <v>0</v>
      </c>
      <c r="J616" s="95">
        <v>25</v>
      </c>
      <c r="K616" s="92">
        <v>717.5</v>
      </c>
      <c r="L616" s="79">
        <f t="shared" si="54"/>
        <v>1774.9999999999998</v>
      </c>
      <c r="M616" s="79">
        <f t="shared" si="55"/>
        <v>325</v>
      </c>
      <c r="N616" s="81">
        <f t="shared" si="56"/>
        <v>760</v>
      </c>
      <c r="O616" s="79">
        <f t="shared" si="57"/>
        <v>1772.5000000000002</v>
      </c>
      <c r="P616" s="92">
        <v>25</v>
      </c>
      <c r="Q616" s="79">
        <f t="shared" si="58"/>
        <v>5375</v>
      </c>
      <c r="R616" s="124">
        <v>1502.5</v>
      </c>
      <c r="S616" s="79">
        <f t="shared" si="59"/>
        <v>3872.5</v>
      </c>
      <c r="T616" s="124">
        <v>23497.5</v>
      </c>
      <c r="U616" s="80" t="s">
        <v>169</v>
      </c>
      <c r="V616" s="81" t="s">
        <v>273</v>
      </c>
    </row>
    <row r="617" spans="1:22" s="127" customFormat="1">
      <c r="A617" s="92">
        <v>610</v>
      </c>
      <c r="B617" s="132" t="s">
        <v>1180</v>
      </c>
      <c r="C617" s="132" t="s">
        <v>977</v>
      </c>
      <c r="D617" s="138" t="s">
        <v>978</v>
      </c>
      <c r="E617" s="123" t="s">
        <v>709</v>
      </c>
      <c r="F617" s="94">
        <v>45778</v>
      </c>
      <c r="G617" s="94">
        <v>45962</v>
      </c>
      <c r="H617" s="139">
        <v>15000</v>
      </c>
      <c r="I617" s="132">
        <v>0</v>
      </c>
      <c r="J617" s="95">
        <v>25</v>
      </c>
      <c r="K617" s="132">
        <v>430.5</v>
      </c>
      <c r="L617" s="79">
        <f t="shared" si="54"/>
        <v>1065</v>
      </c>
      <c r="M617" s="79">
        <f t="shared" si="55"/>
        <v>195</v>
      </c>
      <c r="N617" s="81">
        <f t="shared" si="56"/>
        <v>456</v>
      </c>
      <c r="O617" s="79">
        <f t="shared" si="57"/>
        <v>1063.5</v>
      </c>
      <c r="P617" s="132">
        <v>25</v>
      </c>
      <c r="Q617" s="79">
        <f t="shared" si="58"/>
        <v>3235</v>
      </c>
      <c r="R617" s="132">
        <v>911.5</v>
      </c>
      <c r="S617" s="79">
        <f t="shared" si="59"/>
        <v>2323.5</v>
      </c>
      <c r="T617" s="133">
        <v>14088.5</v>
      </c>
      <c r="U617" s="80" t="s">
        <v>169</v>
      </c>
      <c r="V617" s="134" t="s">
        <v>274</v>
      </c>
    </row>
    <row r="618" spans="1:22" s="127" customFormat="1">
      <c r="A618" s="92">
        <v>611</v>
      </c>
      <c r="B618" s="92" t="s">
        <v>698</v>
      </c>
      <c r="C618" s="92" t="s">
        <v>4</v>
      </c>
      <c r="D618" s="142" t="s">
        <v>1726</v>
      </c>
      <c r="E618" s="93" t="s">
        <v>1989</v>
      </c>
      <c r="F618" s="94">
        <v>45778</v>
      </c>
      <c r="G618" s="94">
        <v>45962</v>
      </c>
      <c r="H618" s="154">
        <v>30000</v>
      </c>
      <c r="I618" s="92">
        <v>0</v>
      </c>
      <c r="J618" s="95">
        <v>25</v>
      </c>
      <c r="K618" s="92">
        <v>861</v>
      </c>
      <c r="L618" s="79">
        <f t="shared" si="54"/>
        <v>2130</v>
      </c>
      <c r="M618" s="79">
        <f t="shared" si="55"/>
        <v>390</v>
      </c>
      <c r="N618" s="81">
        <f t="shared" si="56"/>
        <v>912</v>
      </c>
      <c r="O618" s="79">
        <f t="shared" si="57"/>
        <v>2127</v>
      </c>
      <c r="P618" s="92">
        <v>25</v>
      </c>
      <c r="Q618" s="79">
        <f t="shared" si="58"/>
        <v>6445</v>
      </c>
      <c r="R618" s="124">
        <v>1798</v>
      </c>
      <c r="S618" s="79">
        <f t="shared" si="59"/>
        <v>4647</v>
      </c>
      <c r="T618" s="124">
        <v>28202</v>
      </c>
      <c r="U618" s="80" t="s">
        <v>169</v>
      </c>
      <c r="V618" s="81" t="s">
        <v>273</v>
      </c>
    </row>
    <row r="619" spans="1:22" s="127" customFormat="1">
      <c r="A619" s="92">
        <v>612</v>
      </c>
      <c r="B619" s="92" t="s">
        <v>1096</v>
      </c>
      <c r="C619" s="92" t="s">
        <v>6</v>
      </c>
      <c r="D619" s="142" t="s">
        <v>194</v>
      </c>
      <c r="E619" s="93" t="s">
        <v>1989</v>
      </c>
      <c r="F619" s="94">
        <v>45778</v>
      </c>
      <c r="G619" s="94">
        <v>45962</v>
      </c>
      <c r="H619" s="154">
        <v>130000</v>
      </c>
      <c r="I619" s="124">
        <v>19162.12</v>
      </c>
      <c r="J619" s="95">
        <v>25</v>
      </c>
      <c r="K619" s="124">
        <v>3731</v>
      </c>
      <c r="L619" s="79">
        <f t="shared" si="54"/>
        <v>9230</v>
      </c>
      <c r="M619" s="79">
        <f t="shared" si="55"/>
        <v>1690</v>
      </c>
      <c r="N619" s="81">
        <f t="shared" si="56"/>
        <v>3952</v>
      </c>
      <c r="O619" s="79">
        <f t="shared" si="57"/>
        <v>9217</v>
      </c>
      <c r="P619" s="92">
        <v>25</v>
      </c>
      <c r="Q619" s="79">
        <f t="shared" si="58"/>
        <v>27845</v>
      </c>
      <c r="R619" s="124">
        <v>26870.12</v>
      </c>
      <c r="S619" s="79">
        <f t="shared" si="59"/>
        <v>20137</v>
      </c>
      <c r="T619" s="124">
        <v>103129.88</v>
      </c>
      <c r="U619" s="80" t="s">
        <v>169</v>
      </c>
      <c r="V619" s="97" t="s">
        <v>273</v>
      </c>
    </row>
    <row r="620" spans="1:22" s="127" customFormat="1">
      <c r="A620" s="92">
        <v>613</v>
      </c>
      <c r="B620" s="132" t="s">
        <v>2052</v>
      </c>
      <c r="C620" s="132" t="s">
        <v>977</v>
      </c>
      <c r="D620" s="138" t="s">
        <v>978</v>
      </c>
      <c r="E620" s="123" t="s">
        <v>709</v>
      </c>
      <c r="F620" s="94">
        <v>45778</v>
      </c>
      <c r="G620" s="94">
        <v>45962</v>
      </c>
      <c r="H620" s="139">
        <v>15000</v>
      </c>
      <c r="I620" s="132">
        <v>0</v>
      </c>
      <c r="J620" s="95">
        <v>25</v>
      </c>
      <c r="K620" s="132">
        <v>430.5</v>
      </c>
      <c r="L620" s="79">
        <f t="shared" si="54"/>
        <v>1065</v>
      </c>
      <c r="M620" s="79">
        <f t="shared" si="55"/>
        <v>195</v>
      </c>
      <c r="N620" s="81">
        <f t="shared" si="56"/>
        <v>456</v>
      </c>
      <c r="O620" s="79">
        <f t="shared" si="57"/>
        <v>1063.5</v>
      </c>
      <c r="P620" s="132">
        <v>25</v>
      </c>
      <c r="Q620" s="79">
        <f t="shared" si="58"/>
        <v>3235</v>
      </c>
      <c r="R620" s="132">
        <v>911.5</v>
      </c>
      <c r="S620" s="79">
        <f t="shared" si="59"/>
        <v>2323.5</v>
      </c>
      <c r="T620" s="133">
        <v>14088.5</v>
      </c>
      <c r="U620" s="80" t="s">
        <v>169</v>
      </c>
      <c r="V620" s="134" t="s">
        <v>274</v>
      </c>
    </row>
    <row r="621" spans="1:22" s="127" customFormat="1">
      <c r="A621" s="92">
        <v>614</v>
      </c>
      <c r="B621" s="132" t="s">
        <v>1450</v>
      </c>
      <c r="C621" s="132" t="s">
        <v>977</v>
      </c>
      <c r="D621" s="138" t="s">
        <v>978</v>
      </c>
      <c r="E621" s="123" t="s">
        <v>709</v>
      </c>
      <c r="F621" s="94">
        <v>45778</v>
      </c>
      <c r="G621" s="94">
        <v>45962</v>
      </c>
      <c r="H621" s="139">
        <v>15000</v>
      </c>
      <c r="I621" s="132">
        <v>0</v>
      </c>
      <c r="J621" s="95">
        <v>25</v>
      </c>
      <c r="K621" s="132">
        <v>430.5</v>
      </c>
      <c r="L621" s="79">
        <f t="shared" si="54"/>
        <v>1065</v>
      </c>
      <c r="M621" s="79">
        <f t="shared" si="55"/>
        <v>195</v>
      </c>
      <c r="N621" s="81">
        <f t="shared" si="56"/>
        <v>456</v>
      </c>
      <c r="O621" s="79">
        <f t="shared" si="57"/>
        <v>1063.5</v>
      </c>
      <c r="P621" s="132">
        <v>25</v>
      </c>
      <c r="Q621" s="79">
        <f t="shared" si="58"/>
        <v>3235</v>
      </c>
      <c r="R621" s="132">
        <v>911.5</v>
      </c>
      <c r="S621" s="79">
        <f t="shared" si="59"/>
        <v>2323.5</v>
      </c>
      <c r="T621" s="133">
        <v>14088.5</v>
      </c>
      <c r="U621" s="80" t="s">
        <v>169</v>
      </c>
      <c r="V621" s="134" t="s">
        <v>274</v>
      </c>
    </row>
    <row r="622" spans="1:22" s="127" customFormat="1">
      <c r="A622" s="92">
        <v>615</v>
      </c>
      <c r="B622" s="92" t="s">
        <v>762</v>
      </c>
      <c r="C622" s="92" t="s">
        <v>55</v>
      </c>
      <c r="D622" s="142" t="s">
        <v>176</v>
      </c>
      <c r="E622" s="93" t="s">
        <v>1989</v>
      </c>
      <c r="F622" s="94">
        <v>45474</v>
      </c>
      <c r="G622" s="94">
        <v>45809</v>
      </c>
      <c r="H622" s="154">
        <v>65000</v>
      </c>
      <c r="I622" s="124">
        <v>4427.58</v>
      </c>
      <c r="J622" s="95">
        <v>25</v>
      </c>
      <c r="K622" s="124">
        <v>1865.5</v>
      </c>
      <c r="L622" s="79">
        <f t="shared" si="54"/>
        <v>4615</v>
      </c>
      <c r="M622" s="79">
        <f t="shared" si="55"/>
        <v>845</v>
      </c>
      <c r="N622" s="81">
        <f t="shared" si="56"/>
        <v>1976</v>
      </c>
      <c r="O622" s="79">
        <f t="shared" si="57"/>
        <v>4608.5</v>
      </c>
      <c r="P622" s="92">
        <v>25</v>
      </c>
      <c r="Q622" s="79">
        <f t="shared" si="58"/>
        <v>13935</v>
      </c>
      <c r="R622" s="124">
        <v>8294.08</v>
      </c>
      <c r="S622" s="79">
        <f t="shared" si="59"/>
        <v>10068.5</v>
      </c>
      <c r="T622" s="124">
        <v>56705.919999999998</v>
      </c>
      <c r="U622" s="80" t="s">
        <v>169</v>
      </c>
      <c r="V622" s="97" t="s">
        <v>273</v>
      </c>
    </row>
    <row r="623" spans="1:22" s="127" customFormat="1">
      <c r="A623" s="92">
        <v>616</v>
      </c>
      <c r="B623" s="92" t="s">
        <v>31</v>
      </c>
      <c r="C623" s="92" t="s">
        <v>32</v>
      </c>
      <c r="D623" s="142" t="s">
        <v>184</v>
      </c>
      <c r="E623" s="93" t="s">
        <v>1989</v>
      </c>
      <c r="F623" s="94">
        <v>45627</v>
      </c>
      <c r="G623" s="94">
        <v>45809</v>
      </c>
      <c r="H623" s="154">
        <v>46000</v>
      </c>
      <c r="I623" s="124">
        <v>1032.1400000000001</v>
      </c>
      <c r="J623" s="95">
        <v>25</v>
      </c>
      <c r="K623" s="124">
        <v>1320.2</v>
      </c>
      <c r="L623" s="79">
        <f t="shared" si="54"/>
        <v>3265.9999999999995</v>
      </c>
      <c r="M623" s="79">
        <f t="shared" si="55"/>
        <v>598</v>
      </c>
      <c r="N623" s="81">
        <f t="shared" si="56"/>
        <v>1398.4</v>
      </c>
      <c r="O623" s="79">
        <f t="shared" si="57"/>
        <v>3261.4</v>
      </c>
      <c r="P623" s="124">
        <v>1840.46</v>
      </c>
      <c r="Q623" s="79">
        <f t="shared" si="58"/>
        <v>11684.46</v>
      </c>
      <c r="R623" s="124">
        <v>5591.2</v>
      </c>
      <c r="S623" s="79">
        <f t="shared" si="59"/>
        <v>7125.4</v>
      </c>
      <c r="T623" s="124">
        <v>40408.800000000003</v>
      </c>
      <c r="U623" s="80" t="s">
        <v>169</v>
      </c>
      <c r="V623" s="81" t="s">
        <v>273</v>
      </c>
    </row>
    <row r="624" spans="1:22" s="127" customFormat="1">
      <c r="A624" s="92">
        <v>617</v>
      </c>
      <c r="B624" s="132" t="s">
        <v>927</v>
      </c>
      <c r="C624" s="132" t="s">
        <v>977</v>
      </c>
      <c r="D624" s="138" t="s">
        <v>978</v>
      </c>
      <c r="E624" s="123" t="s">
        <v>709</v>
      </c>
      <c r="F624" s="94">
        <v>45778</v>
      </c>
      <c r="G624" s="94">
        <v>45962</v>
      </c>
      <c r="H624" s="139">
        <v>15000</v>
      </c>
      <c r="I624" s="132">
        <v>0</v>
      </c>
      <c r="J624" s="95">
        <v>25</v>
      </c>
      <c r="K624" s="132">
        <v>430.5</v>
      </c>
      <c r="L624" s="79">
        <f t="shared" si="54"/>
        <v>1065</v>
      </c>
      <c r="M624" s="79">
        <f t="shared" si="55"/>
        <v>195</v>
      </c>
      <c r="N624" s="81">
        <f t="shared" si="56"/>
        <v>456</v>
      </c>
      <c r="O624" s="79">
        <f t="shared" si="57"/>
        <v>1063.5</v>
      </c>
      <c r="P624" s="132">
        <v>25</v>
      </c>
      <c r="Q624" s="79">
        <f t="shared" si="58"/>
        <v>3235</v>
      </c>
      <c r="R624" s="132">
        <v>911.5</v>
      </c>
      <c r="S624" s="79">
        <f t="shared" si="59"/>
        <v>2323.5</v>
      </c>
      <c r="T624" s="133">
        <v>14088.5</v>
      </c>
      <c r="U624" s="80" t="s">
        <v>169</v>
      </c>
      <c r="V624" s="134" t="s">
        <v>274</v>
      </c>
    </row>
    <row r="625" spans="1:22" s="127" customFormat="1">
      <c r="A625" s="92">
        <v>618</v>
      </c>
      <c r="B625" s="92" t="s">
        <v>1451</v>
      </c>
      <c r="C625" s="92" t="s">
        <v>824</v>
      </c>
      <c r="D625" s="142" t="s">
        <v>1721</v>
      </c>
      <c r="E625" s="123" t="s">
        <v>709</v>
      </c>
      <c r="F625" s="94">
        <v>45689</v>
      </c>
      <c r="G625" s="94">
        <v>45870</v>
      </c>
      <c r="H625" s="154">
        <v>25000</v>
      </c>
      <c r="I625" s="92">
        <v>0</v>
      </c>
      <c r="J625" s="95">
        <v>25</v>
      </c>
      <c r="K625" s="92">
        <v>717.5</v>
      </c>
      <c r="L625" s="79">
        <f t="shared" si="54"/>
        <v>1774.9999999999998</v>
      </c>
      <c r="M625" s="79">
        <f t="shared" si="55"/>
        <v>325</v>
      </c>
      <c r="N625" s="81">
        <f t="shared" si="56"/>
        <v>760</v>
      </c>
      <c r="O625" s="79">
        <f t="shared" si="57"/>
        <v>1772.5000000000002</v>
      </c>
      <c r="P625" s="92">
        <v>25</v>
      </c>
      <c r="Q625" s="79">
        <f t="shared" si="58"/>
        <v>5375</v>
      </c>
      <c r="R625" s="124">
        <v>1502.5</v>
      </c>
      <c r="S625" s="79">
        <f t="shared" si="59"/>
        <v>3872.5</v>
      </c>
      <c r="T625" s="124">
        <v>23497.5</v>
      </c>
      <c r="U625" s="80" t="s">
        <v>169</v>
      </c>
      <c r="V625" s="97" t="s">
        <v>273</v>
      </c>
    </row>
    <row r="626" spans="1:22" s="127" customFormat="1">
      <c r="A626" s="92">
        <v>619</v>
      </c>
      <c r="B626" s="92" t="s">
        <v>224</v>
      </c>
      <c r="C626" s="92" t="s">
        <v>264</v>
      </c>
      <c r="D626" s="142" t="s">
        <v>175</v>
      </c>
      <c r="E626" s="93" t="s">
        <v>1989</v>
      </c>
      <c r="F626" s="94">
        <v>45474</v>
      </c>
      <c r="G626" s="94">
        <v>45809</v>
      </c>
      <c r="H626" s="154">
        <v>80000</v>
      </c>
      <c r="I626" s="124">
        <v>7400.87</v>
      </c>
      <c r="J626" s="95">
        <v>25</v>
      </c>
      <c r="K626" s="124">
        <v>2296</v>
      </c>
      <c r="L626" s="79">
        <f t="shared" si="54"/>
        <v>5679.9999999999991</v>
      </c>
      <c r="M626" s="79">
        <f t="shared" si="55"/>
        <v>1040</v>
      </c>
      <c r="N626" s="81">
        <f t="shared" si="56"/>
        <v>2432</v>
      </c>
      <c r="O626" s="79">
        <f t="shared" si="57"/>
        <v>5672</v>
      </c>
      <c r="P626" s="124">
        <v>2125</v>
      </c>
      <c r="Q626" s="79">
        <f t="shared" si="58"/>
        <v>19245</v>
      </c>
      <c r="R626" s="124">
        <v>10394.08</v>
      </c>
      <c r="S626" s="79">
        <f t="shared" si="59"/>
        <v>12392</v>
      </c>
      <c r="T626" s="124">
        <v>65746.13</v>
      </c>
      <c r="U626" s="80" t="s">
        <v>169</v>
      </c>
      <c r="V626" s="97" t="s">
        <v>273</v>
      </c>
    </row>
    <row r="627" spans="1:22" s="127" customFormat="1">
      <c r="A627" s="92">
        <v>620</v>
      </c>
      <c r="B627" s="92" t="s">
        <v>606</v>
      </c>
      <c r="C627" s="92" t="s">
        <v>55</v>
      </c>
      <c r="D627" s="142" t="s">
        <v>1726</v>
      </c>
      <c r="E627" s="93" t="s">
        <v>1989</v>
      </c>
      <c r="F627" s="94">
        <v>45689</v>
      </c>
      <c r="G627" s="94">
        <v>45870</v>
      </c>
      <c r="H627" s="154">
        <v>70000</v>
      </c>
      <c r="I627" s="124">
        <v>5368.48</v>
      </c>
      <c r="J627" s="95">
        <v>25</v>
      </c>
      <c r="K627" s="124">
        <v>2009</v>
      </c>
      <c r="L627" s="79">
        <f t="shared" si="54"/>
        <v>4970</v>
      </c>
      <c r="M627" s="79">
        <f t="shared" si="55"/>
        <v>910</v>
      </c>
      <c r="N627" s="81">
        <f t="shared" si="56"/>
        <v>2128</v>
      </c>
      <c r="O627" s="79">
        <f t="shared" si="57"/>
        <v>4963</v>
      </c>
      <c r="P627" s="92">
        <v>25</v>
      </c>
      <c r="Q627" s="79">
        <f t="shared" si="58"/>
        <v>15005</v>
      </c>
      <c r="R627" s="124">
        <v>9530.48</v>
      </c>
      <c r="S627" s="79">
        <f t="shared" si="59"/>
        <v>10843</v>
      </c>
      <c r="T627" s="124">
        <v>60469.52</v>
      </c>
      <c r="U627" s="80" t="s">
        <v>169</v>
      </c>
      <c r="V627" s="97" t="s">
        <v>273</v>
      </c>
    </row>
    <row r="628" spans="1:22" s="127" customFormat="1">
      <c r="A628" s="92">
        <v>621</v>
      </c>
      <c r="B628" s="92" t="s">
        <v>1097</v>
      </c>
      <c r="C628" s="92" t="s">
        <v>265</v>
      </c>
      <c r="D628" s="142" t="s">
        <v>271</v>
      </c>
      <c r="E628" s="93" t="s">
        <v>1989</v>
      </c>
      <c r="F628" s="94">
        <v>45474</v>
      </c>
      <c r="G628" s="94">
        <v>45809</v>
      </c>
      <c r="H628" s="154">
        <v>60000</v>
      </c>
      <c r="I628" s="124">
        <v>2800.49</v>
      </c>
      <c r="J628" s="95">
        <v>25</v>
      </c>
      <c r="K628" s="124">
        <v>1722</v>
      </c>
      <c r="L628" s="79">
        <f t="shared" si="54"/>
        <v>4260</v>
      </c>
      <c r="M628" s="79">
        <f t="shared" si="55"/>
        <v>780</v>
      </c>
      <c r="N628" s="81">
        <f t="shared" si="56"/>
        <v>1824</v>
      </c>
      <c r="O628" s="79">
        <f t="shared" si="57"/>
        <v>4254</v>
      </c>
      <c r="P628" s="124">
        <v>3455.92</v>
      </c>
      <c r="Q628" s="79">
        <f t="shared" si="58"/>
        <v>16295.92</v>
      </c>
      <c r="R628" s="124">
        <v>7057.68</v>
      </c>
      <c r="S628" s="79">
        <f t="shared" si="59"/>
        <v>9294</v>
      </c>
      <c r="T628" s="124">
        <v>50197.59</v>
      </c>
      <c r="U628" s="80" t="s">
        <v>169</v>
      </c>
      <c r="V628" s="81" t="s">
        <v>273</v>
      </c>
    </row>
    <row r="629" spans="1:22" s="127" customFormat="1">
      <c r="A629" s="92">
        <v>622</v>
      </c>
      <c r="B629" s="92" t="s">
        <v>763</v>
      </c>
      <c r="C629" s="92" t="s">
        <v>21</v>
      </c>
      <c r="D629" s="142" t="s">
        <v>1746</v>
      </c>
      <c r="E629" s="93" t="s">
        <v>1989</v>
      </c>
      <c r="F629" s="94">
        <v>45627</v>
      </c>
      <c r="G629" s="94">
        <v>45809</v>
      </c>
      <c r="H629" s="154">
        <v>25000</v>
      </c>
      <c r="I629" s="92">
        <v>0</v>
      </c>
      <c r="J629" s="95">
        <v>25</v>
      </c>
      <c r="K629" s="92">
        <v>717.5</v>
      </c>
      <c r="L629" s="79">
        <f t="shared" si="54"/>
        <v>1774.9999999999998</v>
      </c>
      <c r="M629" s="79">
        <f t="shared" si="55"/>
        <v>325</v>
      </c>
      <c r="N629" s="81">
        <f t="shared" si="56"/>
        <v>760</v>
      </c>
      <c r="O629" s="79">
        <f t="shared" si="57"/>
        <v>1772.5000000000002</v>
      </c>
      <c r="P629" s="92">
        <v>25</v>
      </c>
      <c r="Q629" s="79">
        <f t="shared" si="58"/>
        <v>5375</v>
      </c>
      <c r="R629" s="124">
        <v>1502.5</v>
      </c>
      <c r="S629" s="79">
        <f t="shared" si="59"/>
        <v>3872.5</v>
      </c>
      <c r="T629" s="124">
        <v>23497.5</v>
      </c>
      <c r="U629" s="80" t="s">
        <v>169</v>
      </c>
      <c r="V629" s="81" t="s">
        <v>273</v>
      </c>
    </row>
    <row r="630" spans="1:22" s="127" customFormat="1">
      <c r="A630" s="92">
        <v>623</v>
      </c>
      <c r="B630" s="92" t="s">
        <v>137</v>
      </c>
      <c r="C630" s="92" t="s">
        <v>21</v>
      </c>
      <c r="D630" s="142" t="s">
        <v>1792</v>
      </c>
      <c r="E630" s="93" t="s">
        <v>1989</v>
      </c>
      <c r="F630" s="94">
        <v>45474</v>
      </c>
      <c r="G630" s="94">
        <v>45809</v>
      </c>
      <c r="H630" s="154">
        <v>20000</v>
      </c>
      <c r="I630" s="92">
        <v>0</v>
      </c>
      <c r="J630" s="95">
        <v>25</v>
      </c>
      <c r="K630" s="92">
        <v>574</v>
      </c>
      <c r="L630" s="79">
        <f t="shared" si="54"/>
        <v>1419.9999999999998</v>
      </c>
      <c r="M630" s="79">
        <f t="shared" si="55"/>
        <v>260</v>
      </c>
      <c r="N630" s="81">
        <f t="shared" si="56"/>
        <v>608</v>
      </c>
      <c r="O630" s="79">
        <f t="shared" si="57"/>
        <v>1418</v>
      </c>
      <c r="P630" s="92">
        <v>25</v>
      </c>
      <c r="Q630" s="79">
        <f t="shared" si="58"/>
        <v>4305</v>
      </c>
      <c r="R630" s="124">
        <v>1207</v>
      </c>
      <c r="S630" s="79">
        <f t="shared" si="59"/>
        <v>3098</v>
      </c>
      <c r="T630" s="124">
        <v>18793</v>
      </c>
      <c r="U630" s="80" t="s">
        <v>169</v>
      </c>
      <c r="V630" s="81" t="s">
        <v>273</v>
      </c>
    </row>
    <row r="631" spans="1:22" s="127" customFormat="1">
      <c r="A631" s="92">
        <v>624</v>
      </c>
      <c r="B631" s="92" t="s">
        <v>451</v>
      </c>
      <c r="C631" s="92" t="s">
        <v>80</v>
      </c>
      <c r="D631" s="142" t="s">
        <v>1746</v>
      </c>
      <c r="E631" s="93" t="s">
        <v>1989</v>
      </c>
      <c r="F631" s="94">
        <v>45778</v>
      </c>
      <c r="G631" s="94">
        <v>45962</v>
      </c>
      <c r="H631" s="154">
        <v>90000</v>
      </c>
      <c r="I631" s="124">
        <v>9753.1200000000008</v>
      </c>
      <c r="J631" s="95">
        <v>25</v>
      </c>
      <c r="K631" s="124">
        <v>2583</v>
      </c>
      <c r="L631" s="79">
        <f t="shared" si="54"/>
        <v>6389.9999999999991</v>
      </c>
      <c r="M631" s="79">
        <f t="shared" si="55"/>
        <v>1170</v>
      </c>
      <c r="N631" s="81">
        <f t="shared" si="56"/>
        <v>2736</v>
      </c>
      <c r="O631" s="79">
        <f t="shared" si="57"/>
        <v>6381</v>
      </c>
      <c r="P631" s="92">
        <v>125</v>
      </c>
      <c r="Q631" s="79">
        <f t="shared" si="58"/>
        <v>19385</v>
      </c>
      <c r="R631" s="124">
        <v>7157.68</v>
      </c>
      <c r="S631" s="79">
        <f t="shared" si="59"/>
        <v>13941</v>
      </c>
      <c r="T631" s="124">
        <v>74802.880000000005</v>
      </c>
      <c r="U631" s="80" t="s">
        <v>169</v>
      </c>
      <c r="V631" s="81" t="s">
        <v>273</v>
      </c>
    </row>
    <row r="632" spans="1:22" s="127" customFormat="1">
      <c r="A632" s="92">
        <v>625</v>
      </c>
      <c r="B632" s="92" t="s">
        <v>1589</v>
      </c>
      <c r="C632" s="92" t="s">
        <v>4</v>
      </c>
      <c r="D632" s="142" t="s">
        <v>176</v>
      </c>
      <c r="E632" s="93" t="s">
        <v>1989</v>
      </c>
      <c r="F632" s="94">
        <v>45717</v>
      </c>
      <c r="G632" s="94">
        <v>45901</v>
      </c>
      <c r="H632" s="154">
        <v>80000</v>
      </c>
      <c r="I632" s="124">
        <v>7400.87</v>
      </c>
      <c r="J632" s="95">
        <v>25</v>
      </c>
      <c r="K632" s="124">
        <v>2296</v>
      </c>
      <c r="L632" s="79">
        <f t="shared" si="54"/>
        <v>5679.9999999999991</v>
      </c>
      <c r="M632" s="79">
        <f t="shared" si="55"/>
        <v>1040</v>
      </c>
      <c r="N632" s="81">
        <f t="shared" si="56"/>
        <v>2432</v>
      </c>
      <c r="O632" s="79">
        <f t="shared" si="57"/>
        <v>5672</v>
      </c>
      <c r="P632" s="92">
        <v>25</v>
      </c>
      <c r="Q632" s="79">
        <f t="shared" si="58"/>
        <v>17145</v>
      </c>
      <c r="R632" s="124">
        <v>12153.87</v>
      </c>
      <c r="S632" s="79">
        <f t="shared" si="59"/>
        <v>12392</v>
      </c>
      <c r="T632" s="124">
        <v>67846.13</v>
      </c>
      <c r="U632" s="80" t="s">
        <v>169</v>
      </c>
      <c r="V632" s="97" t="s">
        <v>273</v>
      </c>
    </row>
    <row r="633" spans="1:22" s="127" customFormat="1">
      <c r="A633" s="92">
        <v>626</v>
      </c>
      <c r="B633" s="92" t="s">
        <v>1452</v>
      </c>
      <c r="C633" s="92" t="s">
        <v>824</v>
      </c>
      <c r="D633" s="142" t="s">
        <v>1721</v>
      </c>
      <c r="E633" s="123" t="s">
        <v>709</v>
      </c>
      <c r="F633" s="94">
        <v>45689</v>
      </c>
      <c r="G633" s="94">
        <v>45870</v>
      </c>
      <c r="H633" s="154">
        <v>25000</v>
      </c>
      <c r="I633" s="92">
        <v>0</v>
      </c>
      <c r="J633" s="95">
        <v>25</v>
      </c>
      <c r="K633" s="92">
        <v>717.5</v>
      </c>
      <c r="L633" s="79">
        <f t="shared" si="54"/>
        <v>1774.9999999999998</v>
      </c>
      <c r="M633" s="79">
        <f t="shared" si="55"/>
        <v>325</v>
      </c>
      <c r="N633" s="81">
        <f t="shared" si="56"/>
        <v>760</v>
      </c>
      <c r="O633" s="79">
        <f t="shared" si="57"/>
        <v>1772.5000000000002</v>
      </c>
      <c r="P633" s="92">
        <v>25</v>
      </c>
      <c r="Q633" s="79">
        <f t="shared" si="58"/>
        <v>5375</v>
      </c>
      <c r="R633" s="124">
        <v>1502.5</v>
      </c>
      <c r="S633" s="79">
        <f t="shared" si="59"/>
        <v>3872.5</v>
      </c>
      <c r="T633" s="124">
        <v>23497.5</v>
      </c>
      <c r="U633" s="80" t="s">
        <v>169</v>
      </c>
      <c r="V633" s="97" t="s">
        <v>273</v>
      </c>
    </row>
    <row r="634" spans="1:22" s="127" customFormat="1">
      <c r="A634" s="92">
        <v>627</v>
      </c>
      <c r="B634" s="92" t="s">
        <v>470</v>
      </c>
      <c r="C634" s="92" t="s">
        <v>21</v>
      </c>
      <c r="D634" s="142" t="s">
        <v>1728</v>
      </c>
      <c r="E634" s="93" t="s">
        <v>1989</v>
      </c>
      <c r="F634" s="94">
        <v>45627</v>
      </c>
      <c r="G634" s="94">
        <v>45809</v>
      </c>
      <c r="H634" s="154">
        <v>20000</v>
      </c>
      <c r="I634" s="92">
        <v>0</v>
      </c>
      <c r="J634" s="95">
        <v>25</v>
      </c>
      <c r="K634" s="92">
        <v>574</v>
      </c>
      <c r="L634" s="79">
        <f t="shared" si="54"/>
        <v>1419.9999999999998</v>
      </c>
      <c r="M634" s="79">
        <f t="shared" si="55"/>
        <v>260</v>
      </c>
      <c r="N634" s="81">
        <f t="shared" si="56"/>
        <v>608</v>
      </c>
      <c r="O634" s="79">
        <f t="shared" si="57"/>
        <v>1418</v>
      </c>
      <c r="P634" s="92">
        <v>25</v>
      </c>
      <c r="Q634" s="79">
        <f t="shared" si="58"/>
        <v>4305</v>
      </c>
      <c r="R634" s="124">
        <v>1207</v>
      </c>
      <c r="S634" s="79">
        <f t="shared" si="59"/>
        <v>3098</v>
      </c>
      <c r="T634" s="124">
        <v>18793</v>
      </c>
      <c r="U634" s="80" t="s">
        <v>169</v>
      </c>
      <c r="V634" s="81" t="s">
        <v>273</v>
      </c>
    </row>
    <row r="635" spans="1:22" s="127" customFormat="1">
      <c r="A635" s="92">
        <v>628</v>
      </c>
      <c r="B635" s="92" t="s">
        <v>124</v>
      </c>
      <c r="C635" s="92" t="s">
        <v>21</v>
      </c>
      <c r="D635" s="142" t="s">
        <v>1765</v>
      </c>
      <c r="E635" s="93" t="s">
        <v>1989</v>
      </c>
      <c r="F635" s="94">
        <v>45627</v>
      </c>
      <c r="G635" s="94">
        <v>45809</v>
      </c>
      <c r="H635" s="154">
        <v>20000</v>
      </c>
      <c r="I635" s="92">
        <v>0</v>
      </c>
      <c r="J635" s="95">
        <v>25</v>
      </c>
      <c r="K635" s="92">
        <v>574</v>
      </c>
      <c r="L635" s="79">
        <f t="shared" si="54"/>
        <v>1419.9999999999998</v>
      </c>
      <c r="M635" s="79">
        <f t="shared" si="55"/>
        <v>260</v>
      </c>
      <c r="N635" s="81">
        <f t="shared" si="56"/>
        <v>608</v>
      </c>
      <c r="O635" s="79">
        <f t="shared" si="57"/>
        <v>1418</v>
      </c>
      <c r="P635" s="92">
        <v>25</v>
      </c>
      <c r="Q635" s="79">
        <f t="shared" si="58"/>
        <v>4305</v>
      </c>
      <c r="R635" s="124">
        <v>1207</v>
      </c>
      <c r="S635" s="79">
        <f t="shared" si="59"/>
        <v>3098</v>
      </c>
      <c r="T635" s="124">
        <v>18793</v>
      </c>
      <c r="U635" s="80" t="s">
        <v>169</v>
      </c>
      <c r="V635" s="81" t="s">
        <v>273</v>
      </c>
    </row>
    <row r="636" spans="1:22" s="127" customFormat="1">
      <c r="A636" s="92">
        <v>629</v>
      </c>
      <c r="B636" s="92" t="s">
        <v>1181</v>
      </c>
      <c r="C636" s="92" t="s">
        <v>63</v>
      </c>
      <c r="D636" s="142" t="s">
        <v>1738</v>
      </c>
      <c r="E636" s="93" t="s">
        <v>1989</v>
      </c>
      <c r="F636" s="94">
        <v>45748</v>
      </c>
      <c r="G636" s="94">
        <v>45962</v>
      </c>
      <c r="H636" s="154">
        <v>40000</v>
      </c>
      <c r="I636" s="92">
        <v>442.65</v>
      </c>
      <c r="J636" s="95">
        <v>25</v>
      </c>
      <c r="K636" s="124">
        <v>1148</v>
      </c>
      <c r="L636" s="79">
        <f t="shared" si="54"/>
        <v>2839.9999999999995</v>
      </c>
      <c r="M636" s="79">
        <f t="shared" si="55"/>
        <v>520</v>
      </c>
      <c r="N636" s="81">
        <f t="shared" si="56"/>
        <v>1216</v>
      </c>
      <c r="O636" s="79">
        <f t="shared" si="57"/>
        <v>2836</v>
      </c>
      <c r="P636" s="92">
        <v>25</v>
      </c>
      <c r="Q636" s="79">
        <f t="shared" si="58"/>
        <v>8585</v>
      </c>
      <c r="R636" s="124">
        <v>2831.65</v>
      </c>
      <c r="S636" s="79">
        <f t="shared" si="59"/>
        <v>6196</v>
      </c>
      <c r="T636" s="124">
        <v>37168.35</v>
      </c>
      <c r="U636" s="80" t="s">
        <v>169</v>
      </c>
      <c r="V636" s="97" t="s">
        <v>273</v>
      </c>
    </row>
    <row r="637" spans="1:22" s="127" customFormat="1">
      <c r="A637" s="92">
        <v>630</v>
      </c>
      <c r="B637" s="92" t="s">
        <v>550</v>
      </c>
      <c r="C637" s="92" t="s">
        <v>522</v>
      </c>
      <c r="D637" s="142" t="s">
        <v>525</v>
      </c>
      <c r="E637" s="93" t="s">
        <v>1989</v>
      </c>
      <c r="F637" s="94">
        <v>45474</v>
      </c>
      <c r="G637" s="94">
        <v>45809</v>
      </c>
      <c r="H637" s="154">
        <v>50000</v>
      </c>
      <c r="I637" s="124">
        <v>1854</v>
      </c>
      <c r="J637" s="95">
        <v>25</v>
      </c>
      <c r="K637" s="124">
        <v>1435</v>
      </c>
      <c r="L637" s="79">
        <f t="shared" si="54"/>
        <v>3549.9999999999995</v>
      </c>
      <c r="M637" s="79">
        <f t="shared" si="55"/>
        <v>650</v>
      </c>
      <c r="N637" s="81">
        <f t="shared" si="56"/>
        <v>1520</v>
      </c>
      <c r="O637" s="79">
        <f t="shared" si="57"/>
        <v>3545.0000000000005</v>
      </c>
      <c r="P637" s="92">
        <v>25</v>
      </c>
      <c r="Q637" s="79">
        <f t="shared" si="58"/>
        <v>10725</v>
      </c>
      <c r="R637" s="124">
        <v>4834</v>
      </c>
      <c r="S637" s="79">
        <f t="shared" si="59"/>
        <v>7745</v>
      </c>
      <c r="T637" s="124">
        <v>45166</v>
      </c>
      <c r="U637" s="80" t="s">
        <v>169</v>
      </c>
      <c r="V637" s="81" t="s">
        <v>273</v>
      </c>
    </row>
    <row r="638" spans="1:22" s="127" customFormat="1">
      <c r="A638" s="92">
        <v>631</v>
      </c>
      <c r="B638" s="132" t="s">
        <v>1338</v>
      </c>
      <c r="C638" s="132" t="s">
        <v>977</v>
      </c>
      <c r="D638" s="138" t="s">
        <v>978</v>
      </c>
      <c r="E638" s="123" t="s">
        <v>709</v>
      </c>
      <c r="F638" s="94">
        <v>45778</v>
      </c>
      <c r="G638" s="94">
        <v>45962</v>
      </c>
      <c r="H638" s="139">
        <v>15000</v>
      </c>
      <c r="I638" s="132">
        <v>0</v>
      </c>
      <c r="J638" s="95">
        <v>25</v>
      </c>
      <c r="K638" s="132">
        <v>430.5</v>
      </c>
      <c r="L638" s="79">
        <f t="shared" si="54"/>
        <v>1065</v>
      </c>
      <c r="M638" s="79">
        <f t="shared" si="55"/>
        <v>195</v>
      </c>
      <c r="N638" s="81">
        <f t="shared" si="56"/>
        <v>456</v>
      </c>
      <c r="O638" s="79">
        <f t="shared" si="57"/>
        <v>1063.5</v>
      </c>
      <c r="P638" s="132">
        <v>25</v>
      </c>
      <c r="Q638" s="79">
        <f t="shared" si="58"/>
        <v>3235</v>
      </c>
      <c r="R638" s="132">
        <v>911.5</v>
      </c>
      <c r="S638" s="79">
        <f t="shared" si="59"/>
        <v>2323.5</v>
      </c>
      <c r="T638" s="133">
        <v>14088.5</v>
      </c>
      <c r="U638" s="80" t="s">
        <v>169</v>
      </c>
      <c r="V638" s="134" t="s">
        <v>273</v>
      </c>
    </row>
    <row r="639" spans="1:22" s="127" customFormat="1">
      <c r="A639" s="92">
        <v>632</v>
      </c>
      <c r="B639" s="92" t="s">
        <v>1882</v>
      </c>
      <c r="C639" s="92" t="s">
        <v>268</v>
      </c>
      <c r="D639" s="142" t="s">
        <v>184</v>
      </c>
      <c r="E639" s="93" t="s">
        <v>1989</v>
      </c>
      <c r="F639" s="94">
        <v>45748</v>
      </c>
      <c r="G639" s="94">
        <v>45962</v>
      </c>
      <c r="H639" s="154">
        <v>80000</v>
      </c>
      <c r="I639" s="124">
        <v>7400.87</v>
      </c>
      <c r="J639" s="95">
        <v>25</v>
      </c>
      <c r="K639" s="124">
        <v>2296</v>
      </c>
      <c r="L639" s="79">
        <f t="shared" si="54"/>
        <v>5679.9999999999991</v>
      </c>
      <c r="M639" s="79">
        <f t="shared" si="55"/>
        <v>1040</v>
      </c>
      <c r="N639" s="81">
        <f t="shared" si="56"/>
        <v>2432</v>
      </c>
      <c r="O639" s="79">
        <f t="shared" si="57"/>
        <v>5672</v>
      </c>
      <c r="P639" s="92">
        <v>25</v>
      </c>
      <c r="Q639" s="79">
        <f t="shared" si="58"/>
        <v>17145</v>
      </c>
      <c r="R639" s="124">
        <v>12153.87</v>
      </c>
      <c r="S639" s="79">
        <f t="shared" si="59"/>
        <v>12392</v>
      </c>
      <c r="T639" s="124">
        <v>67846.13</v>
      </c>
      <c r="U639" s="80" t="s">
        <v>169</v>
      </c>
      <c r="V639" s="97" t="s">
        <v>273</v>
      </c>
    </row>
    <row r="640" spans="1:22" s="127" customFormat="1">
      <c r="A640" s="92">
        <v>633</v>
      </c>
      <c r="B640" s="132" t="s">
        <v>1339</v>
      </c>
      <c r="C640" s="132" t="s">
        <v>977</v>
      </c>
      <c r="D640" s="138" t="s">
        <v>978</v>
      </c>
      <c r="E640" s="123" t="s">
        <v>709</v>
      </c>
      <c r="F640" s="94">
        <v>45778</v>
      </c>
      <c r="G640" s="94">
        <v>45962</v>
      </c>
      <c r="H640" s="139">
        <v>15000</v>
      </c>
      <c r="I640" s="132">
        <v>0</v>
      </c>
      <c r="J640" s="95">
        <v>25</v>
      </c>
      <c r="K640" s="132">
        <v>430.5</v>
      </c>
      <c r="L640" s="79">
        <f t="shared" si="54"/>
        <v>1065</v>
      </c>
      <c r="M640" s="79">
        <f t="shared" si="55"/>
        <v>195</v>
      </c>
      <c r="N640" s="81">
        <f t="shared" si="56"/>
        <v>456</v>
      </c>
      <c r="O640" s="79">
        <f t="shared" si="57"/>
        <v>1063.5</v>
      </c>
      <c r="P640" s="132">
        <v>25</v>
      </c>
      <c r="Q640" s="79">
        <f t="shared" si="58"/>
        <v>3235</v>
      </c>
      <c r="R640" s="132">
        <v>911.5</v>
      </c>
      <c r="S640" s="79">
        <f t="shared" si="59"/>
        <v>2323.5</v>
      </c>
      <c r="T640" s="133">
        <v>14088.5</v>
      </c>
      <c r="U640" s="80" t="s">
        <v>169</v>
      </c>
      <c r="V640" s="134" t="s">
        <v>274</v>
      </c>
    </row>
    <row r="641" spans="1:22" s="127" customFormat="1">
      <c r="A641" s="92">
        <v>634</v>
      </c>
      <c r="B641" s="132" t="s">
        <v>1590</v>
      </c>
      <c r="C641" s="132" t="s">
        <v>977</v>
      </c>
      <c r="D641" s="138" t="s">
        <v>978</v>
      </c>
      <c r="E641" s="123" t="s">
        <v>709</v>
      </c>
      <c r="F641" s="94">
        <v>45778</v>
      </c>
      <c r="G641" s="94">
        <v>45962</v>
      </c>
      <c r="H641" s="139">
        <v>15000</v>
      </c>
      <c r="I641" s="132">
        <v>0</v>
      </c>
      <c r="J641" s="95">
        <v>25</v>
      </c>
      <c r="K641" s="132">
        <v>430.5</v>
      </c>
      <c r="L641" s="79">
        <f t="shared" si="54"/>
        <v>1065</v>
      </c>
      <c r="M641" s="79">
        <f t="shared" si="55"/>
        <v>195</v>
      </c>
      <c r="N641" s="81">
        <f t="shared" si="56"/>
        <v>456</v>
      </c>
      <c r="O641" s="79">
        <f t="shared" si="57"/>
        <v>1063.5</v>
      </c>
      <c r="P641" s="132">
        <v>25</v>
      </c>
      <c r="Q641" s="79">
        <f t="shared" si="58"/>
        <v>3235</v>
      </c>
      <c r="R641" s="132">
        <v>911.5</v>
      </c>
      <c r="S641" s="79">
        <f t="shared" si="59"/>
        <v>2323.5</v>
      </c>
      <c r="T641" s="133">
        <v>14088.5</v>
      </c>
      <c r="U641" s="80" t="s">
        <v>169</v>
      </c>
      <c r="V641" s="97" t="s">
        <v>273</v>
      </c>
    </row>
    <row r="642" spans="1:22" s="127" customFormat="1">
      <c r="A642" s="92">
        <v>635</v>
      </c>
      <c r="B642" s="132" t="s">
        <v>2053</v>
      </c>
      <c r="C642" s="132" t="s">
        <v>977</v>
      </c>
      <c r="D642" s="138" t="s">
        <v>978</v>
      </c>
      <c r="E642" s="123" t="s">
        <v>709</v>
      </c>
      <c r="F642" s="94">
        <v>45778</v>
      </c>
      <c r="G642" s="94">
        <v>45962</v>
      </c>
      <c r="H642" s="139">
        <v>15000</v>
      </c>
      <c r="I642" s="132">
        <v>0</v>
      </c>
      <c r="J642" s="95">
        <v>25</v>
      </c>
      <c r="K642" s="132">
        <v>430.5</v>
      </c>
      <c r="L642" s="79">
        <f t="shared" si="54"/>
        <v>1065</v>
      </c>
      <c r="M642" s="79">
        <f t="shared" si="55"/>
        <v>195</v>
      </c>
      <c r="N642" s="81">
        <f t="shared" si="56"/>
        <v>456</v>
      </c>
      <c r="O642" s="79">
        <f t="shared" si="57"/>
        <v>1063.5</v>
      </c>
      <c r="P642" s="132">
        <v>25</v>
      </c>
      <c r="Q642" s="79">
        <f t="shared" si="58"/>
        <v>3235</v>
      </c>
      <c r="R642" s="132">
        <v>911.5</v>
      </c>
      <c r="S642" s="79">
        <f t="shared" si="59"/>
        <v>2323.5</v>
      </c>
      <c r="T642" s="133">
        <v>14088.5</v>
      </c>
      <c r="U642" s="80" t="s">
        <v>169</v>
      </c>
      <c r="V642" s="134" t="s">
        <v>274</v>
      </c>
    </row>
    <row r="643" spans="1:22" s="127" customFormat="1">
      <c r="A643" s="92">
        <v>636</v>
      </c>
      <c r="B643" s="92" t="s">
        <v>1453</v>
      </c>
      <c r="C643" s="92" t="s">
        <v>55</v>
      </c>
      <c r="D643" s="142" t="s">
        <v>176</v>
      </c>
      <c r="E643" s="93" t="s">
        <v>1989</v>
      </c>
      <c r="F643" s="94">
        <v>45689</v>
      </c>
      <c r="G643" s="94">
        <v>45870</v>
      </c>
      <c r="H643" s="154">
        <v>80000</v>
      </c>
      <c r="I643" s="124">
        <v>7400.87</v>
      </c>
      <c r="J643" s="95">
        <v>25</v>
      </c>
      <c r="K643" s="124">
        <v>2296</v>
      </c>
      <c r="L643" s="79">
        <f t="shared" si="54"/>
        <v>5679.9999999999991</v>
      </c>
      <c r="M643" s="79">
        <f t="shared" si="55"/>
        <v>1040</v>
      </c>
      <c r="N643" s="81">
        <f t="shared" si="56"/>
        <v>2432</v>
      </c>
      <c r="O643" s="79">
        <f t="shared" si="57"/>
        <v>5672</v>
      </c>
      <c r="P643" s="92">
        <v>25</v>
      </c>
      <c r="Q643" s="79">
        <f t="shared" si="58"/>
        <v>17145</v>
      </c>
      <c r="R643" s="124">
        <v>12153.87</v>
      </c>
      <c r="S643" s="79">
        <f t="shared" si="59"/>
        <v>12392</v>
      </c>
      <c r="T643" s="124">
        <v>67846.13</v>
      </c>
      <c r="U643" s="80" t="s">
        <v>169</v>
      </c>
      <c r="V643" s="97" t="s">
        <v>273</v>
      </c>
    </row>
    <row r="644" spans="1:22" s="127" customFormat="1">
      <c r="A644" s="92">
        <v>637</v>
      </c>
      <c r="B644" s="92" t="s">
        <v>987</v>
      </c>
      <c r="C644" s="92" t="s">
        <v>824</v>
      </c>
      <c r="D644" s="142" t="s">
        <v>1721</v>
      </c>
      <c r="E644" s="123" t="s">
        <v>709</v>
      </c>
      <c r="F644" s="94">
        <v>45627</v>
      </c>
      <c r="G644" s="94">
        <v>45809</v>
      </c>
      <c r="H644" s="154">
        <v>25000</v>
      </c>
      <c r="I644" s="92">
        <v>0</v>
      </c>
      <c r="J644" s="95">
        <v>25</v>
      </c>
      <c r="K644" s="92">
        <v>717.5</v>
      </c>
      <c r="L644" s="79">
        <f t="shared" si="54"/>
        <v>1774.9999999999998</v>
      </c>
      <c r="M644" s="79">
        <f t="shared" si="55"/>
        <v>325</v>
      </c>
      <c r="N644" s="81">
        <f t="shared" si="56"/>
        <v>760</v>
      </c>
      <c r="O644" s="79">
        <f t="shared" si="57"/>
        <v>1772.5000000000002</v>
      </c>
      <c r="P644" s="92">
        <v>25</v>
      </c>
      <c r="Q644" s="79">
        <f t="shared" si="58"/>
        <v>5375</v>
      </c>
      <c r="R644" s="124">
        <v>1502.5</v>
      </c>
      <c r="S644" s="79">
        <f t="shared" si="59"/>
        <v>3872.5</v>
      </c>
      <c r="T644" s="124">
        <v>23497.5</v>
      </c>
      <c r="U644" s="80" t="s">
        <v>169</v>
      </c>
      <c r="V644" s="81" t="s">
        <v>273</v>
      </c>
    </row>
    <row r="645" spans="1:22" s="127" customFormat="1">
      <c r="A645" s="92">
        <v>638</v>
      </c>
      <c r="B645" s="92" t="s">
        <v>607</v>
      </c>
      <c r="C645" s="92" t="s">
        <v>626</v>
      </c>
      <c r="D645" s="142" t="s">
        <v>1726</v>
      </c>
      <c r="E645" s="93" t="s">
        <v>1989</v>
      </c>
      <c r="F645" s="94">
        <v>45627</v>
      </c>
      <c r="G645" s="94">
        <v>45809</v>
      </c>
      <c r="H645" s="154">
        <v>45000</v>
      </c>
      <c r="I645" s="124">
        <v>1148.33</v>
      </c>
      <c r="J645" s="95">
        <v>25</v>
      </c>
      <c r="K645" s="124">
        <v>1291.5</v>
      </c>
      <c r="L645" s="79">
        <f t="shared" si="54"/>
        <v>3194.9999999999995</v>
      </c>
      <c r="M645" s="79">
        <f t="shared" si="55"/>
        <v>585</v>
      </c>
      <c r="N645" s="81">
        <f t="shared" si="56"/>
        <v>1368</v>
      </c>
      <c r="O645" s="79">
        <f t="shared" si="57"/>
        <v>3190.5</v>
      </c>
      <c r="P645" s="92">
        <v>25</v>
      </c>
      <c r="Q645" s="79">
        <f t="shared" si="58"/>
        <v>9655</v>
      </c>
      <c r="R645" s="124">
        <v>3832.83</v>
      </c>
      <c r="S645" s="79">
        <f t="shared" si="59"/>
        <v>6970.5</v>
      </c>
      <c r="T645" s="124">
        <v>41167.17</v>
      </c>
      <c r="U645" s="80" t="s">
        <v>169</v>
      </c>
      <c r="V645" s="97" t="s">
        <v>273</v>
      </c>
    </row>
    <row r="646" spans="1:22" s="127" customFormat="1">
      <c r="A646" s="92">
        <v>639</v>
      </c>
      <c r="B646" s="92" t="s">
        <v>528</v>
      </c>
      <c r="C646" s="92" t="s">
        <v>21</v>
      </c>
      <c r="D646" s="142" t="s">
        <v>1793</v>
      </c>
      <c r="E646" s="93" t="s">
        <v>1989</v>
      </c>
      <c r="F646" s="94">
        <v>45474</v>
      </c>
      <c r="G646" s="94">
        <v>45809</v>
      </c>
      <c r="H646" s="154">
        <v>20000</v>
      </c>
      <c r="I646" s="92">
        <v>0</v>
      </c>
      <c r="J646" s="95">
        <v>25</v>
      </c>
      <c r="K646" s="92">
        <v>574</v>
      </c>
      <c r="L646" s="79">
        <f t="shared" si="54"/>
        <v>1419.9999999999998</v>
      </c>
      <c r="M646" s="79">
        <f t="shared" si="55"/>
        <v>260</v>
      </c>
      <c r="N646" s="81">
        <f t="shared" si="56"/>
        <v>608</v>
      </c>
      <c r="O646" s="79">
        <f t="shared" si="57"/>
        <v>1418</v>
      </c>
      <c r="P646" s="92">
        <v>25</v>
      </c>
      <c r="Q646" s="79">
        <f t="shared" si="58"/>
        <v>4305</v>
      </c>
      <c r="R646" s="124">
        <v>1207</v>
      </c>
      <c r="S646" s="79">
        <f t="shared" si="59"/>
        <v>3098</v>
      </c>
      <c r="T646" s="124">
        <v>18793</v>
      </c>
      <c r="U646" s="80" t="s">
        <v>169</v>
      </c>
      <c r="V646" s="97" t="s">
        <v>273</v>
      </c>
    </row>
    <row r="647" spans="1:22" s="127" customFormat="1">
      <c r="A647" s="92">
        <v>640</v>
      </c>
      <c r="B647" s="92" t="s">
        <v>628</v>
      </c>
      <c r="C647" s="92" t="s">
        <v>543</v>
      </c>
      <c r="D647" s="142" t="s">
        <v>384</v>
      </c>
      <c r="E647" s="93" t="s">
        <v>1989</v>
      </c>
      <c r="F647" s="94">
        <v>45627</v>
      </c>
      <c r="G647" s="94">
        <v>45809</v>
      </c>
      <c r="H647" s="154">
        <v>45000</v>
      </c>
      <c r="I647" s="92">
        <v>633.69000000000005</v>
      </c>
      <c r="J647" s="95">
        <v>25</v>
      </c>
      <c r="K647" s="124">
        <v>1291.5</v>
      </c>
      <c r="L647" s="79">
        <f t="shared" si="54"/>
        <v>3194.9999999999995</v>
      </c>
      <c r="M647" s="79">
        <f t="shared" si="55"/>
        <v>585</v>
      </c>
      <c r="N647" s="81">
        <f t="shared" si="56"/>
        <v>1368</v>
      </c>
      <c r="O647" s="79">
        <f t="shared" si="57"/>
        <v>3190.5</v>
      </c>
      <c r="P647" s="124">
        <v>9729.86</v>
      </c>
      <c r="Q647" s="79">
        <f t="shared" si="58"/>
        <v>19359.86</v>
      </c>
      <c r="R647" s="124">
        <v>14756.19</v>
      </c>
      <c r="S647" s="79">
        <f t="shared" si="59"/>
        <v>6970.5</v>
      </c>
      <c r="T647" s="124">
        <v>31473.95</v>
      </c>
      <c r="U647" s="80" t="s">
        <v>169</v>
      </c>
      <c r="V647" s="97" t="s">
        <v>274</v>
      </c>
    </row>
    <row r="648" spans="1:22" s="127" customFormat="1">
      <c r="A648" s="92">
        <v>641</v>
      </c>
      <c r="B648" s="92" t="s">
        <v>1591</v>
      </c>
      <c r="C648" s="92" t="s">
        <v>20</v>
      </c>
      <c r="D648" s="142" t="s">
        <v>524</v>
      </c>
      <c r="E648" s="93" t="s">
        <v>1989</v>
      </c>
      <c r="F648" s="94">
        <v>45717</v>
      </c>
      <c r="G648" s="94">
        <v>45901</v>
      </c>
      <c r="H648" s="154">
        <v>60000</v>
      </c>
      <c r="I648" s="124">
        <v>2800.49</v>
      </c>
      <c r="J648" s="95">
        <v>25</v>
      </c>
      <c r="K648" s="124">
        <v>1722</v>
      </c>
      <c r="L648" s="79">
        <f t="shared" si="54"/>
        <v>4260</v>
      </c>
      <c r="M648" s="79">
        <f t="shared" si="55"/>
        <v>780</v>
      </c>
      <c r="N648" s="81">
        <f t="shared" si="56"/>
        <v>1824</v>
      </c>
      <c r="O648" s="79">
        <f t="shared" si="57"/>
        <v>4254</v>
      </c>
      <c r="P648" s="124">
        <v>17277.599999999999</v>
      </c>
      <c r="Q648" s="79">
        <f t="shared" si="58"/>
        <v>30117.599999999999</v>
      </c>
      <c r="R648" s="124">
        <v>21623.33</v>
      </c>
      <c r="S648" s="79">
        <f t="shared" si="59"/>
        <v>9294</v>
      </c>
      <c r="T648" s="124">
        <v>26075.9</v>
      </c>
      <c r="U648" s="80" t="s">
        <v>169</v>
      </c>
      <c r="V648" s="97" t="s">
        <v>273</v>
      </c>
    </row>
    <row r="649" spans="1:22" s="127" customFormat="1">
      <c r="A649" s="92">
        <v>642</v>
      </c>
      <c r="B649" s="92" t="s">
        <v>608</v>
      </c>
      <c r="C649" s="92" t="s">
        <v>626</v>
      </c>
      <c r="D649" s="142" t="s">
        <v>1726</v>
      </c>
      <c r="E649" s="93" t="s">
        <v>1989</v>
      </c>
      <c r="F649" s="94">
        <v>45474</v>
      </c>
      <c r="G649" s="94">
        <v>45809</v>
      </c>
      <c r="H649" s="154">
        <v>35000</v>
      </c>
      <c r="I649" s="92">
        <v>0</v>
      </c>
      <c r="J649" s="95">
        <v>25</v>
      </c>
      <c r="K649" s="124">
        <v>1004.5</v>
      </c>
      <c r="L649" s="79">
        <f t="shared" ref="L649:L712" si="60">H649*0.071</f>
        <v>2485</v>
      </c>
      <c r="M649" s="79">
        <f t="shared" ref="M649:M712" si="61">H649*0.013</f>
        <v>455</v>
      </c>
      <c r="N649" s="81">
        <f t="shared" ref="N649:N712" si="62">+H649*0.0304</f>
        <v>1064</v>
      </c>
      <c r="O649" s="79">
        <f t="shared" ref="O649:O712" si="63">H649*0.0709</f>
        <v>2481.5</v>
      </c>
      <c r="P649" s="124">
        <v>2025</v>
      </c>
      <c r="Q649" s="79">
        <f t="shared" ref="Q649:Q712" si="64">SUM(K649:P649)</f>
        <v>9515</v>
      </c>
      <c r="R649" s="124">
        <v>2093.5</v>
      </c>
      <c r="S649" s="79">
        <f t="shared" ref="S649:S712" si="65">L649+M649+O649</f>
        <v>5421.5</v>
      </c>
      <c r="T649" s="124">
        <v>30906.5</v>
      </c>
      <c r="U649" s="80" t="s">
        <v>169</v>
      </c>
      <c r="V649" s="97" t="s">
        <v>273</v>
      </c>
    </row>
    <row r="650" spans="1:22" s="127" customFormat="1">
      <c r="A650" s="92">
        <v>643</v>
      </c>
      <c r="B650" s="92" t="s">
        <v>471</v>
      </c>
      <c r="C650" s="92" t="s">
        <v>387</v>
      </c>
      <c r="D650" s="142" t="s">
        <v>1733</v>
      </c>
      <c r="E650" s="93" t="s">
        <v>1989</v>
      </c>
      <c r="F650" s="94">
        <v>45778</v>
      </c>
      <c r="G650" s="94">
        <v>45962</v>
      </c>
      <c r="H650" s="154">
        <v>42000</v>
      </c>
      <c r="I650" s="92">
        <v>724.92</v>
      </c>
      <c r="J650" s="95">
        <v>25</v>
      </c>
      <c r="K650" s="124">
        <v>1205.4000000000001</v>
      </c>
      <c r="L650" s="79">
        <f t="shared" si="60"/>
        <v>2981.9999999999995</v>
      </c>
      <c r="M650" s="79">
        <f t="shared" si="61"/>
        <v>546</v>
      </c>
      <c r="N650" s="81">
        <f t="shared" si="62"/>
        <v>1276.8</v>
      </c>
      <c r="O650" s="79">
        <f t="shared" si="63"/>
        <v>2977.8</v>
      </c>
      <c r="P650" s="92">
        <v>25</v>
      </c>
      <c r="Q650" s="79">
        <f t="shared" si="64"/>
        <v>9013</v>
      </c>
      <c r="R650" s="124">
        <v>3232.12</v>
      </c>
      <c r="S650" s="79">
        <f t="shared" si="65"/>
        <v>6505.7999999999993</v>
      </c>
      <c r="T650" s="124">
        <v>38767.879999999997</v>
      </c>
      <c r="U650" s="80" t="s">
        <v>169</v>
      </c>
      <c r="V650" s="81" t="s">
        <v>273</v>
      </c>
    </row>
    <row r="651" spans="1:22" s="127" customFormat="1">
      <c r="A651" s="92">
        <v>644</v>
      </c>
      <c r="B651" s="132" t="s">
        <v>1340</v>
      </c>
      <c r="C651" s="132" t="s">
        <v>977</v>
      </c>
      <c r="D651" s="138" t="s">
        <v>978</v>
      </c>
      <c r="E651" s="123" t="s">
        <v>709</v>
      </c>
      <c r="F651" s="94">
        <v>45778</v>
      </c>
      <c r="G651" s="94">
        <v>45962</v>
      </c>
      <c r="H651" s="139">
        <v>15000</v>
      </c>
      <c r="I651" s="132">
        <v>0</v>
      </c>
      <c r="J651" s="95">
        <v>25</v>
      </c>
      <c r="K651" s="132">
        <v>430.5</v>
      </c>
      <c r="L651" s="79">
        <f t="shared" si="60"/>
        <v>1065</v>
      </c>
      <c r="M651" s="79">
        <f t="shared" si="61"/>
        <v>195</v>
      </c>
      <c r="N651" s="81">
        <f t="shared" si="62"/>
        <v>456</v>
      </c>
      <c r="O651" s="79">
        <f t="shared" si="63"/>
        <v>1063.5</v>
      </c>
      <c r="P651" s="132">
        <v>25</v>
      </c>
      <c r="Q651" s="79">
        <f t="shared" si="64"/>
        <v>3235</v>
      </c>
      <c r="R651" s="132">
        <v>911.5</v>
      </c>
      <c r="S651" s="79">
        <f t="shared" si="65"/>
        <v>2323.5</v>
      </c>
      <c r="T651" s="133">
        <v>14088.5</v>
      </c>
      <c r="U651" s="80" t="s">
        <v>169</v>
      </c>
      <c r="V651" s="134" t="s">
        <v>273</v>
      </c>
    </row>
    <row r="652" spans="1:22" s="127" customFormat="1">
      <c r="A652" s="92">
        <v>645</v>
      </c>
      <c r="B652" s="92" t="s">
        <v>764</v>
      </c>
      <c r="C652" s="92" t="s">
        <v>8</v>
      </c>
      <c r="D652" s="142" t="s">
        <v>1721</v>
      </c>
      <c r="E652" s="123" t="s">
        <v>709</v>
      </c>
      <c r="F652" s="94">
        <v>45778</v>
      </c>
      <c r="G652" s="94">
        <v>45962</v>
      </c>
      <c r="H652" s="154">
        <v>30000</v>
      </c>
      <c r="I652" s="92">
        <v>0</v>
      </c>
      <c r="J652" s="95">
        <v>25</v>
      </c>
      <c r="K652" s="92">
        <v>861</v>
      </c>
      <c r="L652" s="79">
        <f t="shared" si="60"/>
        <v>2130</v>
      </c>
      <c r="M652" s="79">
        <f t="shared" si="61"/>
        <v>390</v>
      </c>
      <c r="N652" s="81">
        <f t="shared" si="62"/>
        <v>912</v>
      </c>
      <c r="O652" s="79">
        <f t="shared" si="63"/>
        <v>2127</v>
      </c>
      <c r="P652" s="92">
        <v>25</v>
      </c>
      <c r="Q652" s="79">
        <f t="shared" si="64"/>
        <v>6445</v>
      </c>
      <c r="R652" s="124">
        <v>1798</v>
      </c>
      <c r="S652" s="79">
        <f t="shared" si="65"/>
        <v>4647</v>
      </c>
      <c r="T652" s="124">
        <v>28202</v>
      </c>
      <c r="U652" s="80" t="s">
        <v>169</v>
      </c>
      <c r="V652" s="97" t="s">
        <v>273</v>
      </c>
    </row>
    <row r="653" spans="1:22" s="127" customFormat="1">
      <c r="A653" s="92">
        <v>646</v>
      </c>
      <c r="B653" s="132" t="s">
        <v>1341</v>
      </c>
      <c r="C653" s="132" t="s">
        <v>977</v>
      </c>
      <c r="D653" s="138" t="s">
        <v>978</v>
      </c>
      <c r="E653" s="123" t="s">
        <v>709</v>
      </c>
      <c r="F653" s="94">
        <v>45778</v>
      </c>
      <c r="G653" s="94">
        <v>45962</v>
      </c>
      <c r="H653" s="139">
        <v>15000</v>
      </c>
      <c r="I653" s="132">
        <v>0</v>
      </c>
      <c r="J653" s="95">
        <v>25</v>
      </c>
      <c r="K653" s="132">
        <v>430.5</v>
      </c>
      <c r="L653" s="79">
        <f t="shared" si="60"/>
        <v>1065</v>
      </c>
      <c r="M653" s="79">
        <f t="shared" si="61"/>
        <v>195</v>
      </c>
      <c r="N653" s="81">
        <f t="shared" si="62"/>
        <v>456</v>
      </c>
      <c r="O653" s="79">
        <f t="shared" si="63"/>
        <v>1063.5</v>
      </c>
      <c r="P653" s="132">
        <v>25</v>
      </c>
      <c r="Q653" s="79">
        <f t="shared" si="64"/>
        <v>3235</v>
      </c>
      <c r="R653" s="132">
        <v>911.5</v>
      </c>
      <c r="S653" s="79">
        <f t="shared" si="65"/>
        <v>2323.5</v>
      </c>
      <c r="T653" s="133">
        <v>14088.5</v>
      </c>
      <c r="U653" s="80" t="s">
        <v>169</v>
      </c>
      <c r="V653" s="134" t="s">
        <v>274</v>
      </c>
    </row>
    <row r="654" spans="1:22" s="127" customFormat="1">
      <c r="A654" s="92">
        <v>647</v>
      </c>
      <c r="B654" s="132" t="s">
        <v>1592</v>
      </c>
      <c r="C654" s="132" t="s">
        <v>977</v>
      </c>
      <c r="D654" s="138" t="s">
        <v>978</v>
      </c>
      <c r="E654" s="123" t="s">
        <v>709</v>
      </c>
      <c r="F654" s="94">
        <v>45778</v>
      </c>
      <c r="G654" s="94">
        <v>45962</v>
      </c>
      <c r="H654" s="139">
        <v>15000</v>
      </c>
      <c r="I654" s="132">
        <v>0</v>
      </c>
      <c r="J654" s="95">
        <v>25</v>
      </c>
      <c r="K654" s="132">
        <v>430.5</v>
      </c>
      <c r="L654" s="79">
        <f t="shared" si="60"/>
        <v>1065</v>
      </c>
      <c r="M654" s="79">
        <f t="shared" si="61"/>
        <v>195</v>
      </c>
      <c r="N654" s="81">
        <f t="shared" si="62"/>
        <v>456</v>
      </c>
      <c r="O654" s="79">
        <f t="shared" si="63"/>
        <v>1063.5</v>
      </c>
      <c r="P654" s="132">
        <v>25</v>
      </c>
      <c r="Q654" s="79">
        <f t="shared" si="64"/>
        <v>3235</v>
      </c>
      <c r="R654" s="132">
        <v>911.5</v>
      </c>
      <c r="S654" s="79">
        <f t="shared" si="65"/>
        <v>2323.5</v>
      </c>
      <c r="T654" s="133">
        <v>14088.5</v>
      </c>
      <c r="U654" s="80" t="s">
        <v>169</v>
      </c>
      <c r="V654" s="97" t="s">
        <v>274</v>
      </c>
    </row>
    <row r="655" spans="1:22" s="127" customFormat="1">
      <c r="A655" s="92">
        <v>648</v>
      </c>
      <c r="B655" s="92" t="s">
        <v>1979</v>
      </c>
      <c r="C655" s="92" t="s">
        <v>1506</v>
      </c>
      <c r="D655" s="142" t="s">
        <v>1723</v>
      </c>
      <c r="E655" s="93" t="s">
        <v>1989</v>
      </c>
      <c r="F655" s="94">
        <v>45809</v>
      </c>
      <c r="G655" s="94">
        <v>45992</v>
      </c>
      <c r="H655" s="154">
        <v>60000</v>
      </c>
      <c r="I655" s="124">
        <v>3486.68</v>
      </c>
      <c r="J655" s="95">
        <v>25</v>
      </c>
      <c r="K655" s="124">
        <v>1722</v>
      </c>
      <c r="L655" s="79">
        <f t="shared" si="60"/>
        <v>4260</v>
      </c>
      <c r="M655" s="79">
        <f t="shared" si="61"/>
        <v>780</v>
      </c>
      <c r="N655" s="81">
        <f t="shared" si="62"/>
        <v>1824</v>
      </c>
      <c r="O655" s="79">
        <f t="shared" si="63"/>
        <v>4254</v>
      </c>
      <c r="P655" s="92">
        <v>25</v>
      </c>
      <c r="Q655" s="79">
        <f t="shared" si="64"/>
        <v>12865</v>
      </c>
      <c r="R655" s="124">
        <v>7057.68</v>
      </c>
      <c r="S655" s="79">
        <f t="shared" si="65"/>
        <v>9294</v>
      </c>
      <c r="T655" s="124">
        <v>52942.32</v>
      </c>
      <c r="U655" s="80" t="s">
        <v>169</v>
      </c>
      <c r="V655" s="97" t="s">
        <v>273</v>
      </c>
    </row>
    <row r="656" spans="1:22" s="127" customFormat="1">
      <c r="A656" s="92">
        <v>649</v>
      </c>
      <c r="B656" s="132" t="s">
        <v>1182</v>
      </c>
      <c r="C656" s="132" t="s">
        <v>977</v>
      </c>
      <c r="D656" s="138" t="s">
        <v>978</v>
      </c>
      <c r="E656" s="123" t="s">
        <v>709</v>
      </c>
      <c r="F656" s="94">
        <v>45778</v>
      </c>
      <c r="G656" s="94">
        <v>45962</v>
      </c>
      <c r="H656" s="139">
        <v>15000</v>
      </c>
      <c r="I656" s="132">
        <v>0</v>
      </c>
      <c r="J656" s="95">
        <v>25</v>
      </c>
      <c r="K656" s="132">
        <v>430.5</v>
      </c>
      <c r="L656" s="79">
        <f t="shared" si="60"/>
        <v>1065</v>
      </c>
      <c r="M656" s="79">
        <f t="shared" si="61"/>
        <v>195</v>
      </c>
      <c r="N656" s="81">
        <f t="shared" si="62"/>
        <v>456</v>
      </c>
      <c r="O656" s="79">
        <f t="shared" si="63"/>
        <v>1063.5</v>
      </c>
      <c r="P656" s="132">
        <v>25</v>
      </c>
      <c r="Q656" s="79">
        <f t="shared" si="64"/>
        <v>3235</v>
      </c>
      <c r="R656" s="132">
        <v>911.5</v>
      </c>
      <c r="S656" s="79">
        <f t="shared" si="65"/>
        <v>2323.5</v>
      </c>
      <c r="T656" s="133">
        <v>14088.5</v>
      </c>
      <c r="U656" s="80" t="s">
        <v>169</v>
      </c>
      <c r="V656" s="134" t="s">
        <v>274</v>
      </c>
    </row>
    <row r="657" spans="1:22" s="127" customFormat="1">
      <c r="A657" s="92">
        <v>650</v>
      </c>
      <c r="B657" s="92" t="s">
        <v>1883</v>
      </c>
      <c r="C657" s="92" t="s">
        <v>60</v>
      </c>
      <c r="D657" s="142" t="s">
        <v>173</v>
      </c>
      <c r="E657" s="93" t="s">
        <v>1989</v>
      </c>
      <c r="F657" s="94">
        <v>45748</v>
      </c>
      <c r="G657" s="94">
        <v>45962</v>
      </c>
      <c r="H657" s="154">
        <v>60000</v>
      </c>
      <c r="I657" s="124">
        <v>3486.68</v>
      </c>
      <c r="J657" s="95">
        <v>25</v>
      </c>
      <c r="K657" s="124">
        <v>1722</v>
      </c>
      <c r="L657" s="79">
        <f t="shared" si="60"/>
        <v>4260</v>
      </c>
      <c r="M657" s="79">
        <f t="shared" si="61"/>
        <v>780</v>
      </c>
      <c r="N657" s="81">
        <f t="shared" si="62"/>
        <v>1824</v>
      </c>
      <c r="O657" s="79">
        <f t="shared" si="63"/>
        <v>4254</v>
      </c>
      <c r="P657" s="92">
        <v>25</v>
      </c>
      <c r="Q657" s="79">
        <f t="shared" si="64"/>
        <v>12865</v>
      </c>
      <c r="R657" s="124">
        <v>7057.68</v>
      </c>
      <c r="S657" s="79">
        <f t="shared" si="65"/>
        <v>9294</v>
      </c>
      <c r="T657" s="124">
        <v>52942.32</v>
      </c>
      <c r="U657" s="80" t="s">
        <v>169</v>
      </c>
      <c r="V657" s="97" t="s">
        <v>273</v>
      </c>
    </row>
    <row r="658" spans="1:22" s="127" customFormat="1">
      <c r="A658" s="92">
        <v>651</v>
      </c>
      <c r="B658" s="92" t="s">
        <v>1033</v>
      </c>
      <c r="C658" s="92" t="s">
        <v>6</v>
      </c>
      <c r="D658" s="142" t="s">
        <v>383</v>
      </c>
      <c r="E658" s="93" t="s">
        <v>1989</v>
      </c>
      <c r="F658" s="94">
        <v>45778</v>
      </c>
      <c r="G658" s="94">
        <v>45962</v>
      </c>
      <c r="H658" s="154">
        <v>155000</v>
      </c>
      <c r="I658" s="124">
        <v>25042.74</v>
      </c>
      <c r="J658" s="95">
        <v>25</v>
      </c>
      <c r="K658" s="124">
        <v>4448.5</v>
      </c>
      <c r="L658" s="79">
        <f t="shared" si="60"/>
        <v>11004.999999999998</v>
      </c>
      <c r="M658" s="79">
        <f t="shared" si="61"/>
        <v>2015</v>
      </c>
      <c r="N658" s="81">
        <f t="shared" si="62"/>
        <v>4712</v>
      </c>
      <c r="O658" s="79">
        <f t="shared" si="63"/>
        <v>10989.5</v>
      </c>
      <c r="P658" s="92">
        <v>25</v>
      </c>
      <c r="Q658" s="79">
        <f t="shared" si="64"/>
        <v>33195</v>
      </c>
      <c r="R658" s="124">
        <v>31284.99</v>
      </c>
      <c r="S658" s="79">
        <f t="shared" si="65"/>
        <v>24009.5</v>
      </c>
      <c r="T658" s="124">
        <v>120771.76</v>
      </c>
      <c r="U658" s="80" t="s">
        <v>169</v>
      </c>
      <c r="V658" s="81" t="s">
        <v>274</v>
      </c>
    </row>
    <row r="659" spans="1:22" s="127" customFormat="1">
      <c r="A659" s="92">
        <v>652</v>
      </c>
      <c r="B659" s="92" t="s">
        <v>765</v>
      </c>
      <c r="C659" s="92" t="s">
        <v>391</v>
      </c>
      <c r="D659" s="142" t="s">
        <v>1726</v>
      </c>
      <c r="E659" s="93" t="s">
        <v>1989</v>
      </c>
      <c r="F659" s="94">
        <v>45627</v>
      </c>
      <c r="G659" s="94">
        <v>45809</v>
      </c>
      <c r="H659" s="154">
        <v>46000</v>
      </c>
      <c r="I659" s="124">
        <v>1289.46</v>
      </c>
      <c r="J659" s="95">
        <v>25</v>
      </c>
      <c r="K659" s="124">
        <v>1320.2</v>
      </c>
      <c r="L659" s="79">
        <f t="shared" si="60"/>
        <v>3265.9999999999995</v>
      </c>
      <c r="M659" s="79">
        <f t="shared" si="61"/>
        <v>598</v>
      </c>
      <c r="N659" s="81">
        <f t="shared" si="62"/>
        <v>1398.4</v>
      </c>
      <c r="O659" s="79">
        <f t="shared" si="63"/>
        <v>3261.4</v>
      </c>
      <c r="P659" s="92">
        <v>25</v>
      </c>
      <c r="Q659" s="79">
        <f t="shared" si="64"/>
        <v>9869</v>
      </c>
      <c r="R659" s="124">
        <v>4033.06</v>
      </c>
      <c r="S659" s="79">
        <f t="shared" si="65"/>
        <v>7125.4</v>
      </c>
      <c r="T659" s="124">
        <v>41966.94</v>
      </c>
      <c r="U659" s="80" t="s">
        <v>169</v>
      </c>
      <c r="V659" s="81" t="s">
        <v>273</v>
      </c>
    </row>
    <row r="660" spans="1:22" s="127" customFormat="1">
      <c r="A660" s="92">
        <v>653</v>
      </c>
      <c r="B660" s="132" t="s">
        <v>1593</v>
      </c>
      <c r="C660" s="132" t="s">
        <v>977</v>
      </c>
      <c r="D660" s="138" t="s">
        <v>978</v>
      </c>
      <c r="E660" s="123" t="s">
        <v>709</v>
      </c>
      <c r="F660" s="94">
        <v>45778</v>
      </c>
      <c r="G660" s="94">
        <v>45962</v>
      </c>
      <c r="H660" s="139">
        <v>15000</v>
      </c>
      <c r="I660" s="132">
        <v>0</v>
      </c>
      <c r="J660" s="95">
        <v>25</v>
      </c>
      <c r="K660" s="132">
        <v>430.5</v>
      </c>
      <c r="L660" s="79">
        <f t="shared" si="60"/>
        <v>1065</v>
      </c>
      <c r="M660" s="79">
        <f t="shared" si="61"/>
        <v>195</v>
      </c>
      <c r="N660" s="81">
        <f t="shared" si="62"/>
        <v>456</v>
      </c>
      <c r="O660" s="79">
        <f t="shared" si="63"/>
        <v>1063.5</v>
      </c>
      <c r="P660" s="132">
        <v>25</v>
      </c>
      <c r="Q660" s="79">
        <f t="shared" si="64"/>
        <v>3235</v>
      </c>
      <c r="R660" s="132">
        <v>911.5</v>
      </c>
      <c r="S660" s="79">
        <f t="shared" si="65"/>
        <v>2323.5</v>
      </c>
      <c r="T660" s="133">
        <v>14088.5</v>
      </c>
      <c r="U660" s="80" t="s">
        <v>169</v>
      </c>
      <c r="V660" s="97" t="s">
        <v>274</v>
      </c>
    </row>
    <row r="661" spans="1:22" s="127" customFormat="1">
      <c r="A661" s="92">
        <v>654</v>
      </c>
      <c r="B661" s="132" t="s">
        <v>1884</v>
      </c>
      <c r="C661" s="132" t="s">
        <v>977</v>
      </c>
      <c r="D661" s="138" t="s">
        <v>978</v>
      </c>
      <c r="E661" s="123" t="s">
        <v>709</v>
      </c>
      <c r="F661" s="94">
        <v>45778</v>
      </c>
      <c r="G661" s="94">
        <v>45962</v>
      </c>
      <c r="H661" s="139">
        <v>15000</v>
      </c>
      <c r="I661" s="132">
        <v>0</v>
      </c>
      <c r="J661" s="95">
        <v>25</v>
      </c>
      <c r="K661" s="132">
        <v>430.5</v>
      </c>
      <c r="L661" s="79">
        <f t="shared" si="60"/>
        <v>1065</v>
      </c>
      <c r="M661" s="79">
        <f t="shared" si="61"/>
        <v>195</v>
      </c>
      <c r="N661" s="81">
        <f t="shared" si="62"/>
        <v>456</v>
      </c>
      <c r="O661" s="79">
        <f t="shared" si="63"/>
        <v>1063.5</v>
      </c>
      <c r="P661" s="132">
        <v>25</v>
      </c>
      <c r="Q661" s="79">
        <f t="shared" si="64"/>
        <v>3235</v>
      </c>
      <c r="R661" s="132">
        <v>911.5</v>
      </c>
      <c r="S661" s="79">
        <f t="shared" si="65"/>
        <v>2323.5</v>
      </c>
      <c r="T661" s="133">
        <v>14088.5</v>
      </c>
      <c r="U661" s="80" t="s">
        <v>169</v>
      </c>
      <c r="V661" s="134" t="s">
        <v>274</v>
      </c>
    </row>
    <row r="662" spans="1:22" s="127" customFormat="1">
      <c r="A662" s="92">
        <v>655</v>
      </c>
      <c r="B662" s="132" t="s">
        <v>1594</v>
      </c>
      <c r="C662" s="132" t="s">
        <v>977</v>
      </c>
      <c r="D662" s="138" t="s">
        <v>978</v>
      </c>
      <c r="E662" s="123" t="s">
        <v>709</v>
      </c>
      <c r="F662" s="94">
        <v>45778</v>
      </c>
      <c r="G662" s="94">
        <v>45962</v>
      </c>
      <c r="H662" s="139">
        <v>15000</v>
      </c>
      <c r="I662" s="132">
        <v>0</v>
      </c>
      <c r="J662" s="95">
        <v>25</v>
      </c>
      <c r="K662" s="132">
        <v>430.5</v>
      </c>
      <c r="L662" s="79">
        <f t="shared" si="60"/>
        <v>1065</v>
      </c>
      <c r="M662" s="79">
        <f t="shared" si="61"/>
        <v>195</v>
      </c>
      <c r="N662" s="81">
        <f t="shared" si="62"/>
        <v>456</v>
      </c>
      <c r="O662" s="79">
        <f t="shared" si="63"/>
        <v>1063.5</v>
      </c>
      <c r="P662" s="132">
        <v>25</v>
      </c>
      <c r="Q662" s="79">
        <f t="shared" si="64"/>
        <v>3235</v>
      </c>
      <c r="R662" s="132">
        <v>911.5</v>
      </c>
      <c r="S662" s="79">
        <f t="shared" si="65"/>
        <v>2323.5</v>
      </c>
      <c r="T662" s="133">
        <v>14088.5</v>
      </c>
      <c r="U662" s="80" t="s">
        <v>169</v>
      </c>
      <c r="V662" s="97" t="s">
        <v>274</v>
      </c>
    </row>
    <row r="663" spans="1:22" s="127" customFormat="1">
      <c r="A663" s="92">
        <v>656</v>
      </c>
      <c r="B663" s="92" t="s">
        <v>42</v>
      </c>
      <c r="C663" s="92" t="s">
        <v>264</v>
      </c>
      <c r="D663" s="142" t="s">
        <v>175</v>
      </c>
      <c r="E663" s="93" t="s">
        <v>1989</v>
      </c>
      <c r="F663" s="94">
        <v>45778</v>
      </c>
      <c r="G663" s="94">
        <v>45962</v>
      </c>
      <c r="H663" s="154">
        <v>80000</v>
      </c>
      <c r="I663" s="124">
        <v>7400.87</v>
      </c>
      <c r="J663" s="95">
        <v>25</v>
      </c>
      <c r="K663" s="124">
        <v>2296</v>
      </c>
      <c r="L663" s="79">
        <f t="shared" si="60"/>
        <v>5679.9999999999991</v>
      </c>
      <c r="M663" s="79">
        <f t="shared" si="61"/>
        <v>1040</v>
      </c>
      <c r="N663" s="81">
        <f t="shared" si="62"/>
        <v>2432</v>
      </c>
      <c r="O663" s="79">
        <f t="shared" si="63"/>
        <v>5672</v>
      </c>
      <c r="P663" s="92">
        <v>825</v>
      </c>
      <c r="Q663" s="79">
        <f t="shared" si="64"/>
        <v>17945</v>
      </c>
      <c r="R663" s="124">
        <v>2598</v>
      </c>
      <c r="S663" s="79">
        <f t="shared" si="65"/>
        <v>12392</v>
      </c>
      <c r="T663" s="124">
        <v>67046.13</v>
      </c>
      <c r="U663" s="80" t="s">
        <v>169</v>
      </c>
      <c r="V663" s="97" t="s">
        <v>273</v>
      </c>
    </row>
    <row r="664" spans="1:22" s="127" customFormat="1">
      <c r="A664" s="92">
        <v>657</v>
      </c>
      <c r="B664" s="132" t="s">
        <v>1342</v>
      </c>
      <c r="C664" s="132" t="s">
        <v>977</v>
      </c>
      <c r="D664" s="138" t="s">
        <v>978</v>
      </c>
      <c r="E664" s="123" t="s">
        <v>709</v>
      </c>
      <c r="F664" s="94">
        <v>45778</v>
      </c>
      <c r="G664" s="94">
        <v>45962</v>
      </c>
      <c r="H664" s="139">
        <v>15000</v>
      </c>
      <c r="I664" s="132">
        <v>0</v>
      </c>
      <c r="J664" s="95">
        <v>25</v>
      </c>
      <c r="K664" s="132">
        <v>430.5</v>
      </c>
      <c r="L664" s="79">
        <f t="shared" si="60"/>
        <v>1065</v>
      </c>
      <c r="M664" s="79">
        <f t="shared" si="61"/>
        <v>195</v>
      </c>
      <c r="N664" s="81">
        <f t="shared" si="62"/>
        <v>456</v>
      </c>
      <c r="O664" s="79">
        <f t="shared" si="63"/>
        <v>1063.5</v>
      </c>
      <c r="P664" s="132">
        <v>25</v>
      </c>
      <c r="Q664" s="79">
        <f t="shared" si="64"/>
        <v>3235</v>
      </c>
      <c r="R664" s="132">
        <v>911.5</v>
      </c>
      <c r="S664" s="79">
        <f t="shared" si="65"/>
        <v>2323.5</v>
      </c>
      <c r="T664" s="133">
        <v>14088.5</v>
      </c>
      <c r="U664" s="80" t="s">
        <v>169</v>
      </c>
      <c r="V664" s="134" t="s">
        <v>274</v>
      </c>
    </row>
    <row r="665" spans="1:22" s="127" customFormat="1">
      <c r="A665" s="92">
        <v>658</v>
      </c>
      <c r="B665" s="92" t="s">
        <v>232</v>
      </c>
      <c r="C665" s="92" t="s">
        <v>6</v>
      </c>
      <c r="D665" s="142" t="s">
        <v>1794</v>
      </c>
      <c r="E665" s="93" t="s">
        <v>1989</v>
      </c>
      <c r="F665" s="94">
        <v>45717</v>
      </c>
      <c r="G665" s="94">
        <v>45901</v>
      </c>
      <c r="H665" s="154">
        <v>168000</v>
      </c>
      <c r="I665" s="124">
        <v>28100.67</v>
      </c>
      <c r="J665" s="95">
        <v>25</v>
      </c>
      <c r="K665" s="124">
        <v>4821.6000000000004</v>
      </c>
      <c r="L665" s="79">
        <f t="shared" si="60"/>
        <v>11927.999999999998</v>
      </c>
      <c r="M665" s="79">
        <f t="shared" si="61"/>
        <v>2184</v>
      </c>
      <c r="N665" s="81">
        <f t="shared" si="62"/>
        <v>5107.2</v>
      </c>
      <c r="O665" s="79">
        <f t="shared" si="63"/>
        <v>11911.2</v>
      </c>
      <c r="P665" s="92">
        <v>125</v>
      </c>
      <c r="Q665" s="79">
        <f t="shared" si="64"/>
        <v>36077</v>
      </c>
      <c r="R665" s="124">
        <v>26970.12</v>
      </c>
      <c r="S665" s="79">
        <f t="shared" si="65"/>
        <v>26023.199999999997</v>
      </c>
      <c r="T665" s="124">
        <v>129845.53</v>
      </c>
      <c r="U665" s="80" t="s">
        <v>169</v>
      </c>
      <c r="V665" s="97" t="s">
        <v>273</v>
      </c>
    </row>
    <row r="666" spans="1:22" s="127" customFormat="1">
      <c r="A666" s="92">
        <v>659</v>
      </c>
      <c r="B666" s="92" t="s">
        <v>248</v>
      </c>
      <c r="C666" s="92" t="s">
        <v>21</v>
      </c>
      <c r="D666" s="142" t="s">
        <v>1729</v>
      </c>
      <c r="E666" s="93" t="s">
        <v>1989</v>
      </c>
      <c r="F666" s="94">
        <v>45778</v>
      </c>
      <c r="G666" s="94">
        <v>45962</v>
      </c>
      <c r="H666" s="154">
        <v>20000</v>
      </c>
      <c r="I666" s="92">
        <v>0</v>
      </c>
      <c r="J666" s="95">
        <v>25</v>
      </c>
      <c r="K666" s="92">
        <v>574</v>
      </c>
      <c r="L666" s="79">
        <f t="shared" si="60"/>
        <v>1419.9999999999998</v>
      </c>
      <c r="M666" s="79">
        <f t="shared" si="61"/>
        <v>260</v>
      </c>
      <c r="N666" s="81">
        <f t="shared" si="62"/>
        <v>608</v>
      </c>
      <c r="O666" s="79">
        <f t="shared" si="63"/>
        <v>1418</v>
      </c>
      <c r="P666" s="92">
        <v>125</v>
      </c>
      <c r="Q666" s="79">
        <f t="shared" si="64"/>
        <v>4405</v>
      </c>
      <c r="R666" s="124">
        <v>1307</v>
      </c>
      <c r="S666" s="79">
        <f t="shared" si="65"/>
        <v>3098</v>
      </c>
      <c r="T666" s="124">
        <v>18693</v>
      </c>
      <c r="U666" s="80" t="s">
        <v>169</v>
      </c>
      <c r="V666" s="81" t="s">
        <v>273</v>
      </c>
    </row>
    <row r="667" spans="1:22" s="127" customFormat="1">
      <c r="A667" s="92">
        <v>660</v>
      </c>
      <c r="B667" s="132" t="s">
        <v>1595</v>
      </c>
      <c r="C667" s="132" t="s">
        <v>977</v>
      </c>
      <c r="D667" s="138" t="s">
        <v>978</v>
      </c>
      <c r="E667" s="123" t="s">
        <v>709</v>
      </c>
      <c r="F667" s="94">
        <v>45778</v>
      </c>
      <c r="G667" s="94">
        <v>45962</v>
      </c>
      <c r="H667" s="139">
        <v>15000</v>
      </c>
      <c r="I667" s="132">
        <v>0</v>
      </c>
      <c r="J667" s="95">
        <v>25</v>
      </c>
      <c r="K667" s="132">
        <v>430.5</v>
      </c>
      <c r="L667" s="79">
        <f t="shared" si="60"/>
        <v>1065</v>
      </c>
      <c r="M667" s="79">
        <f t="shared" si="61"/>
        <v>195</v>
      </c>
      <c r="N667" s="81">
        <f t="shared" si="62"/>
        <v>456</v>
      </c>
      <c r="O667" s="79">
        <f t="shared" si="63"/>
        <v>1063.5</v>
      </c>
      <c r="P667" s="132">
        <v>25</v>
      </c>
      <c r="Q667" s="79">
        <f t="shared" si="64"/>
        <v>3235</v>
      </c>
      <c r="R667" s="132">
        <v>911.5</v>
      </c>
      <c r="S667" s="79">
        <f t="shared" si="65"/>
        <v>2323.5</v>
      </c>
      <c r="T667" s="133">
        <v>14088.5</v>
      </c>
      <c r="U667" s="80" t="s">
        <v>169</v>
      </c>
      <c r="V667" s="97" t="s">
        <v>274</v>
      </c>
    </row>
    <row r="668" spans="1:22" s="127" customFormat="1">
      <c r="A668" s="92">
        <v>661</v>
      </c>
      <c r="B668" s="92" t="s">
        <v>93</v>
      </c>
      <c r="C668" s="92" t="s">
        <v>21</v>
      </c>
      <c r="D668" s="142" t="s">
        <v>1724</v>
      </c>
      <c r="E668" s="93" t="s">
        <v>1989</v>
      </c>
      <c r="F668" s="94">
        <v>45474</v>
      </c>
      <c r="G668" s="94">
        <v>45809</v>
      </c>
      <c r="H668" s="154">
        <v>20000</v>
      </c>
      <c r="I668" s="92">
        <v>0</v>
      </c>
      <c r="J668" s="95">
        <v>25</v>
      </c>
      <c r="K668" s="92">
        <v>574</v>
      </c>
      <c r="L668" s="79">
        <f t="shared" si="60"/>
        <v>1419.9999999999998</v>
      </c>
      <c r="M668" s="79">
        <f t="shared" si="61"/>
        <v>260</v>
      </c>
      <c r="N668" s="81">
        <f t="shared" si="62"/>
        <v>608</v>
      </c>
      <c r="O668" s="79">
        <f t="shared" si="63"/>
        <v>1418</v>
      </c>
      <c r="P668" s="92">
        <v>125</v>
      </c>
      <c r="Q668" s="79">
        <f t="shared" si="64"/>
        <v>4405</v>
      </c>
      <c r="R668" s="124">
        <v>1307</v>
      </c>
      <c r="S668" s="79">
        <f t="shared" si="65"/>
        <v>3098</v>
      </c>
      <c r="T668" s="124">
        <v>18693</v>
      </c>
      <c r="U668" s="80" t="s">
        <v>169</v>
      </c>
      <c r="V668" s="81" t="s">
        <v>273</v>
      </c>
    </row>
    <row r="669" spans="1:22" s="127" customFormat="1">
      <c r="A669" s="92">
        <v>662</v>
      </c>
      <c r="B669" s="92" t="s">
        <v>1454</v>
      </c>
      <c r="C669" s="92" t="s">
        <v>15</v>
      </c>
      <c r="D669" s="142" t="s">
        <v>1795</v>
      </c>
      <c r="E669" s="93" t="s">
        <v>1989</v>
      </c>
      <c r="F669" s="94">
        <v>45689</v>
      </c>
      <c r="G669" s="94">
        <v>45870</v>
      </c>
      <c r="H669" s="154">
        <v>30000</v>
      </c>
      <c r="I669" s="92">
        <v>0</v>
      </c>
      <c r="J669" s="95">
        <v>25</v>
      </c>
      <c r="K669" s="92">
        <v>861</v>
      </c>
      <c r="L669" s="79">
        <f t="shared" si="60"/>
        <v>2130</v>
      </c>
      <c r="M669" s="79">
        <f t="shared" si="61"/>
        <v>390</v>
      </c>
      <c r="N669" s="81">
        <f t="shared" si="62"/>
        <v>912</v>
      </c>
      <c r="O669" s="79">
        <f t="shared" si="63"/>
        <v>2127</v>
      </c>
      <c r="P669" s="92">
        <v>125</v>
      </c>
      <c r="Q669" s="79">
        <f t="shared" si="64"/>
        <v>6545</v>
      </c>
      <c r="R669" s="124">
        <v>1898</v>
      </c>
      <c r="S669" s="79">
        <f t="shared" si="65"/>
        <v>4647</v>
      </c>
      <c r="T669" s="124">
        <v>28102</v>
      </c>
      <c r="U669" s="80" t="s">
        <v>169</v>
      </c>
      <c r="V669" s="97" t="s">
        <v>273</v>
      </c>
    </row>
    <row r="670" spans="1:22" s="127" customFormat="1">
      <c r="A670" s="92">
        <v>663</v>
      </c>
      <c r="B670" s="92" t="s">
        <v>854</v>
      </c>
      <c r="C670" s="92" t="s">
        <v>262</v>
      </c>
      <c r="D670" s="142" t="s">
        <v>1726</v>
      </c>
      <c r="E670" s="93" t="s">
        <v>1989</v>
      </c>
      <c r="F670" s="94">
        <v>45474</v>
      </c>
      <c r="G670" s="94">
        <v>45809</v>
      </c>
      <c r="H670" s="154">
        <v>80000</v>
      </c>
      <c r="I670" s="124">
        <v>7400.87</v>
      </c>
      <c r="J670" s="95">
        <v>25</v>
      </c>
      <c r="K670" s="124">
        <v>2296</v>
      </c>
      <c r="L670" s="79">
        <f t="shared" si="60"/>
        <v>5679.9999999999991</v>
      </c>
      <c r="M670" s="79">
        <f t="shared" si="61"/>
        <v>1040</v>
      </c>
      <c r="N670" s="81">
        <f t="shared" si="62"/>
        <v>2432</v>
      </c>
      <c r="O670" s="79">
        <f t="shared" si="63"/>
        <v>5672</v>
      </c>
      <c r="P670" s="92">
        <v>25</v>
      </c>
      <c r="Q670" s="79">
        <f t="shared" si="64"/>
        <v>17145</v>
      </c>
      <c r="R670" s="124">
        <v>12153.87</v>
      </c>
      <c r="S670" s="79">
        <f t="shared" si="65"/>
        <v>12392</v>
      </c>
      <c r="T670" s="124">
        <v>67846.13</v>
      </c>
      <c r="U670" s="80" t="s">
        <v>169</v>
      </c>
      <c r="V670" s="81" t="s">
        <v>274</v>
      </c>
    </row>
    <row r="671" spans="1:22" s="127" customFormat="1">
      <c r="A671" s="92">
        <v>664</v>
      </c>
      <c r="B671" s="92" t="s">
        <v>551</v>
      </c>
      <c r="C671" s="92" t="s">
        <v>5</v>
      </c>
      <c r="D671" s="142" t="s">
        <v>1740</v>
      </c>
      <c r="E671" s="93" t="s">
        <v>1989</v>
      </c>
      <c r="F671" s="94">
        <v>45778</v>
      </c>
      <c r="G671" s="94">
        <v>45962</v>
      </c>
      <c r="H671" s="154">
        <v>160000</v>
      </c>
      <c r="I671" s="124">
        <v>25790</v>
      </c>
      <c r="J671" s="95">
        <v>25</v>
      </c>
      <c r="K671" s="124">
        <v>4592</v>
      </c>
      <c r="L671" s="79">
        <f t="shared" si="60"/>
        <v>11359.999999999998</v>
      </c>
      <c r="M671" s="79">
        <f t="shared" si="61"/>
        <v>2080</v>
      </c>
      <c r="N671" s="81">
        <f t="shared" si="62"/>
        <v>4864</v>
      </c>
      <c r="O671" s="79">
        <f t="shared" si="63"/>
        <v>11344</v>
      </c>
      <c r="P671" s="124">
        <v>1840.46</v>
      </c>
      <c r="Q671" s="79">
        <f t="shared" si="64"/>
        <v>36080.46</v>
      </c>
      <c r="R671" s="124">
        <v>44086.46</v>
      </c>
      <c r="S671" s="79">
        <f t="shared" si="65"/>
        <v>24784</v>
      </c>
      <c r="T671" s="124">
        <v>115913.54</v>
      </c>
      <c r="U671" s="80" t="s">
        <v>169</v>
      </c>
      <c r="V671" s="81" t="s">
        <v>273</v>
      </c>
    </row>
    <row r="672" spans="1:22" s="127" customFormat="1">
      <c r="A672" s="92">
        <v>665</v>
      </c>
      <c r="B672" s="132" t="s">
        <v>1183</v>
      </c>
      <c r="C672" s="132" t="s">
        <v>824</v>
      </c>
      <c r="D672" s="138" t="s">
        <v>978</v>
      </c>
      <c r="E672" s="123" t="s">
        <v>709</v>
      </c>
      <c r="F672" s="94">
        <v>45778</v>
      </c>
      <c r="G672" s="94">
        <v>45962</v>
      </c>
      <c r="H672" s="139">
        <v>15000</v>
      </c>
      <c r="I672" s="132">
        <v>0</v>
      </c>
      <c r="J672" s="95">
        <v>25</v>
      </c>
      <c r="K672" s="132">
        <v>430.5</v>
      </c>
      <c r="L672" s="79">
        <f t="shared" si="60"/>
        <v>1065</v>
      </c>
      <c r="M672" s="79">
        <f t="shared" si="61"/>
        <v>195</v>
      </c>
      <c r="N672" s="81">
        <f t="shared" si="62"/>
        <v>456</v>
      </c>
      <c r="O672" s="79">
        <f t="shared" si="63"/>
        <v>1063.5</v>
      </c>
      <c r="P672" s="132">
        <v>25</v>
      </c>
      <c r="Q672" s="79">
        <f t="shared" si="64"/>
        <v>3235</v>
      </c>
      <c r="R672" s="132">
        <v>911.5</v>
      </c>
      <c r="S672" s="79">
        <f t="shared" si="65"/>
        <v>2323.5</v>
      </c>
      <c r="T672" s="133">
        <v>14088.5</v>
      </c>
      <c r="U672" s="80" t="s">
        <v>169</v>
      </c>
      <c r="V672" s="134" t="s">
        <v>273</v>
      </c>
    </row>
    <row r="673" spans="1:22" s="127" customFormat="1">
      <c r="A673" s="92">
        <v>666</v>
      </c>
      <c r="B673" s="92" t="s">
        <v>1455</v>
      </c>
      <c r="C673" s="92" t="s">
        <v>425</v>
      </c>
      <c r="D673" s="142" t="s">
        <v>188</v>
      </c>
      <c r="E673" s="93" t="s">
        <v>1989</v>
      </c>
      <c r="F673" s="94">
        <v>45689</v>
      </c>
      <c r="G673" s="94">
        <v>45870</v>
      </c>
      <c r="H673" s="154">
        <v>80000</v>
      </c>
      <c r="I673" s="124">
        <v>7400.87</v>
      </c>
      <c r="J673" s="95">
        <v>25</v>
      </c>
      <c r="K673" s="124">
        <v>2296</v>
      </c>
      <c r="L673" s="79">
        <f t="shared" si="60"/>
        <v>5679.9999999999991</v>
      </c>
      <c r="M673" s="79">
        <f t="shared" si="61"/>
        <v>1040</v>
      </c>
      <c r="N673" s="81">
        <f t="shared" si="62"/>
        <v>2432</v>
      </c>
      <c r="O673" s="79">
        <f t="shared" si="63"/>
        <v>5672</v>
      </c>
      <c r="P673" s="92">
        <v>25</v>
      </c>
      <c r="Q673" s="79">
        <f t="shared" si="64"/>
        <v>17145</v>
      </c>
      <c r="R673" s="124">
        <v>12153.87</v>
      </c>
      <c r="S673" s="79">
        <f t="shared" si="65"/>
        <v>12392</v>
      </c>
      <c r="T673" s="124">
        <v>67846.13</v>
      </c>
      <c r="U673" s="80" t="s">
        <v>169</v>
      </c>
      <c r="V673" s="97" t="s">
        <v>274</v>
      </c>
    </row>
    <row r="674" spans="1:22" s="127" customFormat="1">
      <c r="A674" s="92">
        <v>667</v>
      </c>
      <c r="B674" s="132" t="s">
        <v>1343</v>
      </c>
      <c r="C674" s="132" t="s">
        <v>977</v>
      </c>
      <c r="D674" s="138" t="s">
        <v>978</v>
      </c>
      <c r="E674" s="123" t="s">
        <v>709</v>
      </c>
      <c r="F674" s="94">
        <v>45778</v>
      </c>
      <c r="G674" s="94">
        <v>45962</v>
      </c>
      <c r="H674" s="139">
        <v>15000</v>
      </c>
      <c r="I674" s="132">
        <v>0</v>
      </c>
      <c r="J674" s="95">
        <v>25</v>
      </c>
      <c r="K674" s="132">
        <v>430.5</v>
      </c>
      <c r="L674" s="79">
        <f t="shared" si="60"/>
        <v>1065</v>
      </c>
      <c r="M674" s="79">
        <f t="shared" si="61"/>
        <v>195</v>
      </c>
      <c r="N674" s="81">
        <f t="shared" si="62"/>
        <v>456</v>
      </c>
      <c r="O674" s="79">
        <f t="shared" si="63"/>
        <v>1063.5</v>
      </c>
      <c r="P674" s="132">
        <v>25</v>
      </c>
      <c r="Q674" s="79">
        <f t="shared" si="64"/>
        <v>3235</v>
      </c>
      <c r="R674" s="132">
        <v>911.5</v>
      </c>
      <c r="S674" s="79">
        <f t="shared" si="65"/>
        <v>2323.5</v>
      </c>
      <c r="T674" s="133">
        <v>14088.5</v>
      </c>
      <c r="U674" s="80" t="s">
        <v>169</v>
      </c>
      <c r="V674" s="134" t="s">
        <v>274</v>
      </c>
    </row>
    <row r="675" spans="1:22" s="127" customFormat="1">
      <c r="A675" s="92">
        <v>668</v>
      </c>
      <c r="B675" s="92" t="s">
        <v>898</v>
      </c>
      <c r="C675" s="92" t="s">
        <v>6</v>
      </c>
      <c r="D675" s="142" t="s">
        <v>901</v>
      </c>
      <c r="E675" s="93" t="s">
        <v>1989</v>
      </c>
      <c r="F675" s="94">
        <v>45807</v>
      </c>
      <c r="G675" s="94" t="s">
        <v>1990</v>
      </c>
      <c r="H675" s="154">
        <v>145000</v>
      </c>
      <c r="I675" s="124">
        <v>22690.49</v>
      </c>
      <c r="J675" s="95">
        <v>25</v>
      </c>
      <c r="K675" s="124">
        <v>4161.5</v>
      </c>
      <c r="L675" s="79">
        <f t="shared" si="60"/>
        <v>10294.999999999998</v>
      </c>
      <c r="M675" s="79">
        <f t="shared" si="61"/>
        <v>1885</v>
      </c>
      <c r="N675" s="81">
        <f t="shared" si="62"/>
        <v>4408</v>
      </c>
      <c r="O675" s="79">
        <f t="shared" si="63"/>
        <v>10280.5</v>
      </c>
      <c r="P675" s="124">
        <v>1625</v>
      </c>
      <c r="Q675" s="79">
        <f t="shared" si="64"/>
        <v>32655</v>
      </c>
      <c r="R675" s="124">
        <v>31384.99</v>
      </c>
      <c r="S675" s="79">
        <f t="shared" si="65"/>
        <v>22460.5</v>
      </c>
      <c r="T675" s="124">
        <v>112115.01</v>
      </c>
      <c r="U675" s="80" t="s">
        <v>169</v>
      </c>
      <c r="V675" s="81" t="s">
        <v>273</v>
      </c>
    </row>
    <row r="676" spans="1:22" s="127" customFormat="1">
      <c r="A676" s="92">
        <v>669</v>
      </c>
      <c r="B676" s="92" t="s">
        <v>75</v>
      </c>
      <c r="C676" s="92" t="s">
        <v>6</v>
      </c>
      <c r="D676" s="142" t="s">
        <v>176</v>
      </c>
      <c r="E676" s="93" t="s">
        <v>1989</v>
      </c>
      <c r="F676" s="94">
        <v>45717</v>
      </c>
      <c r="G676" s="94">
        <v>45901</v>
      </c>
      <c r="H676" s="154">
        <v>95000</v>
      </c>
      <c r="I676" s="124">
        <v>10929.24</v>
      </c>
      <c r="J676" s="95">
        <v>25</v>
      </c>
      <c r="K676" s="124">
        <v>2726.5</v>
      </c>
      <c r="L676" s="79">
        <f t="shared" si="60"/>
        <v>6744.9999999999991</v>
      </c>
      <c r="M676" s="79">
        <f t="shared" si="61"/>
        <v>1235</v>
      </c>
      <c r="N676" s="81">
        <f t="shared" si="62"/>
        <v>2888</v>
      </c>
      <c r="O676" s="79">
        <f t="shared" si="63"/>
        <v>6735.5</v>
      </c>
      <c r="P676" s="92">
        <v>125</v>
      </c>
      <c r="Q676" s="79">
        <f t="shared" si="64"/>
        <v>20455</v>
      </c>
      <c r="R676" s="124">
        <v>12253.87</v>
      </c>
      <c r="S676" s="79">
        <f t="shared" si="65"/>
        <v>14715.5</v>
      </c>
      <c r="T676" s="124">
        <v>78331.259999999995</v>
      </c>
      <c r="U676" s="80" t="s">
        <v>169</v>
      </c>
      <c r="V676" s="97" t="s">
        <v>273</v>
      </c>
    </row>
    <row r="677" spans="1:22" s="127" customFormat="1">
      <c r="A677" s="92">
        <v>670</v>
      </c>
      <c r="B677" s="92" t="s">
        <v>431</v>
      </c>
      <c r="C677" s="92" t="s">
        <v>265</v>
      </c>
      <c r="D677" s="142" t="s">
        <v>271</v>
      </c>
      <c r="E677" s="93" t="s">
        <v>1989</v>
      </c>
      <c r="F677" s="94">
        <v>45474</v>
      </c>
      <c r="G677" s="94">
        <v>45809</v>
      </c>
      <c r="H677" s="154">
        <v>60000</v>
      </c>
      <c r="I677" s="124">
        <v>3486.68</v>
      </c>
      <c r="J677" s="95">
        <v>25</v>
      </c>
      <c r="K677" s="124">
        <v>1722</v>
      </c>
      <c r="L677" s="79">
        <f t="shared" si="60"/>
        <v>4260</v>
      </c>
      <c r="M677" s="79">
        <f t="shared" si="61"/>
        <v>780</v>
      </c>
      <c r="N677" s="81">
        <f t="shared" si="62"/>
        <v>1824</v>
      </c>
      <c r="O677" s="79">
        <f t="shared" si="63"/>
        <v>4254</v>
      </c>
      <c r="P677" s="124">
        <v>1625</v>
      </c>
      <c r="Q677" s="79">
        <f t="shared" si="64"/>
        <v>14465</v>
      </c>
      <c r="R677" s="124">
        <v>7157.68</v>
      </c>
      <c r="S677" s="79">
        <f t="shared" si="65"/>
        <v>9294</v>
      </c>
      <c r="T677" s="124">
        <v>51342.32</v>
      </c>
      <c r="U677" s="80" t="s">
        <v>169</v>
      </c>
      <c r="V677" s="81" t="s">
        <v>274</v>
      </c>
    </row>
    <row r="678" spans="1:22" s="127" customFormat="1">
      <c r="A678" s="92">
        <v>671</v>
      </c>
      <c r="B678" s="92" t="s">
        <v>279</v>
      </c>
      <c r="C678" s="92" t="s">
        <v>45</v>
      </c>
      <c r="D678" s="142" t="s">
        <v>1733</v>
      </c>
      <c r="E678" s="93" t="s">
        <v>1989</v>
      </c>
      <c r="F678" s="94">
        <v>45689</v>
      </c>
      <c r="G678" s="94">
        <v>45870</v>
      </c>
      <c r="H678" s="154">
        <v>55000</v>
      </c>
      <c r="I678" s="124">
        <v>2559.6799999999998</v>
      </c>
      <c r="J678" s="95">
        <v>25</v>
      </c>
      <c r="K678" s="124">
        <v>1578.5</v>
      </c>
      <c r="L678" s="79">
        <f t="shared" si="60"/>
        <v>3904.9999999999995</v>
      </c>
      <c r="M678" s="79">
        <f t="shared" si="61"/>
        <v>715</v>
      </c>
      <c r="N678" s="81">
        <f t="shared" si="62"/>
        <v>1672</v>
      </c>
      <c r="O678" s="79">
        <f t="shared" si="63"/>
        <v>3899.5000000000005</v>
      </c>
      <c r="P678" s="92">
        <v>125</v>
      </c>
      <c r="Q678" s="79">
        <f t="shared" si="64"/>
        <v>11895</v>
      </c>
      <c r="R678" s="124">
        <v>5935.18</v>
      </c>
      <c r="S678" s="79">
        <f t="shared" si="65"/>
        <v>8519.5</v>
      </c>
      <c r="T678" s="124">
        <v>49064.82</v>
      </c>
      <c r="U678" s="80" t="s">
        <v>169</v>
      </c>
      <c r="V678" s="97" t="s">
        <v>274</v>
      </c>
    </row>
    <row r="679" spans="1:22" s="127" customFormat="1">
      <c r="A679" s="92">
        <v>672</v>
      </c>
      <c r="B679" s="92" t="s">
        <v>1596</v>
      </c>
      <c r="C679" s="92" t="s">
        <v>544</v>
      </c>
      <c r="D679" s="142" t="s">
        <v>1718</v>
      </c>
      <c r="E679" s="93" t="s">
        <v>1989</v>
      </c>
      <c r="F679" s="94">
        <v>45717</v>
      </c>
      <c r="G679" s="94">
        <v>45901</v>
      </c>
      <c r="H679" s="154">
        <v>60000</v>
      </c>
      <c r="I679" s="124">
        <v>3486.68</v>
      </c>
      <c r="J679" s="95">
        <v>25</v>
      </c>
      <c r="K679" s="124">
        <v>1722</v>
      </c>
      <c r="L679" s="79">
        <f t="shared" si="60"/>
        <v>4260</v>
      </c>
      <c r="M679" s="79">
        <f t="shared" si="61"/>
        <v>780</v>
      </c>
      <c r="N679" s="81">
        <f t="shared" si="62"/>
        <v>1824</v>
      </c>
      <c r="O679" s="79">
        <f t="shared" si="63"/>
        <v>4254</v>
      </c>
      <c r="P679" s="92">
        <v>25</v>
      </c>
      <c r="Q679" s="79">
        <f t="shared" si="64"/>
        <v>12865</v>
      </c>
      <c r="R679" s="124">
        <v>7057.68</v>
      </c>
      <c r="S679" s="79">
        <f t="shared" si="65"/>
        <v>9294</v>
      </c>
      <c r="T679" s="124">
        <v>52942.32</v>
      </c>
      <c r="U679" s="80" t="s">
        <v>169</v>
      </c>
      <c r="V679" s="97" t="s">
        <v>274</v>
      </c>
    </row>
    <row r="680" spans="1:22" s="127" customFormat="1">
      <c r="A680" s="92">
        <v>673</v>
      </c>
      <c r="B680" s="92" t="s">
        <v>281</v>
      </c>
      <c r="C680" s="92" t="s">
        <v>264</v>
      </c>
      <c r="D680" s="142" t="s">
        <v>175</v>
      </c>
      <c r="E680" s="93" t="s">
        <v>1989</v>
      </c>
      <c r="F680" s="94">
        <v>45627</v>
      </c>
      <c r="G680" s="94">
        <v>45809</v>
      </c>
      <c r="H680" s="154">
        <v>80000</v>
      </c>
      <c r="I680" s="124">
        <v>7400.87</v>
      </c>
      <c r="J680" s="95">
        <v>25</v>
      </c>
      <c r="K680" s="124">
        <v>2296</v>
      </c>
      <c r="L680" s="79">
        <f t="shared" si="60"/>
        <v>5679.9999999999991</v>
      </c>
      <c r="M680" s="79">
        <f t="shared" si="61"/>
        <v>1040</v>
      </c>
      <c r="N680" s="81">
        <f t="shared" si="62"/>
        <v>2432</v>
      </c>
      <c r="O680" s="79">
        <f t="shared" si="63"/>
        <v>5672</v>
      </c>
      <c r="P680" s="92">
        <v>125</v>
      </c>
      <c r="Q680" s="79">
        <f t="shared" si="64"/>
        <v>17245</v>
      </c>
      <c r="R680" s="124">
        <v>8394.08</v>
      </c>
      <c r="S680" s="79">
        <f t="shared" si="65"/>
        <v>12392</v>
      </c>
      <c r="T680" s="124">
        <v>67746.13</v>
      </c>
      <c r="U680" s="80" t="s">
        <v>169</v>
      </c>
      <c r="V680" s="97" t="s">
        <v>274</v>
      </c>
    </row>
    <row r="681" spans="1:22" s="127" customFormat="1">
      <c r="A681" s="92">
        <v>674</v>
      </c>
      <c r="B681" s="92" t="s">
        <v>766</v>
      </c>
      <c r="C681" s="92" t="s">
        <v>391</v>
      </c>
      <c r="D681" s="142" t="s">
        <v>1726</v>
      </c>
      <c r="E681" s="93" t="s">
        <v>1989</v>
      </c>
      <c r="F681" s="94">
        <v>45717</v>
      </c>
      <c r="G681" s="94">
        <v>45901</v>
      </c>
      <c r="H681" s="154">
        <v>30000</v>
      </c>
      <c r="I681" s="92">
        <v>0</v>
      </c>
      <c r="J681" s="95">
        <v>25</v>
      </c>
      <c r="K681" s="92">
        <v>861</v>
      </c>
      <c r="L681" s="79">
        <f t="shared" si="60"/>
        <v>2130</v>
      </c>
      <c r="M681" s="79">
        <f t="shared" si="61"/>
        <v>390</v>
      </c>
      <c r="N681" s="81">
        <f t="shared" si="62"/>
        <v>912</v>
      </c>
      <c r="O681" s="79">
        <f t="shared" si="63"/>
        <v>2127</v>
      </c>
      <c r="P681" s="92">
        <v>25</v>
      </c>
      <c r="Q681" s="79">
        <f t="shared" si="64"/>
        <v>6445</v>
      </c>
      <c r="R681" s="124">
        <v>1798</v>
      </c>
      <c r="S681" s="79">
        <f t="shared" si="65"/>
        <v>4647</v>
      </c>
      <c r="T681" s="124">
        <v>28202</v>
      </c>
      <c r="U681" s="80" t="s">
        <v>169</v>
      </c>
      <c r="V681" s="97" t="s">
        <v>274</v>
      </c>
    </row>
    <row r="682" spans="1:22" s="127" customFormat="1">
      <c r="A682" s="92">
        <v>675</v>
      </c>
      <c r="B682" s="92" t="s">
        <v>1344</v>
      </c>
      <c r="C682" s="92" t="s">
        <v>63</v>
      </c>
      <c r="D682" s="142" t="s">
        <v>181</v>
      </c>
      <c r="E682" s="93" t="s">
        <v>1989</v>
      </c>
      <c r="F682" s="94">
        <v>45658</v>
      </c>
      <c r="G682" s="94">
        <v>45809</v>
      </c>
      <c r="H682" s="154">
        <v>80000</v>
      </c>
      <c r="I682" s="92">
        <v>0</v>
      </c>
      <c r="J682" s="95">
        <v>25</v>
      </c>
      <c r="K682" s="124">
        <v>2296</v>
      </c>
      <c r="L682" s="79">
        <f t="shared" si="60"/>
        <v>5679.9999999999991</v>
      </c>
      <c r="M682" s="79">
        <f t="shared" si="61"/>
        <v>1040</v>
      </c>
      <c r="N682" s="81">
        <f t="shared" si="62"/>
        <v>2432</v>
      </c>
      <c r="O682" s="79">
        <f t="shared" si="63"/>
        <v>5672</v>
      </c>
      <c r="P682" s="92">
        <v>25</v>
      </c>
      <c r="Q682" s="79">
        <f t="shared" si="64"/>
        <v>17145</v>
      </c>
      <c r="R682" s="124">
        <v>12153.87</v>
      </c>
      <c r="S682" s="79">
        <f t="shared" si="65"/>
        <v>12392</v>
      </c>
      <c r="T682" s="124">
        <v>75247</v>
      </c>
      <c r="U682" s="80" t="s">
        <v>169</v>
      </c>
      <c r="V682" s="97" t="s">
        <v>274</v>
      </c>
    </row>
    <row r="683" spans="1:22" s="127" customFormat="1">
      <c r="A683" s="92">
        <v>676</v>
      </c>
      <c r="B683" s="92" t="s">
        <v>876</v>
      </c>
      <c r="C683" s="92" t="s">
        <v>63</v>
      </c>
      <c r="D683" s="142" t="s">
        <v>1727</v>
      </c>
      <c r="E683" s="93" t="s">
        <v>1989</v>
      </c>
      <c r="F683" s="94">
        <v>45807</v>
      </c>
      <c r="G683" s="94" t="s">
        <v>1990</v>
      </c>
      <c r="H683" s="154">
        <v>40000</v>
      </c>
      <c r="I683" s="92">
        <v>442.65</v>
      </c>
      <c r="J683" s="95">
        <v>25</v>
      </c>
      <c r="K683" s="124">
        <v>1148</v>
      </c>
      <c r="L683" s="79">
        <f t="shared" si="60"/>
        <v>2839.9999999999995</v>
      </c>
      <c r="M683" s="79">
        <f t="shared" si="61"/>
        <v>520</v>
      </c>
      <c r="N683" s="81">
        <f t="shared" si="62"/>
        <v>1216</v>
      </c>
      <c r="O683" s="79">
        <f t="shared" si="63"/>
        <v>2836</v>
      </c>
      <c r="P683" s="92">
        <v>25</v>
      </c>
      <c r="Q683" s="79">
        <f t="shared" si="64"/>
        <v>8585</v>
      </c>
      <c r="R683" s="124">
        <v>1207</v>
      </c>
      <c r="S683" s="79">
        <f t="shared" si="65"/>
        <v>6196</v>
      </c>
      <c r="T683" s="124">
        <v>37168.35</v>
      </c>
      <c r="U683" s="80" t="s">
        <v>169</v>
      </c>
      <c r="V683" s="81" t="s">
        <v>273</v>
      </c>
    </row>
    <row r="684" spans="1:22" s="127" customFormat="1">
      <c r="A684" s="92">
        <v>677</v>
      </c>
      <c r="B684" s="92" t="s">
        <v>831</v>
      </c>
      <c r="C684" s="92" t="s">
        <v>8</v>
      </c>
      <c r="D684" s="142" t="s">
        <v>1721</v>
      </c>
      <c r="E684" s="123" t="s">
        <v>709</v>
      </c>
      <c r="F684" s="94">
        <v>45474</v>
      </c>
      <c r="G684" s="94">
        <v>45809</v>
      </c>
      <c r="H684" s="154">
        <v>20000</v>
      </c>
      <c r="I684" s="92">
        <v>0</v>
      </c>
      <c r="J684" s="95">
        <v>25</v>
      </c>
      <c r="K684" s="92">
        <v>574</v>
      </c>
      <c r="L684" s="79">
        <f t="shared" si="60"/>
        <v>1419.9999999999998</v>
      </c>
      <c r="M684" s="79">
        <f t="shared" si="61"/>
        <v>260</v>
      </c>
      <c r="N684" s="81">
        <f t="shared" si="62"/>
        <v>608</v>
      </c>
      <c r="O684" s="79">
        <f t="shared" si="63"/>
        <v>1418</v>
      </c>
      <c r="P684" s="92">
        <v>25</v>
      </c>
      <c r="Q684" s="79">
        <f t="shared" si="64"/>
        <v>4305</v>
      </c>
      <c r="R684" s="124">
        <v>1207</v>
      </c>
      <c r="S684" s="79">
        <f t="shared" si="65"/>
        <v>3098</v>
      </c>
      <c r="T684" s="124">
        <v>18793</v>
      </c>
      <c r="U684" s="80" t="s">
        <v>169</v>
      </c>
      <c r="V684" s="81" t="s">
        <v>274</v>
      </c>
    </row>
    <row r="685" spans="1:22" s="127" customFormat="1">
      <c r="A685" s="92">
        <v>678</v>
      </c>
      <c r="B685" s="132" t="s">
        <v>2054</v>
      </c>
      <c r="C685" s="132" t="s">
        <v>977</v>
      </c>
      <c r="D685" s="138" t="s">
        <v>978</v>
      </c>
      <c r="E685" s="123" t="s">
        <v>709</v>
      </c>
      <c r="F685" s="94">
        <v>45778</v>
      </c>
      <c r="G685" s="94">
        <v>45962</v>
      </c>
      <c r="H685" s="139">
        <v>15000</v>
      </c>
      <c r="I685" s="132">
        <v>0</v>
      </c>
      <c r="J685" s="95">
        <v>25</v>
      </c>
      <c r="K685" s="132">
        <v>430.5</v>
      </c>
      <c r="L685" s="79">
        <f t="shared" si="60"/>
        <v>1065</v>
      </c>
      <c r="M685" s="79">
        <f t="shared" si="61"/>
        <v>195</v>
      </c>
      <c r="N685" s="81">
        <f t="shared" si="62"/>
        <v>456</v>
      </c>
      <c r="O685" s="79">
        <f t="shared" si="63"/>
        <v>1063.5</v>
      </c>
      <c r="P685" s="132">
        <v>25</v>
      </c>
      <c r="Q685" s="79">
        <f t="shared" si="64"/>
        <v>3235</v>
      </c>
      <c r="R685" s="132">
        <v>911.5</v>
      </c>
      <c r="S685" s="79">
        <f t="shared" si="65"/>
        <v>2323.5</v>
      </c>
      <c r="T685" s="133">
        <v>14088.5</v>
      </c>
      <c r="U685" s="80" t="s">
        <v>169</v>
      </c>
      <c r="V685" s="134" t="s">
        <v>274</v>
      </c>
    </row>
    <row r="686" spans="1:22" s="127" customFormat="1">
      <c r="A686" s="92">
        <v>679</v>
      </c>
      <c r="B686" s="92" t="s">
        <v>330</v>
      </c>
      <c r="C686" s="92" t="s">
        <v>264</v>
      </c>
      <c r="D686" s="142" t="s">
        <v>182</v>
      </c>
      <c r="E686" s="93" t="s">
        <v>1989</v>
      </c>
      <c r="F686" s="94">
        <v>45627</v>
      </c>
      <c r="G686" s="94">
        <v>45809</v>
      </c>
      <c r="H686" s="154">
        <v>40000</v>
      </c>
      <c r="I686" s="92">
        <v>442.65</v>
      </c>
      <c r="J686" s="95">
        <v>25</v>
      </c>
      <c r="K686" s="124">
        <v>1148</v>
      </c>
      <c r="L686" s="79">
        <f t="shared" si="60"/>
        <v>2839.9999999999995</v>
      </c>
      <c r="M686" s="79">
        <f t="shared" si="61"/>
        <v>520</v>
      </c>
      <c r="N686" s="81">
        <f t="shared" si="62"/>
        <v>1216</v>
      </c>
      <c r="O686" s="79">
        <f t="shared" si="63"/>
        <v>2836</v>
      </c>
      <c r="P686" s="92">
        <v>25</v>
      </c>
      <c r="Q686" s="79">
        <f t="shared" si="64"/>
        <v>8585</v>
      </c>
      <c r="R686" s="124">
        <v>2831.65</v>
      </c>
      <c r="S686" s="79">
        <f t="shared" si="65"/>
        <v>6196</v>
      </c>
      <c r="T686" s="124">
        <v>37168.35</v>
      </c>
      <c r="U686" s="80" t="s">
        <v>169</v>
      </c>
      <c r="V686" s="81" t="s">
        <v>273</v>
      </c>
    </row>
    <row r="687" spans="1:22" s="127" customFormat="1">
      <c r="A687" s="92">
        <v>680</v>
      </c>
      <c r="B687" s="132" t="s">
        <v>1885</v>
      </c>
      <c r="C687" s="132" t="s">
        <v>977</v>
      </c>
      <c r="D687" s="138" t="s">
        <v>978</v>
      </c>
      <c r="E687" s="123" t="s">
        <v>709</v>
      </c>
      <c r="F687" s="94">
        <v>45778</v>
      </c>
      <c r="G687" s="94">
        <v>45962</v>
      </c>
      <c r="H687" s="139">
        <v>15000</v>
      </c>
      <c r="I687" s="132">
        <v>0</v>
      </c>
      <c r="J687" s="95">
        <v>25</v>
      </c>
      <c r="K687" s="132">
        <v>430.5</v>
      </c>
      <c r="L687" s="79">
        <f t="shared" si="60"/>
        <v>1065</v>
      </c>
      <c r="M687" s="79">
        <f t="shared" si="61"/>
        <v>195</v>
      </c>
      <c r="N687" s="81">
        <f t="shared" si="62"/>
        <v>456</v>
      </c>
      <c r="O687" s="79">
        <f t="shared" si="63"/>
        <v>1063.5</v>
      </c>
      <c r="P687" s="132">
        <v>25</v>
      </c>
      <c r="Q687" s="79">
        <f t="shared" si="64"/>
        <v>3235</v>
      </c>
      <c r="R687" s="132">
        <v>911.5</v>
      </c>
      <c r="S687" s="79">
        <f t="shared" si="65"/>
        <v>2323.5</v>
      </c>
      <c r="T687" s="133">
        <v>14088.5</v>
      </c>
      <c r="U687" s="80" t="s">
        <v>169</v>
      </c>
      <c r="V687" s="134" t="s">
        <v>274</v>
      </c>
    </row>
    <row r="688" spans="1:22" s="127" customFormat="1">
      <c r="A688" s="92">
        <v>681</v>
      </c>
      <c r="B688" s="132" t="s">
        <v>1597</v>
      </c>
      <c r="C688" s="132" t="s">
        <v>977</v>
      </c>
      <c r="D688" s="138" t="s">
        <v>978</v>
      </c>
      <c r="E688" s="123" t="s">
        <v>709</v>
      </c>
      <c r="F688" s="94">
        <v>45778</v>
      </c>
      <c r="G688" s="94">
        <v>45962</v>
      </c>
      <c r="H688" s="139">
        <v>15000</v>
      </c>
      <c r="I688" s="132">
        <v>0</v>
      </c>
      <c r="J688" s="95">
        <v>25</v>
      </c>
      <c r="K688" s="132">
        <v>430.5</v>
      </c>
      <c r="L688" s="79">
        <f t="shared" si="60"/>
        <v>1065</v>
      </c>
      <c r="M688" s="79">
        <f t="shared" si="61"/>
        <v>195</v>
      </c>
      <c r="N688" s="81">
        <f t="shared" si="62"/>
        <v>456</v>
      </c>
      <c r="O688" s="79">
        <f t="shared" si="63"/>
        <v>1063.5</v>
      </c>
      <c r="P688" s="132">
        <v>25</v>
      </c>
      <c r="Q688" s="79">
        <f t="shared" si="64"/>
        <v>3235</v>
      </c>
      <c r="R688" s="132">
        <v>911.5</v>
      </c>
      <c r="S688" s="79">
        <f t="shared" si="65"/>
        <v>2323.5</v>
      </c>
      <c r="T688" s="133">
        <v>14088.5</v>
      </c>
      <c r="U688" s="80" t="s">
        <v>169</v>
      </c>
      <c r="V688" s="97" t="s">
        <v>274</v>
      </c>
    </row>
    <row r="689" spans="1:22" s="127" customFormat="1">
      <c r="A689" s="92">
        <v>682</v>
      </c>
      <c r="B689" s="92" t="s">
        <v>38</v>
      </c>
      <c r="C689" s="92" t="s">
        <v>4</v>
      </c>
      <c r="D689" s="142" t="s">
        <v>1749</v>
      </c>
      <c r="E689" s="93" t="s">
        <v>1989</v>
      </c>
      <c r="F689" s="94">
        <v>45474</v>
      </c>
      <c r="G689" s="94">
        <v>45809</v>
      </c>
      <c r="H689" s="154">
        <v>75000</v>
      </c>
      <c r="I689" s="124">
        <v>5966.28</v>
      </c>
      <c r="J689" s="95">
        <v>25</v>
      </c>
      <c r="K689" s="124">
        <v>2152.5</v>
      </c>
      <c r="L689" s="79">
        <f t="shared" si="60"/>
        <v>5324.9999999999991</v>
      </c>
      <c r="M689" s="79">
        <f t="shared" si="61"/>
        <v>975</v>
      </c>
      <c r="N689" s="81">
        <f t="shared" si="62"/>
        <v>2280</v>
      </c>
      <c r="O689" s="79">
        <f t="shared" si="63"/>
        <v>5317.5</v>
      </c>
      <c r="P689" s="124">
        <v>1740.46</v>
      </c>
      <c r="Q689" s="79">
        <f t="shared" si="64"/>
        <v>17790.46</v>
      </c>
      <c r="R689" s="124">
        <v>13023.31</v>
      </c>
      <c r="S689" s="79">
        <f t="shared" si="65"/>
        <v>11617.5</v>
      </c>
      <c r="T689" s="124">
        <v>64414.15</v>
      </c>
      <c r="U689" s="80" t="s">
        <v>169</v>
      </c>
      <c r="V689" s="81" t="s">
        <v>274</v>
      </c>
    </row>
    <row r="690" spans="1:22" s="127" customFormat="1">
      <c r="A690" s="92">
        <v>683</v>
      </c>
      <c r="B690" s="92" t="s">
        <v>767</v>
      </c>
      <c r="C690" s="92" t="s">
        <v>55</v>
      </c>
      <c r="D690" s="142" t="s">
        <v>176</v>
      </c>
      <c r="E690" s="93" t="s">
        <v>1989</v>
      </c>
      <c r="F690" s="94">
        <v>45627</v>
      </c>
      <c r="G690" s="94">
        <v>45809</v>
      </c>
      <c r="H690" s="154">
        <v>65000</v>
      </c>
      <c r="I690" s="124">
        <v>4427.58</v>
      </c>
      <c r="J690" s="95">
        <v>25</v>
      </c>
      <c r="K690" s="124">
        <v>1865.5</v>
      </c>
      <c r="L690" s="79">
        <f t="shared" si="60"/>
        <v>4615</v>
      </c>
      <c r="M690" s="79">
        <f t="shared" si="61"/>
        <v>845</v>
      </c>
      <c r="N690" s="81">
        <f t="shared" si="62"/>
        <v>1976</v>
      </c>
      <c r="O690" s="79">
        <f t="shared" si="63"/>
        <v>4608.5</v>
      </c>
      <c r="P690" s="124">
        <v>5025</v>
      </c>
      <c r="Q690" s="79">
        <f t="shared" si="64"/>
        <v>18935</v>
      </c>
      <c r="R690" s="124">
        <v>8294.08</v>
      </c>
      <c r="S690" s="79">
        <f t="shared" si="65"/>
        <v>10068.5</v>
      </c>
      <c r="T690" s="124">
        <v>51705.919999999998</v>
      </c>
      <c r="U690" s="80" t="s">
        <v>169</v>
      </c>
      <c r="V690" s="81" t="s">
        <v>274</v>
      </c>
    </row>
    <row r="691" spans="1:22" s="127" customFormat="1">
      <c r="A691" s="92">
        <v>684</v>
      </c>
      <c r="B691" s="92" t="s">
        <v>363</v>
      </c>
      <c r="C691" s="92" t="s">
        <v>21</v>
      </c>
      <c r="D691" s="142" t="s">
        <v>1731</v>
      </c>
      <c r="E691" s="93" t="s">
        <v>1989</v>
      </c>
      <c r="F691" s="94">
        <v>45689</v>
      </c>
      <c r="G691" s="94">
        <v>45870</v>
      </c>
      <c r="H691" s="154">
        <v>20000</v>
      </c>
      <c r="I691" s="92">
        <v>0</v>
      </c>
      <c r="J691" s="95">
        <v>25</v>
      </c>
      <c r="K691" s="92">
        <v>574</v>
      </c>
      <c r="L691" s="79">
        <f t="shared" si="60"/>
        <v>1419.9999999999998</v>
      </c>
      <c r="M691" s="79">
        <f t="shared" si="61"/>
        <v>260</v>
      </c>
      <c r="N691" s="81">
        <f t="shared" si="62"/>
        <v>608</v>
      </c>
      <c r="O691" s="79">
        <f t="shared" si="63"/>
        <v>1418</v>
      </c>
      <c r="P691" s="92">
        <v>25</v>
      </c>
      <c r="Q691" s="79">
        <f t="shared" si="64"/>
        <v>4305</v>
      </c>
      <c r="R691" s="124">
        <v>1207</v>
      </c>
      <c r="S691" s="79">
        <f t="shared" si="65"/>
        <v>3098</v>
      </c>
      <c r="T691" s="124">
        <v>18793</v>
      </c>
      <c r="U691" s="80" t="s">
        <v>169</v>
      </c>
      <c r="V691" s="97" t="s">
        <v>274</v>
      </c>
    </row>
    <row r="692" spans="1:22" s="127" customFormat="1">
      <c r="A692" s="92">
        <v>685</v>
      </c>
      <c r="B692" s="92" t="s">
        <v>1184</v>
      </c>
      <c r="C692" s="92" t="s">
        <v>264</v>
      </c>
      <c r="D692" s="142" t="s">
        <v>211</v>
      </c>
      <c r="E692" s="93" t="s">
        <v>1989</v>
      </c>
      <c r="F692" s="94">
        <v>45748</v>
      </c>
      <c r="G692" s="94">
        <v>45962</v>
      </c>
      <c r="H692" s="154">
        <v>65000</v>
      </c>
      <c r="I692" s="124">
        <v>4427.58</v>
      </c>
      <c r="J692" s="95">
        <v>25</v>
      </c>
      <c r="K692" s="124">
        <v>1865.5</v>
      </c>
      <c r="L692" s="79">
        <f t="shared" si="60"/>
        <v>4615</v>
      </c>
      <c r="M692" s="79">
        <f t="shared" si="61"/>
        <v>845</v>
      </c>
      <c r="N692" s="81">
        <f t="shared" si="62"/>
        <v>1976</v>
      </c>
      <c r="O692" s="79">
        <f t="shared" si="63"/>
        <v>4608.5</v>
      </c>
      <c r="P692" s="124">
        <v>6513.13</v>
      </c>
      <c r="Q692" s="79">
        <f t="shared" si="64"/>
        <v>20423.13</v>
      </c>
      <c r="R692" s="124">
        <v>19234.21</v>
      </c>
      <c r="S692" s="79">
        <f t="shared" si="65"/>
        <v>10068.5</v>
      </c>
      <c r="T692" s="124">
        <v>54605.919999999998</v>
      </c>
      <c r="U692" s="80" t="s">
        <v>169</v>
      </c>
      <c r="V692" s="97" t="s">
        <v>273</v>
      </c>
    </row>
    <row r="693" spans="1:22" s="127" customFormat="1">
      <c r="A693" s="92">
        <v>686</v>
      </c>
      <c r="B693" s="92" t="s">
        <v>768</v>
      </c>
      <c r="C693" s="92" t="s">
        <v>264</v>
      </c>
      <c r="D693" s="142" t="s">
        <v>176</v>
      </c>
      <c r="E693" s="93" t="s">
        <v>1989</v>
      </c>
      <c r="F693" s="94">
        <v>45627</v>
      </c>
      <c r="G693" s="94">
        <v>45809</v>
      </c>
      <c r="H693" s="154">
        <v>70000</v>
      </c>
      <c r="I693" s="124">
        <v>5368.48</v>
      </c>
      <c r="J693" s="95">
        <v>25</v>
      </c>
      <c r="K693" s="124">
        <v>2009</v>
      </c>
      <c r="L693" s="79">
        <f t="shared" si="60"/>
        <v>4970</v>
      </c>
      <c r="M693" s="79">
        <f t="shared" si="61"/>
        <v>910</v>
      </c>
      <c r="N693" s="81">
        <f t="shared" si="62"/>
        <v>2128</v>
      </c>
      <c r="O693" s="79">
        <f t="shared" si="63"/>
        <v>4963</v>
      </c>
      <c r="P693" s="92">
        <v>25</v>
      </c>
      <c r="Q693" s="79">
        <f t="shared" si="64"/>
        <v>15005</v>
      </c>
      <c r="R693" s="124">
        <v>9530.48</v>
      </c>
      <c r="S693" s="79">
        <f t="shared" si="65"/>
        <v>10843</v>
      </c>
      <c r="T693" s="124">
        <v>60469.52</v>
      </c>
      <c r="U693" s="80" t="s">
        <v>169</v>
      </c>
      <c r="V693" s="81" t="s">
        <v>274</v>
      </c>
    </row>
    <row r="694" spans="1:22" s="127" customFormat="1">
      <c r="A694" s="92">
        <v>687</v>
      </c>
      <c r="B694" s="92" t="s">
        <v>370</v>
      </c>
      <c r="C694" s="92" t="s">
        <v>21</v>
      </c>
      <c r="D694" s="142" t="s">
        <v>1796</v>
      </c>
      <c r="E694" s="93" t="s">
        <v>1989</v>
      </c>
      <c r="F694" s="94">
        <v>45627</v>
      </c>
      <c r="G694" s="94">
        <v>45809</v>
      </c>
      <c r="H694" s="154">
        <v>20000</v>
      </c>
      <c r="I694" s="92">
        <v>0</v>
      </c>
      <c r="J694" s="95">
        <v>25</v>
      </c>
      <c r="K694" s="92">
        <v>574</v>
      </c>
      <c r="L694" s="79">
        <f t="shared" si="60"/>
        <v>1419.9999999999998</v>
      </c>
      <c r="M694" s="79">
        <f t="shared" si="61"/>
        <v>260</v>
      </c>
      <c r="N694" s="81">
        <f t="shared" si="62"/>
        <v>608</v>
      </c>
      <c r="O694" s="79">
        <f t="shared" si="63"/>
        <v>1418</v>
      </c>
      <c r="P694" s="92">
        <v>25</v>
      </c>
      <c r="Q694" s="79">
        <f t="shared" si="64"/>
        <v>4305</v>
      </c>
      <c r="R694" s="124">
        <v>1207</v>
      </c>
      <c r="S694" s="79">
        <f t="shared" si="65"/>
        <v>3098</v>
      </c>
      <c r="T694" s="124">
        <v>18793</v>
      </c>
      <c r="U694" s="80" t="s">
        <v>169</v>
      </c>
      <c r="V694" s="81" t="s">
        <v>273</v>
      </c>
    </row>
    <row r="695" spans="1:22" s="127" customFormat="1">
      <c r="A695" s="92">
        <v>688</v>
      </c>
      <c r="B695" s="92" t="s">
        <v>1034</v>
      </c>
      <c r="C695" s="92" t="s">
        <v>824</v>
      </c>
      <c r="D695" s="142" t="s">
        <v>1721</v>
      </c>
      <c r="E695" s="123" t="s">
        <v>709</v>
      </c>
      <c r="F695" s="94">
        <v>45474</v>
      </c>
      <c r="G695" s="94">
        <v>45809</v>
      </c>
      <c r="H695" s="154">
        <v>25000</v>
      </c>
      <c r="I695" s="92">
        <v>0</v>
      </c>
      <c r="J695" s="95">
        <v>25</v>
      </c>
      <c r="K695" s="92">
        <v>717.5</v>
      </c>
      <c r="L695" s="79">
        <f t="shared" si="60"/>
        <v>1774.9999999999998</v>
      </c>
      <c r="M695" s="79">
        <f t="shared" si="61"/>
        <v>325</v>
      </c>
      <c r="N695" s="81">
        <f t="shared" si="62"/>
        <v>760</v>
      </c>
      <c r="O695" s="79">
        <f t="shared" si="63"/>
        <v>1772.5000000000002</v>
      </c>
      <c r="P695" s="92">
        <v>25</v>
      </c>
      <c r="Q695" s="79">
        <f t="shared" si="64"/>
        <v>5375</v>
      </c>
      <c r="R695" s="124">
        <v>1502.5</v>
      </c>
      <c r="S695" s="79">
        <f t="shared" si="65"/>
        <v>3872.5</v>
      </c>
      <c r="T695" s="124">
        <v>23497.5</v>
      </c>
      <c r="U695" s="80" t="s">
        <v>169</v>
      </c>
      <c r="V695" s="81" t="s">
        <v>273</v>
      </c>
    </row>
    <row r="696" spans="1:22" s="127" customFormat="1">
      <c r="A696" s="92">
        <v>689</v>
      </c>
      <c r="B696" s="92" t="s">
        <v>338</v>
      </c>
      <c r="C696" s="92" t="s">
        <v>21</v>
      </c>
      <c r="D696" s="142" t="s">
        <v>1731</v>
      </c>
      <c r="E696" s="93" t="s">
        <v>1989</v>
      </c>
      <c r="F696" s="94">
        <v>45536</v>
      </c>
      <c r="G696" s="94">
        <v>45809</v>
      </c>
      <c r="H696" s="154">
        <v>20000</v>
      </c>
      <c r="I696" s="92">
        <v>0</v>
      </c>
      <c r="J696" s="95">
        <v>25</v>
      </c>
      <c r="K696" s="92">
        <v>574</v>
      </c>
      <c r="L696" s="79">
        <f t="shared" si="60"/>
        <v>1419.9999999999998</v>
      </c>
      <c r="M696" s="79">
        <f t="shared" si="61"/>
        <v>260</v>
      </c>
      <c r="N696" s="81">
        <f t="shared" si="62"/>
        <v>608</v>
      </c>
      <c r="O696" s="79">
        <f t="shared" si="63"/>
        <v>1418</v>
      </c>
      <c r="P696" s="92">
        <v>25</v>
      </c>
      <c r="Q696" s="79">
        <f t="shared" si="64"/>
        <v>4305</v>
      </c>
      <c r="R696" s="124">
        <v>1207</v>
      </c>
      <c r="S696" s="79">
        <f t="shared" si="65"/>
        <v>3098</v>
      </c>
      <c r="T696" s="124">
        <v>18793</v>
      </c>
      <c r="U696" s="80" t="s">
        <v>169</v>
      </c>
      <c r="V696" s="81" t="s">
        <v>273</v>
      </c>
    </row>
    <row r="697" spans="1:22" s="127" customFormat="1">
      <c r="A697" s="92">
        <v>690</v>
      </c>
      <c r="B697" s="92" t="s">
        <v>1456</v>
      </c>
      <c r="C697" s="92" t="s">
        <v>5</v>
      </c>
      <c r="D697" s="142" t="s">
        <v>1745</v>
      </c>
      <c r="E697" s="93" t="s">
        <v>1989</v>
      </c>
      <c r="F697" s="94">
        <v>45689</v>
      </c>
      <c r="G697" s="94">
        <v>45870</v>
      </c>
      <c r="H697" s="154">
        <v>180000</v>
      </c>
      <c r="I697" s="124">
        <v>30923.37</v>
      </c>
      <c r="J697" s="95">
        <v>25</v>
      </c>
      <c r="K697" s="124">
        <v>5166</v>
      </c>
      <c r="L697" s="79">
        <f t="shared" si="60"/>
        <v>12779.999999999998</v>
      </c>
      <c r="M697" s="79">
        <f t="shared" si="61"/>
        <v>2340</v>
      </c>
      <c r="N697" s="81">
        <f t="shared" si="62"/>
        <v>5472</v>
      </c>
      <c r="O697" s="79">
        <f t="shared" si="63"/>
        <v>12762</v>
      </c>
      <c r="P697" s="92">
        <v>25</v>
      </c>
      <c r="Q697" s="79">
        <f t="shared" si="64"/>
        <v>38545</v>
      </c>
      <c r="R697" s="124">
        <v>41586.370000000003</v>
      </c>
      <c r="S697" s="79">
        <f t="shared" si="65"/>
        <v>27882</v>
      </c>
      <c r="T697" s="124">
        <v>138413.63</v>
      </c>
      <c r="U697" s="80" t="s">
        <v>169</v>
      </c>
      <c r="V697" s="97" t="s">
        <v>273</v>
      </c>
    </row>
    <row r="698" spans="1:22" s="127" customFormat="1">
      <c r="A698" s="92">
        <v>691</v>
      </c>
      <c r="B698" s="92" t="s">
        <v>529</v>
      </c>
      <c r="C698" s="92" t="s">
        <v>14</v>
      </c>
      <c r="D698" s="142" t="s">
        <v>1728</v>
      </c>
      <c r="E698" s="93" t="s">
        <v>1989</v>
      </c>
      <c r="F698" s="94">
        <v>45627</v>
      </c>
      <c r="G698" s="94">
        <v>45809</v>
      </c>
      <c r="H698" s="154">
        <v>45000</v>
      </c>
      <c r="I698" s="124">
        <v>1148.33</v>
      </c>
      <c r="J698" s="95">
        <v>25</v>
      </c>
      <c r="K698" s="124">
        <v>1291.5</v>
      </c>
      <c r="L698" s="79">
        <f t="shared" si="60"/>
        <v>3194.9999999999995</v>
      </c>
      <c r="M698" s="79">
        <f t="shared" si="61"/>
        <v>585</v>
      </c>
      <c r="N698" s="81">
        <f t="shared" si="62"/>
        <v>1368</v>
      </c>
      <c r="O698" s="79">
        <f t="shared" si="63"/>
        <v>3190.5</v>
      </c>
      <c r="P698" s="92">
        <v>125</v>
      </c>
      <c r="Q698" s="79">
        <f t="shared" si="64"/>
        <v>9755</v>
      </c>
      <c r="R698" s="124">
        <v>1898</v>
      </c>
      <c r="S698" s="79">
        <f t="shared" si="65"/>
        <v>6970.5</v>
      </c>
      <c r="T698" s="124">
        <v>41067.17</v>
      </c>
      <c r="U698" s="80" t="s">
        <v>169</v>
      </c>
      <c r="V698" s="81" t="s">
        <v>273</v>
      </c>
    </row>
    <row r="699" spans="1:22" s="127" customFormat="1">
      <c r="A699" s="92">
        <v>692</v>
      </c>
      <c r="B699" s="92" t="s">
        <v>107</v>
      </c>
      <c r="C699" s="92" t="s">
        <v>21</v>
      </c>
      <c r="D699" s="142" t="s">
        <v>1759</v>
      </c>
      <c r="E699" s="93" t="s">
        <v>1989</v>
      </c>
      <c r="F699" s="94">
        <v>45504</v>
      </c>
      <c r="G699" s="94">
        <v>45869</v>
      </c>
      <c r="H699" s="154">
        <v>20000</v>
      </c>
      <c r="I699" s="92">
        <v>0</v>
      </c>
      <c r="J699" s="95">
        <v>25</v>
      </c>
      <c r="K699" s="92">
        <v>574</v>
      </c>
      <c r="L699" s="79">
        <f t="shared" si="60"/>
        <v>1419.9999999999998</v>
      </c>
      <c r="M699" s="79">
        <f t="shared" si="61"/>
        <v>260</v>
      </c>
      <c r="N699" s="81">
        <f t="shared" si="62"/>
        <v>608</v>
      </c>
      <c r="O699" s="79">
        <f t="shared" si="63"/>
        <v>1418</v>
      </c>
      <c r="P699" s="92">
        <v>125</v>
      </c>
      <c r="Q699" s="79">
        <f t="shared" si="64"/>
        <v>4405</v>
      </c>
      <c r="R699" s="124">
        <v>1307</v>
      </c>
      <c r="S699" s="79">
        <f t="shared" si="65"/>
        <v>3098</v>
      </c>
      <c r="T699" s="124">
        <v>18693</v>
      </c>
      <c r="U699" s="80" t="s">
        <v>169</v>
      </c>
      <c r="V699" s="81" t="s">
        <v>273</v>
      </c>
    </row>
    <row r="700" spans="1:22" s="127" customFormat="1">
      <c r="A700" s="92">
        <v>693</v>
      </c>
      <c r="B700" s="92" t="s">
        <v>855</v>
      </c>
      <c r="C700" s="92" t="s">
        <v>391</v>
      </c>
      <c r="D700" s="142" t="s">
        <v>1726</v>
      </c>
      <c r="E700" s="93" t="s">
        <v>1989</v>
      </c>
      <c r="F700" s="94">
        <v>45807</v>
      </c>
      <c r="G700" s="94" t="s">
        <v>1990</v>
      </c>
      <c r="H700" s="154">
        <v>30000</v>
      </c>
      <c r="I700" s="92">
        <v>0</v>
      </c>
      <c r="J700" s="95">
        <v>25</v>
      </c>
      <c r="K700" s="92">
        <v>861</v>
      </c>
      <c r="L700" s="79">
        <f t="shared" si="60"/>
        <v>2130</v>
      </c>
      <c r="M700" s="79">
        <f t="shared" si="61"/>
        <v>390</v>
      </c>
      <c r="N700" s="81">
        <f t="shared" si="62"/>
        <v>912</v>
      </c>
      <c r="O700" s="79">
        <f t="shared" si="63"/>
        <v>2127</v>
      </c>
      <c r="P700" s="92">
        <v>25</v>
      </c>
      <c r="Q700" s="79">
        <f t="shared" si="64"/>
        <v>6445</v>
      </c>
      <c r="R700" s="124">
        <v>1798</v>
      </c>
      <c r="S700" s="79">
        <f t="shared" si="65"/>
        <v>4647</v>
      </c>
      <c r="T700" s="124">
        <v>28202</v>
      </c>
      <c r="U700" s="80" t="s">
        <v>169</v>
      </c>
      <c r="V700" s="81" t="s">
        <v>273</v>
      </c>
    </row>
    <row r="701" spans="1:22" s="127" customFormat="1">
      <c r="A701" s="92">
        <v>694</v>
      </c>
      <c r="B701" s="92" t="s">
        <v>1098</v>
      </c>
      <c r="C701" s="92" t="s">
        <v>872</v>
      </c>
      <c r="D701" s="142" t="s">
        <v>385</v>
      </c>
      <c r="E701" s="93" t="s">
        <v>1989</v>
      </c>
      <c r="F701" s="94">
        <v>45778</v>
      </c>
      <c r="G701" s="94">
        <v>45962</v>
      </c>
      <c r="H701" s="154">
        <v>165000</v>
      </c>
      <c r="I701" s="124">
        <v>27394.99</v>
      </c>
      <c r="J701" s="95">
        <v>25</v>
      </c>
      <c r="K701" s="124">
        <v>4735.5</v>
      </c>
      <c r="L701" s="79">
        <f t="shared" si="60"/>
        <v>11714.999999999998</v>
      </c>
      <c r="M701" s="79">
        <f t="shared" si="61"/>
        <v>2145</v>
      </c>
      <c r="N701" s="81">
        <f t="shared" si="62"/>
        <v>5016</v>
      </c>
      <c r="O701" s="79">
        <f t="shared" si="63"/>
        <v>11698.5</v>
      </c>
      <c r="P701" s="92">
        <v>25</v>
      </c>
      <c r="Q701" s="79">
        <f t="shared" si="64"/>
        <v>35335</v>
      </c>
      <c r="R701" s="124">
        <v>23926.87</v>
      </c>
      <c r="S701" s="79">
        <f t="shared" si="65"/>
        <v>25558.5</v>
      </c>
      <c r="T701" s="124">
        <v>127828.51</v>
      </c>
      <c r="U701" s="80" t="s">
        <v>169</v>
      </c>
      <c r="V701" s="81" t="s">
        <v>273</v>
      </c>
    </row>
    <row r="702" spans="1:22" s="127" customFormat="1">
      <c r="A702" s="92">
        <v>695</v>
      </c>
      <c r="B702" s="92" t="s">
        <v>1886</v>
      </c>
      <c r="C702" s="92" t="s">
        <v>1974</v>
      </c>
      <c r="D702" s="142" t="s">
        <v>1975</v>
      </c>
      <c r="E702" s="93" t="s">
        <v>1989</v>
      </c>
      <c r="F702" s="94">
        <v>45748</v>
      </c>
      <c r="G702" s="94">
        <v>45962</v>
      </c>
      <c r="H702" s="154">
        <v>52000</v>
      </c>
      <c r="I702" s="124">
        <v>2136.27</v>
      </c>
      <c r="J702" s="95">
        <v>25</v>
      </c>
      <c r="K702" s="124">
        <v>1492.4</v>
      </c>
      <c r="L702" s="79">
        <f t="shared" si="60"/>
        <v>3691.9999999999995</v>
      </c>
      <c r="M702" s="79">
        <f t="shared" si="61"/>
        <v>676</v>
      </c>
      <c r="N702" s="81">
        <f t="shared" si="62"/>
        <v>1580.8</v>
      </c>
      <c r="O702" s="79">
        <f t="shared" si="63"/>
        <v>3686.8</v>
      </c>
      <c r="P702" s="92">
        <v>25</v>
      </c>
      <c r="Q702" s="79">
        <f t="shared" si="64"/>
        <v>11153</v>
      </c>
      <c r="R702" s="124">
        <v>5234.47</v>
      </c>
      <c r="S702" s="79">
        <f t="shared" si="65"/>
        <v>8054.8</v>
      </c>
      <c r="T702" s="124">
        <v>46765.53</v>
      </c>
      <c r="U702" s="80" t="s">
        <v>169</v>
      </c>
      <c r="V702" s="97" t="s">
        <v>273</v>
      </c>
    </row>
    <row r="703" spans="1:22" s="127" customFormat="1">
      <c r="A703" s="92">
        <v>696</v>
      </c>
      <c r="B703" s="92" t="s">
        <v>253</v>
      </c>
      <c r="C703" s="92" t="s">
        <v>21</v>
      </c>
      <c r="D703" s="142" t="s">
        <v>1788</v>
      </c>
      <c r="E703" s="93" t="s">
        <v>1989</v>
      </c>
      <c r="F703" s="94">
        <v>45627</v>
      </c>
      <c r="G703" s="94">
        <v>45809</v>
      </c>
      <c r="H703" s="154">
        <v>20000</v>
      </c>
      <c r="I703" s="92">
        <v>0</v>
      </c>
      <c r="J703" s="95">
        <v>25</v>
      </c>
      <c r="K703" s="92">
        <v>574</v>
      </c>
      <c r="L703" s="79">
        <f t="shared" si="60"/>
        <v>1419.9999999999998</v>
      </c>
      <c r="M703" s="79">
        <f t="shared" si="61"/>
        <v>260</v>
      </c>
      <c r="N703" s="81">
        <f t="shared" si="62"/>
        <v>608</v>
      </c>
      <c r="O703" s="79">
        <f t="shared" si="63"/>
        <v>1418</v>
      </c>
      <c r="P703" s="92">
        <v>125</v>
      </c>
      <c r="Q703" s="79">
        <f t="shared" si="64"/>
        <v>4405</v>
      </c>
      <c r="R703" s="124">
        <v>1307</v>
      </c>
      <c r="S703" s="79">
        <f t="shared" si="65"/>
        <v>3098</v>
      </c>
      <c r="T703" s="124">
        <v>18693</v>
      </c>
      <c r="U703" s="80" t="s">
        <v>169</v>
      </c>
      <c r="V703" s="81" t="s">
        <v>273</v>
      </c>
    </row>
    <row r="704" spans="1:22" s="127" customFormat="1">
      <c r="A704" s="92">
        <v>697</v>
      </c>
      <c r="B704" s="92" t="s">
        <v>1099</v>
      </c>
      <c r="C704" s="92" t="s">
        <v>6</v>
      </c>
      <c r="D704" s="142" t="s">
        <v>1770</v>
      </c>
      <c r="E704" s="93" t="s">
        <v>1989</v>
      </c>
      <c r="F704" s="94">
        <v>45627</v>
      </c>
      <c r="G704" s="94">
        <v>45809</v>
      </c>
      <c r="H704" s="154">
        <v>155000</v>
      </c>
      <c r="I704" s="124">
        <v>25042.74</v>
      </c>
      <c r="J704" s="95">
        <v>25</v>
      </c>
      <c r="K704" s="124">
        <v>4448.5</v>
      </c>
      <c r="L704" s="79">
        <f t="shared" si="60"/>
        <v>11004.999999999998</v>
      </c>
      <c r="M704" s="79">
        <f t="shared" si="61"/>
        <v>2015</v>
      </c>
      <c r="N704" s="81">
        <f t="shared" si="62"/>
        <v>4712</v>
      </c>
      <c r="O704" s="79">
        <f t="shared" si="63"/>
        <v>10989.5</v>
      </c>
      <c r="P704" s="92">
        <v>25</v>
      </c>
      <c r="Q704" s="79">
        <f t="shared" si="64"/>
        <v>33195</v>
      </c>
      <c r="R704" s="124">
        <v>23926.87</v>
      </c>
      <c r="S704" s="79">
        <f t="shared" si="65"/>
        <v>24009.5</v>
      </c>
      <c r="T704" s="124">
        <v>120771.76</v>
      </c>
      <c r="U704" s="80" t="s">
        <v>169</v>
      </c>
      <c r="V704" s="81" t="s">
        <v>273</v>
      </c>
    </row>
    <row r="705" spans="1:22" s="127" customFormat="1">
      <c r="A705" s="92">
        <v>698</v>
      </c>
      <c r="B705" s="92" t="s">
        <v>244</v>
      </c>
      <c r="C705" s="92" t="s">
        <v>81</v>
      </c>
      <c r="D705" s="142" t="s">
        <v>1743</v>
      </c>
      <c r="E705" s="93" t="s">
        <v>1989</v>
      </c>
      <c r="F705" s="94">
        <v>45536</v>
      </c>
      <c r="G705" s="94">
        <v>45809</v>
      </c>
      <c r="H705" s="154">
        <v>60000</v>
      </c>
      <c r="I705" s="124">
        <v>3486.68</v>
      </c>
      <c r="J705" s="95">
        <v>25</v>
      </c>
      <c r="K705" s="124">
        <v>1722</v>
      </c>
      <c r="L705" s="79">
        <f t="shared" si="60"/>
        <v>4260</v>
      </c>
      <c r="M705" s="79">
        <f t="shared" si="61"/>
        <v>780</v>
      </c>
      <c r="N705" s="81">
        <f t="shared" si="62"/>
        <v>1824</v>
      </c>
      <c r="O705" s="79">
        <f t="shared" si="63"/>
        <v>4254</v>
      </c>
      <c r="P705" s="92">
        <v>125</v>
      </c>
      <c r="Q705" s="79">
        <f t="shared" si="64"/>
        <v>12965</v>
      </c>
      <c r="R705" s="124">
        <v>8910.48</v>
      </c>
      <c r="S705" s="79">
        <f t="shared" si="65"/>
        <v>9294</v>
      </c>
      <c r="T705" s="124">
        <v>52842.32</v>
      </c>
      <c r="U705" s="80" t="s">
        <v>169</v>
      </c>
      <c r="V705" s="81" t="s">
        <v>273</v>
      </c>
    </row>
    <row r="706" spans="1:22" s="127" customFormat="1">
      <c r="A706" s="92">
        <v>699</v>
      </c>
      <c r="B706" s="92" t="s">
        <v>1035</v>
      </c>
      <c r="C706" s="92" t="s">
        <v>824</v>
      </c>
      <c r="D706" s="142" t="s">
        <v>1721</v>
      </c>
      <c r="E706" s="123" t="s">
        <v>709</v>
      </c>
      <c r="F706" s="94">
        <v>45717</v>
      </c>
      <c r="G706" s="94">
        <v>45901</v>
      </c>
      <c r="H706" s="154">
        <v>25000</v>
      </c>
      <c r="I706" s="92">
        <v>0</v>
      </c>
      <c r="J706" s="95">
        <v>25</v>
      </c>
      <c r="K706" s="92">
        <v>717.5</v>
      </c>
      <c r="L706" s="79">
        <f t="shared" si="60"/>
        <v>1774.9999999999998</v>
      </c>
      <c r="M706" s="79">
        <f t="shared" si="61"/>
        <v>325</v>
      </c>
      <c r="N706" s="81">
        <f t="shared" si="62"/>
        <v>760</v>
      </c>
      <c r="O706" s="79">
        <f t="shared" si="63"/>
        <v>1772.5000000000002</v>
      </c>
      <c r="P706" s="92">
        <v>25</v>
      </c>
      <c r="Q706" s="79">
        <f t="shared" si="64"/>
        <v>5375</v>
      </c>
      <c r="R706" s="124">
        <v>1502.5</v>
      </c>
      <c r="S706" s="79">
        <f t="shared" si="65"/>
        <v>3872.5</v>
      </c>
      <c r="T706" s="124">
        <v>23497.5</v>
      </c>
      <c r="U706" s="80" t="s">
        <v>169</v>
      </c>
      <c r="V706" s="97" t="s">
        <v>273</v>
      </c>
    </row>
    <row r="707" spans="1:22" s="127" customFormat="1">
      <c r="A707" s="92">
        <v>700</v>
      </c>
      <c r="B707" s="92" t="s">
        <v>135</v>
      </c>
      <c r="C707" s="92" t="s">
        <v>81</v>
      </c>
      <c r="D707" s="142" t="s">
        <v>1797</v>
      </c>
      <c r="E707" s="93" t="s">
        <v>1989</v>
      </c>
      <c r="F707" s="94">
        <v>45807</v>
      </c>
      <c r="G707" s="94" t="s">
        <v>1990</v>
      </c>
      <c r="H707" s="154">
        <v>60000</v>
      </c>
      <c r="I707" s="124">
        <v>3486.68</v>
      </c>
      <c r="J707" s="95">
        <v>25</v>
      </c>
      <c r="K707" s="124">
        <v>1722</v>
      </c>
      <c r="L707" s="79">
        <f t="shared" si="60"/>
        <v>4260</v>
      </c>
      <c r="M707" s="79">
        <f t="shared" si="61"/>
        <v>780</v>
      </c>
      <c r="N707" s="81">
        <f t="shared" si="62"/>
        <v>1824</v>
      </c>
      <c r="O707" s="79">
        <f t="shared" si="63"/>
        <v>4254</v>
      </c>
      <c r="P707" s="92">
        <v>25</v>
      </c>
      <c r="Q707" s="79">
        <f t="shared" si="64"/>
        <v>12865</v>
      </c>
      <c r="R707" s="124">
        <v>7057.68</v>
      </c>
      <c r="S707" s="79">
        <f t="shared" si="65"/>
        <v>9294</v>
      </c>
      <c r="T707" s="124">
        <v>52942.32</v>
      </c>
      <c r="U707" s="80" t="s">
        <v>169</v>
      </c>
      <c r="V707" s="81" t="s">
        <v>273</v>
      </c>
    </row>
    <row r="708" spans="1:22" s="127" customFormat="1">
      <c r="A708" s="92">
        <v>701</v>
      </c>
      <c r="B708" s="132" t="s">
        <v>928</v>
      </c>
      <c r="C708" s="132" t="s">
        <v>977</v>
      </c>
      <c r="D708" s="138" t="s">
        <v>978</v>
      </c>
      <c r="E708" s="123" t="s">
        <v>709</v>
      </c>
      <c r="F708" s="94">
        <v>45778</v>
      </c>
      <c r="G708" s="94">
        <v>45962</v>
      </c>
      <c r="H708" s="139">
        <v>15000</v>
      </c>
      <c r="I708" s="132">
        <v>0</v>
      </c>
      <c r="J708" s="95">
        <v>25</v>
      </c>
      <c r="K708" s="132">
        <v>430.5</v>
      </c>
      <c r="L708" s="79">
        <f t="shared" si="60"/>
        <v>1065</v>
      </c>
      <c r="M708" s="79">
        <f t="shared" si="61"/>
        <v>195</v>
      </c>
      <c r="N708" s="81">
        <f t="shared" si="62"/>
        <v>456</v>
      </c>
      <c r="O708" s="79">
        <f t="shared" si="63"/>
        <v>1063.5</v>
      </c>
      <c r="P708" s="132">
        <v>25</v>
      </c>
      <c r="Q708" s="79">
        <f t="shared" si="64"/>
        <v>3235</v>
      </c>
      <c r="R708" s="132">
        <v>911.5</v>
      </c>
      <c r="S708" s="79">
        <f t="shared" si="65"/>
        <v>2323.5</v>
      </c>
      <c r="T708" s="133">
        <v>14088.5</v>
      </c>
      <c r="U708" s="80" t="s">
        <v>169</v>
      </c>
      <c r="V708" s="134" t="s">
        <v>274</v>
      </c>
    </row>
    <row r="709" spans="1:22" s="127" customFormat="1">
      <c r="A709" s="92">
        <v>702</v>
      </c>
      <c r="B709" s="132" t="s">
        <v>1345</v>
      </c>
      <c r="C709" s="132" t="s">
        <v>977</v>
      </c>
      <c r="D709" s="138" t="s">
        <v>978</v>
      </c>
      <c r="E709" s="123" t="s">
        <v>709</v>
      </c>
      <c r="F709" s="94">
        <v>45778</v>
      </c>
      <c r="G709" s="94">
        <v>45962</v>
      </c>
      <c r="H709" s="139">
        <v>15000</v>
      </c>
      <c r="I709" s="132">
        <v>0</v>
      </c>
      <c r="J709" s="95">
        <v>25</v>
      </c>
      <c r="K709" s="132">
        <v>430.5</v>
      </c>
      <c r="L709" s="79">
        <f t="shared" si="60"/>
        <v>1065</v>
      </c>
      <c r="M709" s="79">
        <f t="shared" si="61"/>
        <v>195</v>
      </c>
      <c r="N709" s="81">
        <f t="shared" si="62"/>
        <v>456</v>
      </c>
      <c r="O709" s="79">
        <f t="shared" si="63"/>
        <v>1063.5</v>
      </c>
      <c r="P709" s="132">
        <v>25</v>
      </c>
      <c r="Q709" s="79">
        <f t="shared" si="64"/>
        <v>3235</v>
      </c>
      <c r="R709" s="132">
        <v>911.5</v>
      </c>
      <c r="S709" s="79">
        <f t="shared" si="65"/>
        <v>2323.5</v>
      </c>
      <c r="T709" s="133">
        <v>14088.5</v>
      </c>
      <c r="U709" s="80" t="s">
        <v>169</v>
      </c>
      <c r="V709" s="134" t="s">
        <v>274</v>
      </c>
    </row>
    <row r="710" spans="1:22" s="127" customFormat="1">
      <c r="A710" s="92">
        <v>703</v>
      </c>
      <c r="B710" s="132" t="s">
        <v>1346</v>
      </c>
      <c r="C710" s="132" t="s">
        <v>977</v>
      </c>
      <c r="D710" s="138" t="s">
        <v>978</v>
      </c>
      <c r="E710" s="123" t="s">
        <v>709</v>
      </c>
      <c r="F710" s="94">
        <v>45778</v>
      </c>
      <c r="G710" s="94">
        <v>45962</v>
      </c>
      <c r="H710" s="139">
        <v>15000</v>
      </c>
      <c r="I710" s="132">
        <v>0</v>
      </c>
      <c r="J710" s="95">
        <v>25</v>
      </c>
      <c r="K710" s="132">
        <v>430.5</v>
      </c>
      <c r="L710" s="79">
        <f t="shared" si="60"/>
        <v>1065</v>
      </c>
      <c r="M710" s="79">
        <f t="shared" si="61"/>
        <v>195</v>
      </c>
      <c r="N710" s="81">
        <f t="shared" si="62"/>
        <v>456</v>
      </c>
      <c r="O710" s="79">
        <f t="shared" si="63"/>
        <v>1063.5</v>
      </c>
      <c r="P710" s="132">
        <v>25</v>
      </c>
      <c r="Q710" s="79">
        <f t="shared" si="64"/>
        <v>3235</v>
      </c>
      <c r="R710" s="132">
        <v>911.5</v>
      </c>
      <c r="S710" s="79">
        <f t="shared" si="65"/>
        <v>2323.5</v>
      </c>
      <c r="T710" s="133">
        <v>14088.5</v>
      </c>
      <c r="U710" s="80" t="s">
        <v>169</v>
      </c>
      <c r="V710" s="134" t="s">
        <v>274</v>
      </c>
    </row>
    <row r="711" spans="1:22" s="127" customFormat="1">
      <c r="A711" s="92">
        <v>704</v>
      </c>
      <c r="B711" s="132" t="s">
        <v>1100</v>
      </c>
      <c r="C711" s="132" t="s">
        <v>824</v>
      </c>
      <c r="D711" s="138" t="s">
        <v>978</v>
      </c>
      <c r="E711" s="123" t="s">
        <v>709</v>
      </c>
      <c r="F711" s="94">
        <v>45778</v>
      </c>
      <c r="G711" s="94">
        <v>45962</v>
      </c>
      <c r="H711" s="139">
        <v>20000</v>
      </c>
      <c r="I711" s="132">
        <v>0</v>
      </c>
      <c r="J711" s="95">
        <v>25</v>
      </c>
      <c r="K711" s="132">
        <v>574</v>
      </c>
      <c r="L711" s="79">
        <f t="shared" si="60"/>
        <v>1419.9999999999998</v>
      </c>
      <c r="M711" s="79">
        <f t="shared" si="61"/>
        <v>260</v>
      </c>
      <c r="N711" s="81">
        <f t="shared" si="62"/>
        <v>608</v>
      </c>
      <c r="O711" s="79">
        <f t="shared" si="63"/>
        <v>1418</v>
      </c>
      <c r="P711" s="132">
        <v>25</v>
      </c>
      <c r="Q711" s="79">
        <f t="shared" si="64"/>
        <v>4305</v>
      </c>
      <c r="R711" s="133">
        <v>1207</v>
      </c>
      <c r="S711" s="79">
        <f t="shared" si="65"/>
        <v>3098</v>
      </c>
      <c r="T711" s="133">
        <v>18793</v>
      </c>
      <c r="U711" s="80" t="s">
        <v>169</v>
      </c>
      <c r="V711" s="97" t="s">
        <v>273</v>
      </c>
    </row>
    <row r="712" spans="1:22" s="127" customFormat="1">
      <c r="A712" s="92">
        <v>705</v>
      </c>
      <c r="B712" s="92" t="s">
        <v>1101</v>
      </c>
      <c r="C712" s="92" t="s">
        <v>824</v>
      </c>
      <c r="D712" s="142" t="s">
        <v>1721</v>
      </c>
      <c r="E712" s="123" t="s">
        <v>709</v>
      </c>
      <c r="F712" s="94">
        <v>45627</v>
      </c>
      <c r="G712" s="94">
        <v>45809</v>
      </c>
      <c r="H712" s="154">
        <v>25000</v>
      </c>
      <c r="I712" s="92">
        <v>0</v>
      </c>
      <c r="J712" s="95">
        <v>25</v>
      </c>
      <c r="K712" s="92">
        <v>717.5</v>
      </c>
      <c r="L712" s="79">
        <f t="shared" si="60"/>
        <v>1774.9999999999998</v>
      </c>
      <c r="M712" s="79">
        <f t="shared" si="61"/>
        <v>325</v>
      </c>
      <c r="N712" s="81">
        <f t="shared" si="62"/>
        <v>760</v>
      </c>
      <c r="O712" s="79">
        <f t="shared" si="63"/>
        <v>1772.5000000000002</v>
      </c>
      <c r="P712" s="92">
        <v>25</v>
      </c>
      <c r="Q712" s="79">
        <f t="shared" si="64"/>
        <v>5375</v>
      </c>
      <c r="R712" s="124">
        <v>1502.5</v>
      </c>
      <c r="S712" s="79">
        <f t="shared" si="65"/>
        <v>3872.5</v>
      </c>
      <c r="T712" s="124">
        <v>23497.5</v>
      </c>
      <c r="U712" s="80" t="s">
        <v>169</v>
      </c>
      <c r="V712" s="97" t="s">
        <v>273</v>
      </c>
    </row>
    <row r="713" spans="1:22" s="127" customFormat="1">
      <c r="A713" s="92">
        <v>706</v>
      </c>
      <c r="B713" s="92" t="s">
        <v>649</v>
      </c>
      <c r="C713" s="92" t="s">
        <v>641</v>
      </c>
      <c r="D713" s="142" t="s">
        <v>188</v>
      </c>
      <c r="E713" s="93" t="s">
        <v>1989</v>
      </c>
      <c r="F713" s="94">
        <v>45778</v>
      </c>
      <c r="G713" s="94">
        <v>45962</v>
      </c>
      <c r="H713" s="154">
        <v>57000</v>
      </c>
      <c r="I713" s="124">
        <v>2922.14</v>
      </c>
      <c r="J713" s="95">
        <v>25</v>
      </c>
      <c r="K713" s="124">
        <v>1635.9</v>
      </c>
      <c r="L713" s="79">
        <f t="shared" ref="L713:L776" si="66">H713*0.071</f>
        <v>4046.9999999999995</v>
      </c>
      <c r="M713" s="79">
        <f t="shared" ref="M713:M776" si="67">H713*0.013</f>
        <v>741</v>
      </c>
      <c r="N713" s="81">
        <f t="shared" ref="N713:N776" si="68">+H713*0.0304</f>
        <v>1732.8</v>
      </c>
      <c r="O713" s="79">
        <f t="shared" ref="O713:O776" si="69">H713*0.0709</f>
        <v>4041.3</v>
      </c>
      <c r="P713" s="124">
        <v>4879.2</v>
      </c>
      <c r="Q713" s="79">
        <f t="shared" ref="Q713:Q776" si="70">SUM(K713:P713)</f>
        <v>17077.2</v>
      </c>
      <c r="R713" s="124">
        <v>19054.830000000002</v>
      </c>
      <c r="S713" s="79">
        <f t="shared" ref="S713:S776" si="71">L713+M713+O713</f>
        <v>8829.2999999999993</v>
      </c>
      <c r="T713" s="124">
        <v>40311.800000000003</v>
      </c>
      <c r="U713" s="80" t="s">
        <v>169</v>
      </c>
      <c r="V713" s="81" t="s">
        <v>273</v>
      </c>
    </row>
    <row r="714" spans="1:22" s="127" customFormat="1">
      <c r="A714" s="92">
        <v>707</v>
      </c>
      <c r="B714" s="92" t="s">
        <v>594</v>
      </c>
      <c r="C714" s="92" t="s">
        <v>21</v>
      </c>
      <c r="D714" s="142" t="s">
        <v>1746</v>
      </c>
      <c r="E714" s="93" t="s">
        <v>1989</v>
      </c>
      <c r="F714" s="94">
        <v>45778</v>
      </c>
      <c r="G714" s="94">
        <v>45962</v>
      </c>
      <c r="H714" s="154">
        <v>20000</v>
      </c>
      <c r="I714" s="92">
        <v>0</v>
      </c>
      <c r="J714" s="95">
        <v>25</v>
      </c>
      <c r="K714" s="92">
        <v>574</v>
      </c>
      <c r="L714" s="79">
        <f t="shared" si="66"/>
        <v>1419.9999999999998</v>
      </c>
      <c r="M714" s="79">
        <f t="shared" si="67"/>
        <v>260</v>
      </c>
      <c r="N714" s="81">
        <f t="shared" si="68"/>
        <v>608</v>
      </c>
      <c r="O714" s="79">
        <f t="shared" si="69"/>
        <v>1418</v>
      </c>
      <c r="P714" s="92">
        <v>25</v>
      </c>
      <c r="Q714" s="79">
        <f t="shared" si="70"/>
        <v>4305</v>
      </c>
      <c r="R714" s="124">
        <v>1207</v>
      </c>
      <c r="S714" s="79">
        <f t="shared" si="71"/>
        <v>3098</v>
      </c>
      <c r="T714" s="124">
        <v>18793</v>
      </c>
      <c r="U714" s="80" t="s">
        <v>169</v>
      </c>
      <c r="V714" s="81" t="s">
        <v>273</v>
      </c>
    </row>
    <row r="715" spans="1:22" s="127" customFormat="1">
      <c r="A715" s="92">
        <v>708</v>
      </c>
      <c r="B715" s="132" t="s">
        <v>1598</v>
      </c>
      <c r="C715" s="132" t="s">
        <v>977</v>
      </c>
      <c r="D715" s="138" t="s">
        <v>978</v>
      </c>
      <c r="E715" s="123" t="s">
        <v>709</v>
      </c>
      <c r="F715" s="94">
        <v>45778</v>
      </c>
      <c r="G715" s="94">
        <v>45962</v>
      </c>
      <c r="H715" s="139">
        <v>15000</v>
      </c>
      <c r="I715" s="132">
        <v>0</v>
      </c>
      <c r="J715" s="95">
        <v>25</v>
      </c>
      <c r="K715" s="132">
        <v>430.5</v>
      </c>
      <c r="L715" s="79">
        <f t="shared" si="66"/>
        <v>1065</v>
      </c>
      <c r="M715" s="79">
        <f t="shared" si="67"/>
        <v>195</v>
      </c>
      <c r="N715" s="81">
        <f t="shared" si="68"/>
        <v>456</v>
      </c>
      <c r="O715" s="79">
        <f t="shared" si="69"/>
        <v>1063.5</v>
      </c>
      <c r="P715" s="132">
        <v>25</v>
      </c>
      <c r="Q715" s="79">
        <f t="shared" si="70"/>
        <v>3235</v>
      </c>
      <c r="R715" s="132">
        <v>911.5</v>
      </c>
      <c r="S715" s="79">
        <f t="shared" si="71"/>
        <v>2323.5</v>
      </c>
      <c r="T715" s="133">
        <v>14088.5</v>
      </c>
      <c r="U715" s="80" t="s">
        <v>169</v>
      </c>
      <c r="V715" s="97" t="s">
        <v>274</v>
      </c>
    </row>
    <row r="716" spans="1:22" s="127" customFormat="1">
      <c r="A716" s="92">
        <v>709</v>
      </c>
      <c r="B716" s="92" t="s">
        <v>1036</v>
      </c>
      <c r="C716" s="92" t="s">
        <v>80</v>
      </c>
      <c r="D716" s="142" t="s">
        <v>176</v>
      </c>
      <c r="E716" s="93" t="s">
        <v>1989</v>
      </c>
      <c r="F716" s="94">
        <v>45689</v>
      </c>
      <c r="G716" s="94">
        <v>45870</v>
      </c>
      <c r="H716" s="154">
        <v>95000</v>
      </c>
      <c r="I716" s="124">
        <v>10929.24</v>
      </c>
      <c r="J716" s="95">
        <v>25</v>
      </c>
      <c r="K716" s="124">
        <v>2726.5</v>
      </c>
      <c r="L716" s="79">
        <f t="shared" si="66"/>
        <v>6744.9999999999991</v>
      </c>
      <c r="M716" s="79">
        <f t="shared" si="67"/>
        <v>1235</v>
      </c>
      <c r="N716" s="81">
        <f t="shared" si="68"/>
        <v>2888</v>
      </c>
      <c r="O716" s="79">
        <f t="shared" si="69"/>
        <v>6735.5</v>
      </c>
      <c r="P716" s="92">
        <v>25</v>
      </c>
      <c r="Q716" s="79">
        <f t="shared" si="70"/>
        <v>20355</v>
      </c>
      <c r="R716" s="124">
        <v>16568.740000000002</v>
      </c>
      <c r="S716" s="79">
        <f t="shared" si="71"/>
        <v>14715.5</v>
      </c>
      <c r="T716" s="124">
        <v>78431.259999999995</v>
      </c>
      <c r="U716" s="80" t="s">
        <v>169</v>
      </c>
      <c r="V716" s="97" t="s">
        <v>274</v>
      </c>
    </row>
    <row r="717" spans="1:22" s="127" customFormat="1">
      <c r="A717" s="92">
        <v>710</v>
      </c>
      <c r="B717" s="132" t="s">
        <v>1887</v>
      </c>
      <c r="C717" s="132" t="s">
        <v>977</v>
      </c>
      <c r="D717" s="138" t="s">
        <v>978</v>
      </c>
      <c r="E717" s="123" t="s">
        <v>709</v>
      </c>
      <c r="F717" s="94">
        <v>45778</v>
      </c>
      <c r="G717" s="94">
        <v>45962</v>
      </c>
      <c r="H717" s="139">
        <v>15000</v>
      </c>
      <c r="I717" s="132">
        <v>0</v>
      </c>
      <c r="J717" s="95">
        <v>25</v>
      </c>
      <c r="K717" s="132">
        <v>430.5</v>
      </c>
      <c r="L717" s="79">
        <f t="shared" si="66"/>
        <v>1065</v>
      </c>
      <c r="M717" s="79">
        <f t="shared" si="67"/>
        <v>195</v>
      </c>
      <c r="N717" s="81">
        <f t="shared" si="68"/>
        <v>456</v>
      </c>
      <c r="O717" s="79">
        <f t="shared" si="69"/>
        <v>1063.5</v>
      </c>
      <c r="P717" s="132">
        <v>25</v>
      </c>
      <c r="Q717" s="79">
        <f t="shared" si="70"/>
        <v>3235</v>
      </c>
      <c r="R717" s="132">
        <v>911.5</v>
      </c>
      <c r="S717" s="79">
        <f t="shared" si="71"/>
        <v>2323.5</v>
      </c>
      <c r="T717" s="133">
        <v>14088.5</v>
      </c>
      <c r="U717" s="80" t="s">
        <v>169</v>
      </c>
      <c r="V717" s="134" t="s">
        <v>274</v>
      </c>
    </row>
    <row r="718" spans="1:22" s="127" customFormat="1">
      <c r="A718" s="92">
        <v>711</v>
      </c>
      <c r="B718" s="92" t="s">
        <v>769</v>
      </c>
      <c r="C718" s="92" t="s">
        <v>397</v>
      </c>
      <c r="D718" s="142" t="s">
        <v>524</v>
      </c>
      <c r="E718" s="93" t="s">
        <v>1989</v>
      </c>
      <c r="F718" s="94">
        <v>45474</v>
      </c>
      <c r="G718" s="94">
        <v>45809</v>
      </c>
      <c r="H718" s="154">
        <v>50000</v>
      </c>
      <c r="I718" s="124">
        <v>1854</v>
      </c>
      <c r="J718" s="95">
        <v>25</v>
      </c>
      <c r="K718" s="124">
        <v>1435</v>
      </c>
      <c r="L718" s="79">
        <f t="shared" si="66"/>
        <v>3549.9999999999995</v>
      </c>
      <c r="M718" s="79">
        <f t="shared" si="67"/>
        <v>650</v>
      </c>
      <c r="N718" s="81">
        <f t="shared" si="68"/>
        <v>1520</v>
      </c>
      <c r="O718" s="79">
        <f t="shared" si="69"/>
        <v>3545.0000000000005</v>
      </c>
      <c r="P718" s="92">
        <v>125</v>
      </c>
      <c r="Q718" s="79">
        <f t="shared" si="70"/>
        <v>10825</v>
      </c>
      <c r="R718" s="124">
        <v>1602.5</v>
      </c>
      <c r="S718" s="79">
        <f t="shared" si="71"/>
        <v>7745</v>
      </c>
      <c r="T718" s="124">
        <v>45066</v>
      </c>
      <c r="U718" s="80" t="s">
        <v>169</v>
      </c>
      <c r="V718" s="96" t="s">
        <v>273</v>
      </c>
    </row>
    <row r="719" spans="1:22" s="127" customFormat="1">
      <c r="A719" s="92">
        <v>712</v>
      </c>
      <c r="B719" s="92" t="s">
        <v>1102</v>
      </c>
      <c r="C719" s="92" t="s">
        <v>1137</v>
      </c>
      <c r="D719" s="142" t="s">
        <v>211</v>
      </c>
      <c r="E719" s="93" t="s">
        <v>1989</v>
      </c>
      <c r="F719" s="94">
        <v>45717</v>
      </c>
      <c r="G719" s="94">
        <v>45901</v>
      </c>
      <c r="H719" s="154">
        <v>80000</v>
      </c>
      <c r="I719" s="124">
        <v>7400.87</v>
      </c>
      <c r="J719" s="95">
        <v>25</v>
      </c>
      <c r="K719" s="124">
        <v>2296</v>
      </c>
      <c r="L719" s="79">
        <f t="shared" si="66"/>
        <v>5679.9999999999991</v>
      </c>
      <c r="M719" s="79">
        <f t="shared" si="67"/>
        <v>1040</v>
      </c>
      <c r="N719" s="81">
        <f t="shared" si="68"/>
        <v>2432</v>
      </c>
      <c r="O719" s="79">
        <f t="shared" si="69"/>
        <v>5672</v>
      </c>
      <c r="P719" s="92">
        <v>125</v>
      </c>
      <c r="Q719" s="79">
        <f t="shared" si="70"/>
        <v>17245</v>
      </c>
      <c r="R719" s="124">
        <v>12153.87</v>
      </c>
      <c r="S719" s="79">
        <f t="shared" si="71"/>
        <v>12392</v>
      </c>
      <c r="T719" s="124">
        <v>67746.13</v>
      </c>
      <c r="U719" s="80" t="s">
        <v>169</v>
      </c>
      <c r="V719" s="97" t="s">
        <v>273</v>
      </c>
    </row>
    <row r="720" spans="1:22" s="127" customFormat="1">
      <c r="A720" s="92">
        <v>713</v>
      </c>
      <c r="B720" s="92" t="s">
        <v>1103</v>
      </c>
      <c r="C720" s="92" t="s">
        <v>824</v>
      </c>
      <c r="D720" s="142" t="s">
        <v>1721</v>
      </c>
      <c r="E720" s="123" t="s">
        <v>709</v>
      </c>
      <c r="F720" s="94">
        <v>45807</v>
      </c>
      <c r="G720" s="94" t="s">
        <v>1990</v>
      </c>
      <c r="H720" s="154">
        <v>25000</v>
      </c>
      <c r="I720" s="92">
        <v>0</v>
      </c>
      <c r="J720" s="95">
        <v>25</v>
      </c>
      <c r="K720" s="92">
        <v>717.5</v>
      </c>
      <c r="L720" s="79">
        <f t="shared" si="66"/>
        <v>1774.9999999999998</v>
      </c>
      <c r="M720" s="79">
        <f t="shared" si="67"/>
        <v>325</v>
      </c>
      <c r="N720" s="81">
        <f t="shared" si="68"/>
        <v>760</v>
      </c>
      <c r="O720" s="79">
        <f t="shared" si="69"/>
        <v>1772.5000000000002</v>
      </c>
      <c r="P720" s="92">
        <v>25</v>
      </c>
      <c r="Q720" s="79">
        <f t="shared" si="70"/>
        <v>5375</v>
      </c>
      <c r="R720" s="124">
        <v>1502.5</v>
      </c>
      <c r="S720" s="79">
        <f t="shared" si="71"/>
        <v>3872.5</v>
      </c>
      <c r="T720" s="124">
        <v>23497.5</v>
      </c>
      <c r="U720" s="80" t="s">
        <v>169</v>
      </c>
      <c r="V720" s="81" t="s">
        <v>274</v>
      </c>
    </row>
    <row r="721" spans="1:22" s="127" customFormat="1">
      <c r="A721" s="92">
        <v>714</v>
      </c>
      <c r="B721" s="92" t="s">
        <v>1980</v>
      </c>
      <c r="C721" s="92" t="s">
        <v>391</v>
      </c>
      <c r="D721" s="142" t="s">
        <v>176</v>
      </c>
      <c r="E721" s="93" t="s">
        <v>1989</v>
      </c>
      <c r="F721" s="94">
        <v>45809</v>
      </c>
      <c r="G721" s="94">
        <v>45992</v>
      </c>
      <c r="H721" s="154">
        <v>60000</v>
      </c>
      <c r="I721" s="124">
        <v>3486.68</v>
      </c>
      <c r="J721" s="95">
        <v>25</v>
      </c>
      <c r="K721" s="124">
        <v>1722</v>
      </c>
      <c r="L721" s="79">
        <f t="shared" si="66"/>
        <v>4260</v>
      </c>
      <c r="M721" s="79">
        <f t="shared" si="67"/>
        <v>780</v>
      </c>
      <c r="N721" s="81">
        <f t="shared" si="68"/>
        <v>1824</v>
      </c>
      <c r="O721" s="79">
        <f t="shared" si="69"/>
        <v>4254</v>
      </c>
      <c r="P721" s="92">
        <v>25</v>
      </c>
      <c r="Q721" s="79">
        <f t="shared" si="70"/>
        <v>12865</v>
      </c>
      <c r="R721" s="124">
        <v>7057.68</v>
      </c>
      <c r="S721" s="79">
        <f t="shared" si="71"/>
        <v>9294</v>
      </c>
      <c r="T721" s="124">
        <v>52942.32</v>
      </c>
      <c r="U721" s="80" t="s">
        <v>169</v>
      </c>
      <c r="V721" s="97" t="s">
        <v>273</v>
      </c>
    </row>
    <row r="722" spans="1:22" s="127" customFormat="1">
      <c r="A722" s="92">
        <v>715</v>
      </c>
      <c r="B722" s="92" t="s">
        <v>128</v>
      </c>
      <c r="C722" s="92" t="s">
        <v>21</v>
      </c>
      <c r="D722" s="142" t="s">
        <v>1748</v>
      </c>
      <c r="E722" s="93" t="s">
        <v>1989</v>
      </c>
      <c r="F722" s="94">
        <v>45778</v>
      </c>
      <c r="G722" s="94">
        <v>45962</v>
      </c>
      <c r="H722" s="154">
        <v>20000</v>
      </c>
      <c r="I722" s="92">
        <v>0</v>
      </c>
      <c r="J722" s="95">
        <v>25</v>
      </c>
      <c r="K722" s="92">
        <v>574</v>
      </c>
      <c r="L722" s="79">
        <f t="shared" si="66"/>
        <v>1419.9999999999998</v>
      </c>
      <c r="M722" s="79">
        <f t="shared" si="67"/>
        <v>260</v>
      </c>
      <c r="N722" s="81">
        <f t="shared" si="68"/>
        <v>608</v>
      </c>
      <c r="O722" s="79">
        <f t="shared" si="69"/>
        <v>1418</v>
      </c>
      <c r="P722" s="92">
        <v>25</v>
      </c>
      <c r="Q722" s="79">
        <f t="shared" si="70"/>
        <v>4305</v>
      </c>
      <c r="R722" s="124">
        <v>1207</v>
      </c>
      <c r="S722" s="79">
        <f t="shared" si="71"/>
        <v>3098</v>
      </c>
      <c r="T722" s="124">
        <v>18793</v>
      </c>
      <c r="U722" s="80" t="s">
        <v>169</v>
      </c>
      <c r="V722" s="81" t="s">
        <v>273</v>
      </c>
    </row>
    <row r="723" spans="1:22" s="127" customFormat="1">
      <c r="A723" s="92">
        <v>716</v>
      </c>
      <c r="B723" s="132" t="s">
        <v>1599</v>
      </c>
      <c r="C723" s="132" t="s">
        <v>977</v>
      </c>
      <c r="D723" s="138" t="s">
        <v>978</v>
      </c>
      <c r="E723" s="123" t="s">
        <v>709</v>
      </c>
      <c r="F723" s="94">
        <v>45778</v>
      </c>
      <c r="G723" s="94">
        <v>45962</v>
      </c>
      <c r="H723" s="139">
        <v>15000</v>
      </c>
      <c r="I723" s="132">
        <v>0</v>
      </c>
      <c r="J723" s="95">
        <v>25</v>
      </c>
      <c r="K723" s="132">
        <v>430.5</v>
      </c>
      <c r="L723" s="79">
        <f t="shared" si="66"/>
        <v>1065</v>
      </c>
      <c r="M723" s="79">
        <f t="shared" si="67"/>
        <v>195</v>
      </c>
      <c r="N723" s="81">
        <f t="shared" si="68"/>
        <v>456</v>
      </c>
      <c r="O723" s="79">
        <f t="shared" si="69"/>
        <v>1063.5</v>
      </c>
      <c r="P723" s="132">
        <v>25</v>
      </c>
      <c r="Q723" s="79">
        <f t="shared" si="70"/>
        <v>3235</v>
      </c>
      <c r="R723" s="132">
        <v>911.5</v>
      </c>
      <c r="S723" s="79">
        <f t="shared" si="71"/>
        <v>2323.5</v>
      </c>
      <c r="T723" s="133">
        <v>14088.5</v>
      </c>
      <c r="U723" s="80" t="s">
        <v>169</v>
      </c>
      <c r="V723" s="134" t="s">
        <v>274</v>
      </c>
    </row>
    <row r="724" spans="1:22" s="127" customFormat="1">
      <c r="A724" s="92">
        <v>717</v>
      </c>
      <c r="B724" s="92" t="s">
        <v>770</v>
      </c>
      <c r="C724" s="92" t="s">
        <v>391</v>
      </c>
      <c r="D724" s="142" t="s">
        <v>1726</v>
      </c>
      <c r="E724" s="93" t="s">
        <v>1989</v>
      </c>
      <c r="F724" s="94">
        <v>45778</v>
      </c>
      <c r="G724" s="94">
        <v>45962</v>
      </c>
      <c r="H724" s="154">
        <v>25000</v>
      </c>
      <c r="I724" s="92">
        <v>0</v>
      </c>
      <c r="J724" s="95">
        <v>25</v>
      </c>
      <c r="K724" s="92">
        <v>717.5</v>
      </c>
      <c r="L724" s="79">
        <f t="shared" si="66"/>
        <v>1774.9999999999998</v>
      </c>
      <c r="M724" s="79">
        <f t="shared" si="67"/>
        <v>325</v>
      </c>
      <c r="N724" s="81">
        <f t="shared" si="68"/>
        <v>760</v>
      </c>
      <c r="O724" s="79">
        <f t="shared" si="69"/>
        <v>1772.5000000000002</v>
      </c>
      <c r="P724" s="124">
        <v>3025</v>
      </c>
      <c r="Q724" s="79">
        <f t="shared" si="70"/>
        <v>8375</v>
      </c>
      <c r="R724" s="124">
        <v>1502.5</v>
      </c>
      <c r="S724" s="79">
        <f t="shared" si="71"/>
        <v>3872.5</v>
      </c>
      <c r="T724" s="124">
        <v>19997.5</v>
      </c>
      <c r="U724" s="80" t="s">
        <v>169</v>
      </c>
      <c r="V724" s="81" t="s">
        <v>273</v>
      </c>
    </row>
    <row r="725" spans="1:22" s="127" customFormat="1">
      <c r="A725" s="92">
        <v>718</v>
      </c>
      <c r="B725" s="92" t="s">
        <v>1600</v>
      </c>
      <c r="C725" s="92" t="s">
        <v>824</v>
      </c>
      <c r="D725" s="142" t="s">
        <v>1721</v>
      </c>
      <c r="E725" s="123" t="s">
        <v>709</v>
      </c>
      <c r="F725" s="94">
        <v>45717</v>
      </c>
      <c r="G725" s="94">
        <v>45901</v>
      </c>
      <c r="H725" s="154">
        <v>20000</v>
      </c>
      <c r="I725" s="92">
        <v>0</v>
      </c>
      <c r="J725" s="95">
        <v>25</v>
      </c>
      <c r="K725" s="92">
        <v>574</v>
      </c>
      <c r="L725" s="79">
        <f t="shared" si="66"/>
        <v>1419.9999999999998</v>
      </c>
      <c r="M725" s="79">
        <f t="shared" si="67"/>
        <v>260</v>
      </c>
      <c r="N725" s="81">
        <f t="shared" si="68"/>
        <v>608</v>
      </c>
      <c r="O725" s="79">
        <f t="shared" si="69"/>
        <v>1418</v>
      </c>
      <c r="P725" s="92">
        <v>25</v>
      </c>
      <c r="Q725" s="79">
        <f t="shared" si="70"/>
        <v>4305</v>
      </c>
      <c r="R725" s="124">
        <v>1207</v>
      </c>
      <c r="S725" s="79">
        <f t="shared" si="71"/>
        <v>3098</v>
      </c>
      <c r="T725" s="124">
        <v>18793</v>
      </c>
      <c r="U725" s="80" t="s">
        <v>169</v>
      </c>
      <c r="V725" s="97" t="s">
        <v>273</v>
      </c>
    </row>
    <row r="726" spans="1:22" s="127" customFormat="1">
      <c r="A726" s="92">
        <v>719</v>
      </c>
      <c r="B726" s="92" t="s">
        <v>1888</v>
      </c>
      <c r="C726" s="92" t="s">
        <v>4</v>
      </c>
      <c r="D726" s="142" t="s">
        <v>1806</v>
      </c>
      <c r="E726" s="93" t="s">
        <v>1989</v>
      </c>
      <c r="F726" s="94">
        <v>45748</v>
      </c>
      <c r="G726" s="94">
        <v>45962</v>
      </c>
      <c r="H726" s="154">
        <v>80000</v>
      </c>
      <c r="I726" s="124">
        <v>7400.87</v>
      </c>
      <c r="J726" s="95">
        <v>25</v>
      </c>
      <c r="K726" s="124">
        <v>2296</v>
      </c>
      <c r="L726" s="79">
        <f t="shared" si="66"/>
        <v>5679.9999999999991</v>
      </c>
      <c r="M726" s="79">
        <f t="shared" si="67"/>
        <v>1040</v>
      </c>
      <c r="N726" s="81">
        <f t="shared" si="68"/>
        <v>2432</v>
      </c>
      <c r="O726" s="79">
        <f t="shared" si="69"/>
        <v>5672</v>
      </c>
      <c r="P726" s="92">
        <v>25</v>
      </c>
      <c r="Q726" s="79">
        <f t="shared" si="70"/>
        <v>17145</v>
      </c>
      <c r="R726" s="124">
        <v>12153.87</v>
      </c>
      <c r="S726" s="79">
        <f t="shared" si="71"/>
        <v>12392</v>
      </c>
      <c r="T726" s="124">
        <v>67846.13</v>
      </c>
      <c r="U726" s="80" t="s">
        <v>169</v>
      </c>
      <c r="V726" s="97" t="s">
        <v>274</v>
      </c>
    </row>
    <row r="727" spans="1:22" s="127" customFormat="1">
      <c r="A727" s="92">
        <v>720</v>
      </c>
      <c r="B727" s="92" t="s">
        <v>832</v>
      </c>
      <c r="C727" s="92" t="s">
        <v>8</v>
      </c>
      <c r="D727" s="142" t="s">
        <v>1721</v>
      </c>
      <c r="E727" s="123" t="s">
        <v>709</v>
      </c>
      <c r="F727" s="94">
        <v>45717</v>
      </c>
      <c r="G727" s="94">
        <v>45901</v>
      </c>
      <c r="H727" s="154">
        <v>20000</v>
      </c>
      <c r="I727" s="92">
        <v>0</v>
      </c>
      <c r="J727" s="95">
        <v>25</v>
      </c>
      <c r="K727" s="92">
        <v>574</v>
      </c>
      <c r="L727" s="79">
        <f t="shared" si="66"/>
        <v>1419.9999999999998</v>
      </c>
      <c r="M727" s="79">
        <f t="shared" si="67"/>
        <v>260</v>
      </c>
      <c r="N727" s="81">
        <f t="shared" si="68"/>
        <v>608</v>
      </c>
      <c r="O727" s="79">
        <f t="shared" si="69"/>
        <v>1418</v>
      </c>
      <c r="P727" s="92">
        <v>25</v>
      </c>
      <c r="Q727" s="79">
        <f t="shared" si="70"/>
        <v>4305</v>
      </c>
      <c r="R727" s="124">
        <v>1207</v>
      </c>
      <c r="S727" s="79">
        <f t="shared" si="71"/>
        <v>3098</v>
      </c>
      <c r="T727" s="124">
        <v>18793</v>
      </c>
      <c r="U727" s="80" t="s">
        <v>169</v>
      </c>
      <c r="V727" s="97" t="s">
        <v>273</v>
      </c>
    </row>
    <row r="728" spans="1:22" s="127" customFormat="1">
      <c r="A728" s="92">
        <v>721</v>
      </c>
      <c r="B728" s="132" t="s">
        <v>1601</v>
      </c>
      <c r="C728" s="132" t="s">
        <v>977</v>
      </c>
      <c r="D728" s="138" t="s">
        <v>978</v>
      </c>
      <c r="E728" s="123" t="s">
        <v>709</v>
      </c>
      <c r="F728" s="94">
        <v>45778</v>
      </c>
      <c r="G728" s="94">
        <v>45962</v>
      </c>
      <c r="H728" s="139">
        <v>15000</v>
      </c>
      <c r="I728" s="132">
        <v>0</v>
      </c>
      <c r="J728" s="95">
        <v>25</v>
      </c>
      <c r="K728" s="132">
        <v>430.5</v>
      </c>
      <c r="L728" s="79">
        <f t="shared" si="66"/>
        <v>1065</v>
      </c>
      <c r="M728" s="79">
        <f t="shared" si="67"/>
        <v>195</v>
      </c>
      <c r="N728" s="81">
        <f t="shared" si="68"/>
        <v>456</v>
      </c>
      <c r="O728" s="79">
        <f t="shared" si="69"/>
        <v>1063.5</v>
      </c>
      <c r="P728" s="132">
        <v>25</v>
      </c>
      <c r="Q728" s="79">
        <f t="shared" si="70"/>
        <v>3235</v>
      </c>
      <c r="R728" s="132">
        <v>911.5</v>
      </c>
      <c r="S728" s="79">
        <f t="shared" si="71"/>
        <v>2323.5</v>
      </c>
      <c r="T728" s="133">
        <v>14088.5</v>
      </c>
      <c r="U728" s="80" t="s">
        <v>169</v>
      </c>
      <c r="V728" s="97" t="s">
        <v>274</v>
      </c>
    </row>
    <row r="729" spans="1:22" s="127" customFormat="1">
      <c r="A729" s="92">
        <v>722</v>
      </c>
      <c r="B729" s="92" t="s">
        <v>1457</v>
      </c>
      <c r="C729" s="92" t="s">
        <v>1508</v>
      </c>
      <c r="D729" s="142" t="s">
        <v>1509</v>
      </c>
      <c r="E729" s="93" t="s">
        <v>1989</v>
      </c>
      <c r="F729" s="94">
        <v>45689</v>
      </c>
      <c r="G729" s="94">
        <v>45870</v>
      </c>
      <c r="H729" s="154">
        <v>145000</v>
      </c>
      <c r="I729" s="124">
        <v>22690.49</v>
      </c>
      <c r="J729" s="95">
        <v>25</v>
      </c>
      <c r="K729" s="124">
        <v>4161.5</v>
      </c>
      <c r="L729" s="79">
        <f t="shared" si="66"/>
        <v>10294.999999999998</v>
      </c>
      <c r="M729" s="79">
        <f t="shared" si="67"/>
        <v>1885</v>
      </c>
      <c r="N729" s="81">
        <f t="shared" si="68"/>
        <v>4408</v>
      </c>
      <c r="O729" s="79">
        <f t="shared" si="69"/>
        <v>10280.5</v>
      </c>
      <c r="P729" s="124">
        <v>2625</v>
      </c>
      <c r="Q729" s="79">
        <f t="shared" si="70"/>
        <v>33655</v>
      </c>
      <c r="R729" s="124">
        <v>31284.99</v>
      </c>
      <c r="S729" s="79">
        <f t="shared" si="71"/>
        <v>22460.5</v>
      </c>
      <c r="T729" s="124">
        <v>111115.01</v>
      </c>
      <c r="U729" s="80" t="s">
        <v>169</v>
      </c>
      <c r="V729" s="97" t="s">
        <v>274</v>
      </c>
    </row>
    <row r="730" spans="1:22" s="127" customFormat="1">
      <c r="A730" s="92">
        <v>723</v>
      </c>
      <c r="B730" s="92" t="s">
        <v>1889</v>
      </c>
      <c r="C730" s="92" t="s">
        <v>425</v>
      </c>
      <c r="D730" s="142" t="s">
        <v>1976</v>
      </c>
      <c r="E730" s="93" t="s">
        <v>1989</v>
      </c>
      <c r="F730" s="94">
        <v>45748</v>
      </c>
      <c r="G730" s="94">
        <v>45962</v>
      </c>
      <c r="H730" s="154">
        <v>70000</v>
      </c>
      <c r="I730" s="124">
        <v>5368.48</v>
      </c>
      <c r="J730" s="95">
        <v>25</v>
      </c>
      <c r="K730" s="124">
        <v>2009</v>
      </c>
      <c r="L730" s="79">
        <f t="shared" si="66"/>
        <v>4970</v>
      </c>
      <c r="M730" s="79">
        <f t="shared" si="67"/>
        <v>910</v>
      </c>
      <c r="N730" s="81">
        <f t="shared" si="68"/>
        <v>2128</v>
      </c>
      <c r="O730" s="79">
        <f t="shared" si="69"/>
        <v>4963</v>
      </c>
      <c r="P730" s="92">
        <v>25</v>
      </c>
      <c r="Q730" s="79">
        <f t="shared" si="70"/>
        <v>15005</v>
      </c>
      <c r="R730" s="124">
        <v>9530.48</v>
      </c>
      <c r="S730" s="79">
        <f t="shared" si="71"/>
        <v>10843</v>
      </c>
      <c r="T730" s="124">
        <v>60469.52</v>
      </c>
      <c r="U730" s="80" t="s">
        <v>169</v>
      </c>
      <c r="V730" s="97" t="s">
        <v>274</v>
      </c>
    </row>
    <row r="731" spans="1:22" s="127" customFormat="1">
      <c r="A731" s="92">
        <v>724</v>
      </c>
      <c r="B731" s="92" t="s">
        <v>833</v>
      </c>
      <c r="C731" s="92" t="s">
        <v>8</v>
      </c>
      <c r="D731" s="142" t="s">
        <v>1721</v>
      </c>
      <c r="E731" s="123" t="s">
        <v>709</v>
      </c>
      <c r="F731" s="94">
        <v>45536</v>
      </c>
      <c r="G731" s="94">
        <v>45809</v>
      </c>
      <c r="H731" s="154">
        <v>20000</v>
      </c>
      <c r="I731" s="92">
        <v>0</v>
      </c>
      <c r="J731" s="95">
        <v>25</v>
      </c>
      <c r="K731" s="92">
        <v>574</v>
      </c>
      <c r="L731" s="79">
        <f t="shared" si="66"/>
        <v>1419.9999999999998</v>
      </c>
      <c r="M731" s="79">
        <f t="shared" si="67"/>
        <v>260</v>
      </c>
      <c r="N731" s="81">
        <f t="shared" si="68"/>
        <v>608</v>
      </c>
      <c r="O731" s="79">
        <f t="shared" si="69"/>
        <v>1418</v>
      </c>
      <c r="P731" s="92">
        <v>25</v>
      </c>
      <c r="Q731" s="79">
        <f t="shared" si="70"/>
        <v>4305</v>
      </c>
      <c r="R731" s="124">
        <v>1207</v>
      </c>
      <c r="S731" s="79">
        <f t="shared" si="71"/>
        <v>3098</v>
      </c>
      <c r="T731" s="124">
        <v>18793</v>
      </c>
      <c r="U731" s="80" t="s">
        <v>169</v>
      </c>
      <c r="V731" s="81" t="s">
        <v>273</v>
      </c>
    </row>
    <row r="732" spans="1:22" s="127" customFormat="1">
      <c r="A732" s="92">
        <v>725</v>
      </c>
      <c r="B732" s="92" t="s">
        <v>432</v>
      </c>
      <c r="C732" s="92" t="s">
        <v>21</v>
      </c>
      <c r="D732" s="142" t="s">
        <v>1798</v>
      </c>
      <c r="E732" s="93" t="s">
        <v>1989</v>
      </c>
      <c r="F732" s="94">
        <v>45627</v>
      </c>
      <c r="G732" s="94">
        <v>45809</v>
      </c>
      <c r="H732" s="154">
        <v>20000</v>
      </c>
      <c r="I732" s="92">
        <v>0</v>
      </c>
      <c r="J732" s="95">
        <v>25</v>
      </c>
      <c r="K732" s="92">
        <v>574</v>
      </c>
      <c r="L732" s="79">
        <f t="shared" si="66"/>
        <v>1419.9999999999998</v>
      </c>
      <c r="M732" s="79">
        <f t="shared" si="67"/>
        <v>260</v>
      </c>
      <c r="N732" s="81">
        <f t="shared" si="68"/>
        <v>608</v>
      </c>
      <c r="O732" s="79">
        <f t="shared" si="69"/>
        <v>1418</v>
      </c>
      <c r="P732" s="92">
        <v>25</v>
      </c>
      <c r="Q732" s="79">
        <f t="shared" si="70"/>
        <v>4305</v>
      </c>
      <c r="R732" s="124">
        <v>1207</v>
      </c>
      <c r="S732" s="79">
        <f t="shared" si="71"/>
        <v>3098</v>
      </c>
      <c r="T732" s="124">
        <v>18793</v>
      </c>
      <c r="U732" s="80" t="s">
        <v>169</v>
      </c>
      <c r="V732" s="81" t="s">
        <v>273</v>
      </c>
    </row>
    <row r="733" spans="1:22" s="127" customFormat="1">
      <c r="A733" s="92">
        <v>726</v>
      </c>
      <c r="B733" s="132" t="s">
        <v>1347</v>
      </c>
      <c r="C733" s="132" t="s">
        <v>977</v>
      </c>
      <c r="D733" s="138" t="s">
        <v>978</v>
      </c>
      <c r="E733" s="123" t="s">
        <v>709</v>
      </c>
      <c r="F733" s="94">
        <v>45778</v>
      </c>
      <c r="G733" s="94">
        <v>45962</v>
      </c>
      <c r="H733" s="139">
        <v>15000</v>
      </c>
      <c r="I733" s="132">
        <v>0</v>
      </c>
      <c r="J733" s="95">
        <v>25</v>
      </c>
      <c r="K733" s="132">
        <v>430.5</v>
      </c>
      <c r="L733" s="79">
        <f t="shared" si="66"/>
        <v>1065</v>
      </c>
      <c r="M733" s="79">
        <f t="shared" si="67"/>
        <v>195</v>
      </c>
      <c r="N733" s="81">
        <f t="shared" si="68"/>
        <v>456</v>
      </c>
      <c r="O733" s="79">
        <f t="shared" si="69"/>
        <v>1063.5</v>
      </c>
      <c r="P733" s="132">
        <v>25</v>
      </c>
      <c r="Q733" s="79">
        <f t="shared" si="70"/>
        <v>3235</v>
      </c>
      <c r="R733" s="132">
        <v>911.5</v>
      </c>
      <c r="S733" s="79">
        <f t="shared" si="71"/>
        <v>2323.5</v>
      </c>
      <c r="T733" s="133">
        <v>14088.5</v>
      </c>
      <c r="U733" s="80" t="s">
        <v>169</v>
      </c>
      <c r="V733" s="134" t="s">
        <v>274</v>
      </c>
    </row>
    <row r="734" spans="1:22" s="127" customFormat="1">
      <c r="A734" s="92">
        <v>727</v>
      </c>
      <c r="B734" s="132" t="s">
        <v>2055</v>
      </c>
      <c r="C734" s="132" t="s">
        <v>977</v>
      </c>
      <c r="D734" s="138" t="s">
        <v>978</v>
      </c>
      <c r="E734" s="123" t="s">
        <v>709</v>
      </c>
      <c r="F734" s="94">
        <v>45778</v>
      </c>
      <c r="G734" s="94">
        <v>45962</v>
      </c>
      <c r="H734" s="139">
        <v>15000</v>
      </c>
      <c r="I734" s="132">
        <v>0</v>
      </c>
      <c r="J734" s="95">
        <v>25</v>
      </c>
      <c r="K734" s="132">
        <v>430.5</v>
      </c>
      <c r="L734" s="79">
        <f t="shared" si="66"/>
        <v>1065</v>
      </c>
      <c r="M734" s="79">
        <f t="shared" si="67"/>
        <v>195</v>
      </c>
      <c r="N734" s="81">
        <f t="shared" si="68"/>
        <v>456</v>
      </c>
      <c r="O734" s="79">
        <f t="shared" si="69"/>
        <v>1063.5</v>
      </c>
      <c r="P734" s="132">
        <v>25</v>
      </c>
      <c r="Q734" s="79">
        <f t="shared" si="70"/>
        <v>3235</v>
      </c>
      <c r="R734" s="132">
        <v>911.5</v>
      </c>
      <c r="S734" s="79">
        <f t="shared" si="71"/>
        <v>2323.5</v>
      </c>
      <c r="T734" s="133">
        <v>14088.5</v>
      </c>
      <c r="U734" s="80" t="s">
        <v>169</v>
      </c>
      <c r="V734" s="134" t="s">
        <v>274</v>
      </c>
    </row>
    <row r="735" spans="1:22" s="127" customFormat="1">
      <c r="A735" s="92">
        <v>728</v>
      </c>
      <c r="B735" s="132" t="s">
        <v>2056</v>
      </c>
      <c r="C735" s="132" t="s">
        <v>977</v>
      </c>
      <c r="D735" s="138" t="s">
        <v>978</v>
      </c>
      <c r="E735" s="123" t="s">
        <v>709</v>
      </c>
      <c r="F735" s="94">
        <v>45778</v>
      </c>
      <c r="G735" s="94">
        <v>45962</v>
      </c>
      <c r="H735" s="139">
        <v>15000</v>
      </c>
      <c r="I735" s="132">
        <v>0</v>
      </c>
      <c r="J735" s="95">
        <v>25</v>
      </c>
      <c r="K735" s="132">
        <v>430.5</v>
      </c>
      <c r="L735" s="79">
        <f t="shared" si="66"/>
        <v>1065</v>
      </c>
      <c r="M735" s="79">
        <f t="shared" si="67"/>
        <v>195</v>
      </c>
      <c r="N735" s="81">
        <f t="shared" si="68"/>
        <v>456</v>
      </c>
      <c r="O735" s="79">
        <f t="shared" si="69"/>
        <v>1063.5</v>
      </c>
      <c r="P735" s="132">
        <v>25</v>
      </c>
      <c r="Q735" s="79">
        <f t="shared" si="70"/>
        <v>3235</v>
      </c>
      <c r="R735" s="132">
        <v>911.5</v>
      </c>
      <c r="S735" s="79">
        <f t="shared" si="71"/>
        <v>2323.5</v>
      </c>
      <c r="T735" s="133">
        <v>14088.5</v>
      </c>
      <c r="U735" s="80" t="s">
        <v>169</v>
      </c>
      <c r="V735" s="134" t="s">
        <v>274</v>
      </c>
    </row>
    <row r="736" spans="1:22" s="127" customFormat="1">
      <c r="A736" s="92">
        <v>729</v>
      </c>
      <c r="B736" s="132" t="s">
        <v>2057</v>
      </c>
      <c r="C736" s="132" t="s">
        <v>977</v>
      </c>
      <c r="D736" s="138" t="s">
        <v>978</v>
      </c>
      <c r="E736" s="123" t="s">
        <v>709</v>
      </c>
      <c r="F736" s="94">
        <v>45778</v>
      </c>
      <c r="G736" s="94">
        <v>45962</v>
      </c>
      <c r="H736" s="139">
        <v>15000</v>
      </c>
      <c r="I736" s="132">
        <v>0</v>
      </c>
      <c r="J736" s="95">
        <v>25</v>
      </c>
      <c r="K736" s="132">
        <v>430.5</v>
      </c>
      <c r="L736" s="79">
        <f t="shared" si="66"/>
        <v>1065</v>
      </c>
      <c r="M736" s="79">
        <f t="shared" si="67"/>
        <v>195</v>
      </c>
      <c r="N736" s="81">
        <f t="shared" si="68"/>
        <v>456</v>
      </c>
      <c r="O736" s="79">
        <f t="shared" si="69"/>
        <v>1063.5</v>
      </c>
      <c r="P736" s="132">
        <v>25</v>
      </c>
      <c r="Q736" s="79">
        <f t="shared" si="70"/>
        <v>3235</v>
      </c>
      <c r="R736" s="132">
        <v>911.5</v>
      </c>
      <c r="S736" s="79">
        <f t="shared" si="71"/>
        <v>2323.5</v>
      </c>
      <c r="T736" s="133">
        <v>14088.5</v>
      </c>
      <c r="U736" s="80" t="s">
        <v>169</v>
      </c>
      <c r="V736" s="134" t="s">
        <v>274</v>
      </c>
    </row>
    <row r="737" spans="1:22" s="127" customFormat="1">
      <c r="A737" s="92">
        <v>730</v>
      </c>
      <c r="B737" s="132" t="s">
        <v>2058</v>
      </c>
      <c r="C737" s="132" t="s">
        <v>977</v>
      </c>
      <c r="D737" s="138" t="s">
        <v>978</v>
      </c>
      <c r="E737" s="123" t="s">
        <v>709</v>
      </c>
      <c r="F737" s="94">
        <v>45778</v>
      </c>
      <c r="G737" s="94">
        <v>45962</v>
      </c>
      <c r="H737" s="139">
        <v>15000</v>
      </c>
      <c r="I737" s="132">
        <v>0</v>
      </c>
      <c r="J737" s="95">
        <v>25</v>
      </c>
      <c r="K737" s="132">
        <v>430.5</v>
      </c>
      <c r="L737" s="79">
        <f t="shared" si="66"/>
        <v>1065</v>
      </c>
      <c r="M737" s="79">
        <f t="shared" si="67"/>
        <v>195</v>
      </c>
      <c r="N737" s="81">
        <f t="shared" si="68"/>
        <v>456</v>
      </c>
      <c r="O737" s="79">
        <f t="shared" si="69"/>
        <v>1063.5</v>
      </c>
      <c r="P737" s="132">
        <v>25</v>
      </c>
      <c r="Q737" s="79">
        <f t="shared" si="70"/>
        <v>3235</v>
      </c>
      <c r="R737" s="132">
        <v>911.5</v>
      </c>
      <c r="S737" s="79">
        <f t="shared" si="71"/>
        <v>2323.5</v>
      </c>
      <c r="T737" s="133">
        <v>14088.5</v>
      </c>
      <c r="U737" s="80" t="s">
        <v>169</v>
      </c>
      <c r="V737" s="134" t="s">
        <v>274</v>
      </c>
    </row>
    <row r="738" spans="1:22" s="127" customFormat="1">
      <c r="A738" s="92">
        <v>731</v>
      </c>
      <c r="B738" s="92" t="s">
        <v>635</v>
      </c>
      <c r="C738" s="92" t="s">
        <v>448</v>
      </c>
      <c r="D738" s="142" t="s">
        <v>174</v>
      </c>
      <c r="E738" s="93" t="s">
        <v>1989</v>
      </c>
      <c r="F738" s="94">
        <v>45536</v>
      </c>
      <c r="G738" s="94">
        <v>45809</v>
      </c>
      <c r="H738" s="154">
        <v>45000</v>
      </c>
      <c r="I738" s="124">
        <v>1148.33</v>
      </c>
      <c r="J738" s="95">
        <v>25</v>
      </c>
      <c r="K738" s="124">
        <v>1291.5</v>
      </c>
      <c r="L738" s="79">
        <f t="shared" si="66"/>
        <v>3194.9999999999995</v>
      </c>
      <c r="M738" s="79">
        <f t="shared" si="67"/>
        <v>585</v>
      </c>
      <c r="N738" s="81">
        <f t="shared" si="68"/>
        <v>1368</v>
      </c>
      <c r="O738" s="79">
        <f t="shared" si="69"/>
        <v>3190.5</v>
      </c>
      <c r="P738" s="124">
        <v>6160.54</v>
      </c>
      <c r="Q738" s="79">
        <f t="shared" si="70"/>
        <v>15790.54</v>
      </c>
      <c r="R738" s="124">
        <v>8599.0499999999993</v>
      </c>
      <c r="S738" s="79">
        <f t="shared" si="71"/>
        <v>6970.5</v>
      </c>
      <c r="T738" s="124">
        <v>35031.629999999997</v>
      </c>
      <c r="U738" s="80" t="s">
        <v>169</v>
      </c>
      <c r="V738" s="81" t="s">
        <v>274</v>
      </c>
    </row>
    <row r="739" spans="1:22" s="127" customFormat="1">
      <c r="A739" s="92">
        <v>732</v>
      </c>
      <c r="B739" s="92" t="s">
        <v>1185</v>
      </c>
      <c r="C739" s="92" t="s">
        <v>6</v>
      </c>
      <c r="D739" s="142" t="s">
        <v>181</v>
      </c>
      <c r="E739" s="93" t="s">
        <v>1989</v>
      </c>
      <c r="F739" s="94">
        <v>45748</v>
      </c>
      <c r="G739" s="94">
        <v>45962</v>
      </c>
      <c r="H739" s="154">
        <v>145000</v>
      </c>
      <c r="I739" s="124">
        <v>22690.49</v>
      </c>
      <c r="J739" s="95">
        <v>25</v>
      </c>
      <c r="K739" s="124">
        <v>4161.5</v>
      </c>
      <c r="L739" s="79">
        <f t="shared" si="66"/>
        <v>10294.999999999998</v>
      </c>
      <c r="M739" s="79">
        <f t="shared" si="67"/>
        <v>1885</v>
      </c>
      <c r="N739" s="81">
        <f t="shared" si="68"/>
        <v>4408</v>
      </c>
      <c r="O739" s="79">
        <f t="shared" si="69"/>
        <v>10280.5</v>
      </c>
      <c r="P739" s="92">
        <v>25</v>
      </c>
      <c r="Q739" s="79">
        <f t="shared" si="70"/>
        <v>31055</v>
      </c>
      <c r="R739" s="124">
        <v>31284.99</v>
      </c>
      <c r="S739" s="79">
        <f t="shared" si="71"/>
        <v>22460.5</v>
      </c>
      <c r="T739" s="124">
        <v>113715.01</v>
      </c>
      <c r="U739" s="80" t="s">
        <v>169</v>
      </c>
      <c r="V739" s="97" t="s">
        <v>273</v>
      </c>
    </row>
    <row r="740" spans="1:22" s="127" customFormat="1">
      <c r="A740" s="92">
        <v>733</v>
      </c>
      <c r="B740" s="92" t="s">
        <v>877</v>
      </c>
      <c r="C740" s="92" t="s">
        <v>887</v>
      </c>
      <c r="D740" s="142" t="s">
        <v>384</v>
      </c>
      <c r="E740" s="93" t="s">
        <v>1989</v>
      </c>
      <c r="F740" s="94">
        <v>45748</v>
      </c>
      <c r="G740" s="94">
        <v>45962</v>
      </c>
      <c r="H740" s="154">
        <v>130000</v>
      </c>
      <c r="I740" s="124">
        <v>19162.12</v>
      </c>
      <c r="J740" s="95">
        <v>25</v>
      </c>
      <c r="K740" s="124">
        <v>3731</v>
      </c>
      <c r="L740" s="79">
        <f t="shared" si="66"/>
        <v>9230</v>
      </c>
      <c r="M740" s="79">
        <f t="shared" si="67"/>
        <v>1690</v>
      </c>
      <c r="N740" s="81">
        <f t="shared" si="68"/>
        <v>3952</v>
      </c>
      <c r="O740" s="79">
        <f t="shared" si="69"/>
        <v>9217</v>
      </c>
      <c r="P740" s="124">
        <v>10125</v>
      </c>
      <c r="Q740" s="79">
        <f t="shared" si="70"/>
        <v>37945</v>
      </c>
      <c r="R740" s="124">
        <v>36870.120000000003</v>
      </c>
      <c r="S740" s="79">
        <f t="shared" si="71"/>
        <v>20137</v>
      </c>
      <c r="T740" s="124">
        <v>93029.88</v>
      </c>
      <c r="U740" s="80" t="s">
        <v>169</v>
      </c>
      <c r="V740" s="96" t="s">
        <v>273</v>
      </c>
    </row>
    <row r="741" spans="1:22" s="127" customFormat="1">
      <c r="A741" s="92">
        <v>734</v>
      </c>
      <c r="B741" s="132" t="s">
        <v>2059</v>
      </c>
      <c r="C741" s="132" t="s">
        <v>977</v>
      </c>
      <c r="D741" s="138" t="s">
        <v>978</v>
      </c>
      <c r="E741" s="123" t="s">
        <v>709</v>
      </c>
      <c r="F741" s="94">
        <v>45778</v>
      </c>
      <c r="G741" s="94">
        <v>45962</v>
      </c>
      <c r="H741" s="139">
        <v>15000</v>
      </c>
      <c r="I741" s="132">
        <v>0</v>
      </c>
      <c r="J741" s="95">
        <v>25</v>
      </c>
      <c r="K741" s="132">
        <v>430.5</v>
      </c>
      <c r="L741" s="79">
        <f t="shared" si="66"/>
        <v>1065</v>
      </c>
      <c r="M741" s="79">
        <f t="shared" si="67"/>
        <v>195</v>
      </c>
      <c r="N741" s="81">
        <f t="shared" si="68"/>
        <v>456</v>
      </c>
      <c r="O741" s="79">
        <f t="shared" si="69"/>
        <v>1063.5</v>
      </c>
      <c r="P741" s="132">
        <v>25</v>
      </c>
      <c r="Q741" s="79">
        <f t="shared" si="70"/>
        <v>3235</v>
      </c>
      <c r="R741" s="132">
        <v>911.5</v>
      </c>
      <c r="S741" s="79">
        <f t="shared" si="71"/>
        <v>2323.5</v>
      </c>
      <c r="T741" s="133">
        <v>14088.5</v>
      </c>
      <c r="U741" s="80" t="s">
        <v>169</v>
      </c>
      <c r="V741" s="134" t="s">
        <v>274</v>
      </c>
    </row>
    <row r="742" spans="1:22" s="127" customFormat="1">
      <c r="A742" s="92">
        <v>735</v>
      </c>
      <c r="B742" s="132" t="s">
        <v>1602</v>
      </c>
      <c r="C742" s="132" t="s">
        <v>977</v>
      </c>
      <c r="D742" s="138" t="s">
        <v>978</v>
      </c>
      <c r="E742" s="123" t="s">
        <v>709</v>
      </c>
      <c r="F742" s="94">
        <v>45778</v>
      </c>
      <c r="G742" s="94">
        <v>45962</v>
      </c>
      <c r="H742" s="139">
        <v>15000</v>
      </c>
      <c r="I742" s="132">
        <v>0</v>
      </c>
      <c r="J742" s="95">
        <v>25</v>
      </c>
      <c r="K742" s="132">
        <v>430.5</v>
      </c>
      <c r="L742" s="79">
        <f t="shared" si="66"/>
        <v>1065</v>
      </c>
      <c r="M742" s="79">
        <f t="shared" si="67"/>
        <v>195</v>
      </c>
      <c r="N742" s="81">
        <f t="shared" si="68"/>
        <v>456</v>
      </c>
      <c r="O742" s="79">
        <f t="shared" si="69"/>
        <v>1063.5</v>
      </c>
      <c r="P742" s="132">
        <v>25</v>
      </c>
      <c r="Q742" s="79">
        <f t="shared" si="70"/>
        <v>3235</v>
      </c>
      <c r="R742" s="132">
        <v>911.5</v>
      </c>
      <c r="S742" s="79">
        <f t="shared" si="71"/>
        <v>2323.5</v>
      </c>
      <c r="T742" s="133">
        <v>14088.5</v>
      </c>
      <c r="U742" s="80" t="s">
        <v>169</v>
      </c>
      <c r="V742" s="97" t="s">
        <v>274</v>
      </c>
    </row>
    <row r="743" spans="1:22" s="127" customFormat="1">
      <c r="A743" s="92">
        <v>736</v>
      </c>
      <c r="B743" s="92" t="s">
        <v>1603</v>
      </c>
      <c r="C743" s="92" t="s">
        <v>824</v>
      </c>
      <c r="D743" s="142" t="s">
        <v>1721</v>
      </c>
      <c r="E743" s="123" t="s">
        <v>709</v>
      </c>
      <c r="F743" s="94">
        <v>45717</v>
      </c>
      <c r="G743" s="94">
        <v>45901</v>
      </c>
      <c r="H743" s="154">
        <v>25000</v>
      </c>
      <c r="I743" s="92">
        <v>0</v>
      </c>
      <c r="J743" s="95">
        <v>25</v>
      </c>
      <c r="K743" s="92">
        <v>717.5</v>
      </c>
      <c r="L743" s="79">
        <f t="shared" si="66"/>
        <v>1774.9999999999998</v>
      </c>
      <c r="M743" s="79">
        <f t="shared" si="67"/>
        <v>325</v>
      </c>
      <c r="N743" s="81">
        <f t="shared" si="68"/>
        <v>760</v>
      </c>
      <c r="O743" s="79">
        <f t="shared" si="69"/>
        <v>1772.5000000000002</v>
      </c>
      <c r="P743" s="92">
        <v>25</v>
      </c>
      <c r="Q743" s="79">
        <f t="shared" si="70"/>
        <v>5375</v>
      </c>
      <c r="R743" s="124">
        <v>1502.5</v>
      </c>
      <c r="S743" s="79">
        <f t="shared" si="71"/>
        <v>3872.5</v>
      </c>
      <c r="T743" s="124">
        <v>23497.5</v>
      </c>
      <c r="U743" s="80" t="s">
        <v>169</v>
      </c>
      <c r="V743" s="97" t="s">
        <v>274</v>
      </c>
    </row>
    <row r="744" spans="1:22" s="127" customFormat="1">
      <c r="A744" s="92">
        <v>737</v>
      </c>
      <c r="B744" s="132" t="s">
        <v>1890</v>
      </c>
      <c r="C744" s="132" t="s">
        <v>824</v>
      </c>
      <c r="D744" s="138" t="s">
        <v>978</v>
      </c>
      <c r="E744" s="123" t="s">
        <v>709</v>
      </c>
      <c r="F744" s="94">
        <v>45778</v>
      </c>
      <c r="G744" s="94">
        <v>45962</v>
      </c>
      <c r="H744" s="139">
        <v>25000</v>
      </c>
      <c r="I744" s="132">
        <v>0</v>
      </c>
      <c r="J744" s="95">
        <v>25</v>
      </c>
      <c r="K744" s="132">
        <v>717.5</v>
      </c>
      <c r="L744" s="79">
        <f t="shared" si="66"/>
        <v>1774.9999999999998</v>
      </c>
      <c r="M744" s="79">
        <f t="shared" si="67"/>
        <v>325</v>
      </c>
      <c r="N744" s="81">
        <f t="shared" si="68"/>
        <v>760</v>
      </c>
      <c r="O744" s="79">
        <f t="shared" si="69"/>
        <v>1772.5000000000002</v>
      </c>
      <c r="P744" s="132">
        <v>25</v>
      </c>
      <c r="Q744" s="79">
        <f t="shared" si="70"/>
        <v>5375</v>
      </c>
      <c r="R744" s="133">
        <v>1502.5</v>
      </c>
      <c r="S744" s="79">
        <f t="shared" si="71"/>
        <v>3872.5</v>
      </c>
      <c r="T744" s="133">
        <v>23497.5</v>
      </c>
      <c r="U744" s="80" t="s">
        <v>169</v>
      </c>
      <c r="V744" s="134" t="s">
        <v>274</v>
      </c>
    </row>
    <row r="745" spans="1:22" s="127" customFormat="1">
      <c r="A745" s="92">
        <v>738</v>
      </c>
      <c r="B745" s="92" t="s">
        <v>1104</v>
      </c>
      <c r="C745" s="92" t="s">
        <v>824</v>
      </c>
      <c r="D745" s="142" t="s">
        <v>189</v>
      </c>
      <c r="E745" s="123" t="s">
        <v>709</v>
      </c>
      <c r="F745" s="94">
        <v>45807</v>
      </c>
      <c r="G745" s="94" t="s">
        <v>1990</v>
      </c>
      <c r="H745" s="154">
        <v>25000</v>
      </c>
      <c r="I745" s="92">
        <v>0</v>
      </c>
      <c r="J745" s="95">
        <v>25</v>
      </c>
      <c r="K745" s="92">
        <v>717.5</v>
      </c>
      <c r="L745" s="79">
        <f t="shared" si="66"/>
        <v>1774.9999999999998</v>
      </c>
      <c r="M745" s="79">
        <f t="shared" si="67"/>
        <v>325</v>
      </c>
      <c r="N745" s="81">
        <f t="shared" si="68"/>
        <v>760</v>
      </c>
      <c r="O745" s="79">
        <f t="shared" si="69"/>
        <v>1772.5000000000002</v>
      </c>
      <c r="P745" s="92">
        <v>25</v>
      </c>
      <c r="Q745" s="79">
        <f t="shared" si="70"/>
        <v>5375</v>
      </c>
      <c r="R745" s="124">
        <v>1502.5</v>
      </c>
      <c r="S745" s="79">
        <f t="shared" si="71"/>
        <v>3872.5</v>
      </c>
      <c r="T745" s="124">
        <v>23497.5</v>
      </c>
      <c r="U745" s="80" t="s">
        <v>169</v>
      </c>
      <c r="V745" s="81" t="s">
        <v>273</v>
      </c>
    </row>
    <row r="746" spans="1:22" s="127" customFormat="1">
      <c r="A746" s="92">
        <v>739</v>
      </c>
      <c r="B746" s="92" t="s">
        <v>343</v>
      </c>
      <c r="C746" s="92" t="s">
        <v>21</v>
      </c>
      <c r="D746" s="142" t="s">
        <v>1799</v>
      </c>
      <c r="E746" s="93" t="s">
        <v>1989</v>
      </c>
      <c r="F746" s="94">
        <v>45778</v>
      </c>
      <c r="G746" s="94">
        <v>45962</v>
      </c>
      <c r="H746" s="154">
        <v>20000</v>
      </c>
      <c r="I746" s="92">
        <v>0</v>
      </c>
      <c r="J746" s="95">
        <v>25</v>
      </c>
      <c r="K746" s="92">
        <v>574</v>
      </c>
      <c r="L746" s="79">
        <f t="shared" si="66"/>
        <v>1419.9999999999998</v>
      </c>
      <c r="M746" s="79">
        <f t="shared" si="67"/>
        <v>260</v>
      </c>
      <c r="N746" s="81">
        <f t="shared" si="68"/>
        <v>608</v>
      </c>
      <c r="O746" s="79">
        <f t="shared" si="69"/>
        <v>1418</v>
      </c>
      <c r="P746" s="92">
        <v>25</v>
      </c>
      <c r="Q746" s="79">
        <f t="shared" si="70"/>
        <v>4305</v>
      </c>
      <c r="R746" s="124">
        <v>1207</v>
      </c>
      <c r="S746" s="79">
        <f t="shared" si="71"/>
        <v>3098</v>
      </c>
      <c r="T746" s="124">
        <v>18793</v>
      </c>
      <c r="U746" s="80" t="s">
        <v>169</v>
      </c>
      <c r="V746" s="81" t="s">
        <v>273</v>
      </c>
    </row>
    <row r="747" spans="1:22" s="127" customFormat="1">
      <c r="A747" s="92">
        <v>740</v>
      </c>
      <c r="B747" s="92" t="s">
        <v>892</v>
      </c>
      <c r="C747" s="92" t="s">
        <v>264</v>
      </c>
      <c r="D747" s="142" t="s">
        <v>1726</v>
      </c>
      <c r="E747" s="93" t="s">
        <v>1989</v>
      </c>
      <c r="F747" s="94">
        <v>45778</v>
      </c>
      <c r="G747" s="94">
        <v>45962</v>
      </c>
      <c r="H747" s="154">
        <v>25000</v>
      </c>
      <c r="I747" s="92">
        <v>0</v>
      </c>
      <c r="J747" s="95">
        <v>25</v>
      </c>
      <c r="K747" s="92">
        <v>717.5</v>
      </c>
      <c r="L747" s="79">
        <f t="shared" si="66"/>
        <v>1774.9999999999998</v>
      </c>
      <c r="M747" s="79">
        <f t="shared" si="67"/>
        <v>325</v>
      </c>
      <c r="N747" s="81">
        <f t="shared" si="68"/>
        <v>760</v>
      </c>
      <c r="O747" s="79">
        <f t="shared" si="69"/>
        <v>1772.5000000000002</v>
      </c>
      <c r="P747" s="92">
        <v>25</v>
      </c>
      <c r="Q747" s="79">
        <f t="shared" si="70"/>
        <v>5375</v>
      </c>
      <c r="R747" s="124">
        <v>1502.5</v>
      </c>
      <c r="S747" s="79">
        <f t="shared" si="71"/>
        <v>3872.5</v>
      </c>
      <c r="T747" s="124">
        <v>23497.5</v>
      </c>
      <c r="U747" s="80" t="s">
        <v>169</v>
      </c>
      <c r="V747" s="81" t="s">
        <v>273</v>
      </c>
    </row>
    <row r="748" spans="1:22" s="127" customFormat="1">
      <c r="A748" s="92">
        <v>741</v>
      </c>
      <c r="B748" s="132" t="s">
        <v>1105</v>
      </c>
      <c r="C748" s="132" t="s">
        <v>824</v>
      </c>
      <c r="D748" s="138" t="s">
        <v>978</v>
      </c>
      <c r="E748" s="123" t="s">
        <v>709</v>
      </c>
      <c r="F748" s="94">
        <v>45778</v>
      </c>
      <c r="G748" s="94">
        <v>45962</v>
      </c>
      <c r="H748" s="139">
        <v>20000</v>
      </c>
      <c r="I748" s="132">
        <v>0</v>
      </c>
      <c r="J748" s="95">
        <v>25</v>
      </c>
      <c r="K748" s="132">
        <v>574</v>
      </c>
      <c r="L748" s="79">
        <f t="shared" si="66"/>
        <v>1419.9999999999998</v>
      </c>
      <c r="M748" s="79">
        <f t="shared" si="67"/>
        <v>260</v>
      </c>
      <c r="N748" s="81">
        <f t="shared" si="68"/>
        <v>608</v>
      </c>
      <c r="O748" s="79">
        <f t="shared" si="69"/>
        <v>1418</v>
      </c>
      <c r="P748" s="132">
        <v>25</v>
      </c>
      <c r="Q748" s="79">
        <f t="shared" si="70"/>
        <v>4305</v>
      </c>
      <c r="R748" s="133">
        <v>1207</v>
      </c>
      <c r="S748" s="79">
        <f t="shared" si="71"/>
        <v>3098</v>
      </c>
      <c r="T748" s="133">
        <v>18793</v>
      </c>
      <c r="U748" s="80" t="s">
        <v>169</v>
      </c>
      <c r="V748" s="97" t="s">
        <v>274</v>
      </c>
    </row>
    <row r="749" spans="1:22" s="127" customFormat="1">
      <c r="A749" s="92">
        <v>742</v>
      </c>
      <c r="B749" s="92" t="s">
        <v>18</v>
      </c>
      <c r="C749" s="92" t="s">
        <v>397</v>
      </c>
      <c r="D749" s="142" t="s">
        <v>191</v>
      </c>
      <c r="E749" s="93" t="s">
        <v>1989</v>
      </c>
      <c r="F749" s="94">
        <v>45778</v>
      </c>
      <c r="G749" s="94">
        <v>45962</v>
      </c>
      <c r="H749" s="154">
        <v>60000</v>
      </c>
      <c r="I749" s="124">
        <v>3486.68</v>
      </c>
      <c r="J749" s="95">
        <v>25</v>
      </c>
      <c r="K749" s="124">
        <v>1722</v>
      </c>
      <c r="L749" s="79">
        <f t="shared" si="66"/>
        <v>4260</v>
      </c>
      <c r="M749" s="79">
        <f t="shared" si="67"/>
        <v>780</v>
      </c>
      <c r="N749" s="81">
        <f t="shared" si="68"/>
        <v>1824</v>
      </c>
      <c r="O749" s="79">
        <f t="shared" si="69"/>
        <v>4254</v>
      </c>
      <c r="P749" s="124">
        <v>1125</v>
      </c>
      <c r="Q749" s="79">
        <f t="shared" si="70"/>
        <v>13965</v>
      </c>
      <c r="R749" s="124">
        <v>8157.68</v>
      </c>
      <c r="S749" s="79">
        <f t="shared" si="71"/>
        <v>9294</v>
      </c>
      <c r="T749" s="124">
        <v>51842.32</v>
      </c>
      <c r="U749" s="80" t="s">
        <v>169</v>
      </c>
      <c r="V749" s="81" t="s">
        <v>273</v>
      </c>
    </row>
    <row r="750" spans="1:22" s="127" customFormat="1">
      <c r="A750" s="92">
        <v>743</v>
      </c>
      <c r="B750" s="92" t="s">
        <v>235</v>
      </c>
      <c r="C750" s="92" t="s">
        <v>21</v>
      </c>
      <c r="D750" s="142" t="s">
        <v>1724</v>
      </c>
      <c r="E750" s="93" t="s">
        <v>1989</v>
      </c>
      <c r="F750" s="94">
        <v>45627</v>
      </c>
      <c r="G750" s="94">
        <v>45809</v>
      </c>
      <c r="H750" s="154">
        <v>20000</v>
      </c>
      <c r="I750" s="92">
        <v>0</v>
      </c>
      <c r="J750" s="95">
        <v>25</v>
      </c>
      <c r="K750" s="92">
        <v>574</v>
      </c>
      <c r="L750" s="79">
        <f t="shared" si="66"/>
        <v>1419.9999999999998</v>
      </c>
      <c r="M750" s="79">
        <f t="shared" si="67"/>
        <v>260</v>
      </c>
      <c r="N750" s="81">
        <f t="shared" si="68"/>
        <v>608</v>
      </c>
      <c r="O750" s="79">
        <f t="shared" si="69"/>
        <v>1418</v>
      </c>
      <c r="P750" s="92">
        <v>125</v>
      </c>
      <c r="Q750" s="79">
        <f t="shared" si="70"/>
        <v>4405</v>
      </c>
      <c r="R750" s="124">
        <v>1307</v>
      </c>
      <c r="S750" s="79">
        <f t="shared" si="71"/>
        <v>3098</v>
      </c>
      <c r="T750" s="124">
        <v>18693</v>
      </c>
      <c r="U750" s="80" t="s">
        <v>169</v>
      </c>
      <c r="V750" s="97" t="s">
        <v>273</v>
      </c>
    </row>
    <row r="751" spans="1:22" s="127" customFormat="1">
      <c r="A751" s="92">
        <v>744</v>
      </c>
      <c r="B751" s="92" t="s">
        <v>315</v>
      </c>
      <c r="C751" s="92" t="s">
        <v>21</v>
      </c>
      <c r="D751" s="142" t="s">
        <v>1800</v>
      </c>
      <c r="E751" s="93" t="s">
        <v>1989</v>
      </c>
      <c r="F751" s="94">
        <v>45778</v>
      </c>
      <c r="G751" s="94">
        <v>45962</v>
      </c>
      <c r="H751" s="154">
        <v>20000</v>
      </c>
      <c r="I751" s="92">
        <v>0</v>
      </c>
      <c r="J751" s="95">
        <v>25</v>
      </c>
      <c r="K751" s="92">
        <v>574</v>
      </c>
      <c r="L751" s="79">
        <f t="shared" si="66"/>
        <v>1419.9999999999998</v>
      </c>
      <c r="M751" s="79">
        <f t="shared" si="67"/>
        <v>260</v>
      </c>
      <c r="N751" s="81">
        <f t="shared" si="68"/>
        <v>608</v>
      </c>
      <c r="O751" s="79">
        <f t="shared" si="69"/>
        <v>1418</v>
      </c>
      <c r="P751" s="92">
        <v>25</v>
      </c>
      <c r="Q751" s="79">
        <f t="shared" si="70"/>
        <v>4305</v>
      </c>
      <c r="R751" s="124">
        <v>1207</v>
      </c>
      <c r="S751" s="79">
        <f t="shared" si="71"/>
        <v>3098</v>
      </c>
      <c r="T751" s="124">
        <v>18793</v>
      </c>
      <c r="U751" s="80" t="s">
        <v>169</v>
      </c>
      <c r="V751" s="81" t="s">
        <v>273</v>
      </c>
    </row>
    <row r="752" spans="1:22" s="127" customFormat="1">
      <c r="A752" s="92">
        <v>745</v>
      </c>
      <c r="B752" s="132" t="s">
        <v>1604</v>
      </c>
      <c r="C752" s="132" t="s">
        <v>977</v>
      </c>
      <c r="D752" s="138" t="s">
        <v>978</v>
      </c>
      <c r="E752" s="123" t="s">
        <v>709</v>
      </c>
      <c r="F752" s="94">
        <v>45778</v>
      </c>
      <c r="G752" s="94">
        <v>45962</v>
      </c>
      <c r="H752" s="139">
        <v>15000</v>
      </c>
      <c r="I752" s="132">
        <v>0</v>
      </c>
      <c r="J752" s="95">
        <v>25</v>
      </c>
      <c r="K752" s="132">
        <v>430.5</v>
      </c>
      <c r="L752" s="79">
        <f t="shared" si="66"/>
        <v>1065</v>
      </c>
      <c r="M752" s="79">
        <f t="shared" si="67"/>
        <v>195</v>
      </c>
      <c r="N752" s="81">
        <f t="shared" si="68"/>
        <v>456</v>
      </c>
      <c r="O752" s="79">
        <f t="shared" si="69"/>
        <v>1063.5</v>
      </c>
      <c r="P752" s="132">
        <v>25</v>
      </c>
      <c r="Q752" s="79">
        <f t="shared" si="70"/>
        <v>3235</v>
      </c>
      <c r="R752" s="132">
        <v>911.5</v>
      </c>
      <c r="S752" s="79">
        <f t="shared" si="71"/>
        <v>2323.5</v>
      </c>
      <c r="T752" s="133">
        <v>14088.5</v>
      </c>
      <c r="U752" s="80" t="s">
        <v>169</v>
      </c>
      <c r="V752" s="97" t="s">
        <v>273</v>
      </c>
    </row>
    <row r="753" spans="1:22" s="127" customFormat="1">
      <c r="A753" s="92">
        <v>746</v>
      </c>
      <c r="B753" s="132" t="s">
        <v>1891</v>
      </c>
      <c r="C753" s="132" t="s">
        <v>977</v>
      </c>
      <c r="D753" s="138" t="s">
        <v>978</v>
      </c>
      <c r="E753" s="123" t="s">
        <v>709</v>
      </c>
      <c r="F753" s="94">
        <v>45778</v>
      </c>
      <c r="G753" s="94">
        <v>45962</v>
      </c>
      <c r="H753" s="139">
        <v>15000</v>
      </c>
      <c r="I753" s="132">
        <v>0</v>
      </c>
      <c r="J753" s="95">
        <v>25</v>
      </c>
      <c r="K753" s="132">
        <v>430.5</v>
      </c>
      <c r="L753" s="79">
        <f t="shared" si="66"/>
        <v>1065</v>
      </c>
      <c r="M753" s="79">
        <f t="shared" si="67"/>
        <v>195</v>
      </c>
      <c r="N753" s="81">
        <f t="shared" si="68"/>
        <v>456</v>
      </c>
      <c r="O753" s="79">
        <f t="shared" si="69"/>
        <v>1063.5</v>
      </c>
      <c r="P753" s="132">
        <v>25</v>
      </c>
      <c r="Q753" s="79">
        <f t="shared" si="70"/>
        <v>3235</v>
      </c>
      <c r="R753" s="132">
        <v>911.5</v>
      </c>
      <c r="S753" s="79">
        <f t="shared" si="71"/>
        <v>2323.5</v>
      </c>
      <c r="T753" s="133">
        <v>14088.5</v>
      </c>
      <c r="U753" s="80" t="s">
        <v>169</v>
      </c>
      <c r="V753" s="134" t="s">
        <v>274</v>
      </c>
    </row>
    <row r="754" spans="1:22" s="127" customFormat="1">
      <c r="A754" s="92">
        <v>747</v>
      </c>
      <c r="B754" s="92" t="s">
        <v>609</v>
      </c>
      <c r="C754" s="92" t="s">
        <v>14</v>
      </c>
      <c r="D754" s="142" t="s">
        <v>1726</v>
      </c>
      <c r="E754" s="93" t="s">
        <v>1989</v>
      </c>
      <c r="F754" s="94">
        <v>45536</v>
      </c>
      <c r="G754" s="94">
        <v>45809</v>
      </c>
      <c r="H754" s="154">
        <v>25000</v>
      </c>
      <c r="I754" s="92">
        <v>0</v>
      </c>
      <c r="J754" s="95">
        <v>25</v>
      </c>
      <c r="K754" s="92">
        <v>717.5</v>
      </c>
      <c r="L754" s="79">
        <f t="shared" si="66"/>
        <v>1774.9999999999998</v>
      </c>
      <c r="M754" s="79">
        <f t="shared" si="67"/>
        <v>325</v>
      </c>
      <c r="N754" s="81">
        <f t="shared" si="68"/>
        <v>760</v>
      </c>
      <c r="O754" s="79">
        <f t="shared" si="69"/>
        <v>1772.5000000000002</v>
      </c>
      <c r="P754" s="92">
        <v>25</v>
      </c>
      <c r="Q754" s="79">
        <f t="shared" si="70"/>
        <v>5375</v>
      </c>
      <c r="R754" s="124">
        <v>1502.5</v>
      </c>
      <c r="S754" s="79">
        <f t="shared" si="71"/>
        <v>3872.5</v>
      </c>
      <c r="T754" s="124">
        <v>23497.5</v>
      </c>
      <c r="U754" s="80" t="s">
        <v>169</v>
      </c>
      <c r="V754" s="81" t="s">
        <v>274</v>
      </c>
    </row>
    <row r="755" spans="1:22" s="127" customFormat="1">
      <c r="A755" s="92">
        <v>748</v>
      </c>
      <c r="B755" s="132" t="s">
        <v>2060</v>
      </c>
      <c r="C755" s="132" t="s">
        <v>977</v>
      </c>
      <c r="D755" s="138" t="s">
        <v>978</v>
      </c>
      <c r="E755" s="123" t="s">
        <v>709</v>
      </c>
      <c r="F755" s="94">
        <v>45778</v>
      </c>
      <c r="G755" s="94">
        <v>45962</v>
      </c>
      <c r="H755" s="139">
        <v>15000</v>
      </c>
      <c r="I755" s="132">
        <v>0</v>
      </c>
      <c r="J755" s="95">
        <v>25</v>
      </c>
      <c r="K755" s="132">
        <v>430.5</v>
      </c>
      <c r="L755" s="79">
        <f t="shared" si="66"/>
        <v>1065</v>
      </c>
      <c r="M755" s="79">
        <f t="shared" si="67"/>
        <v>195</v>
      </c>
      <c r="N755" s="81">
        <f t="shared" si="68"/>
        <v>456</v>
      </c>
      <c r="O755" s="79">
        <f t="shared" si="69"/>
        <v>1063.5</v>
      </c>
      <c r="P755" s="132">
        <v>25</v>
      </c>
      <c r="Q755" s="79">
        <f t="shared" si="70"/>
        <v>3235</v>
      </c>
      <c r="R755" s="132">
        <v>911.5</v>
      </c>
      <c r="S755" s="79">
        <f t="shared" si="71"/>
        <v>2323.5</v>
      </c>
      <c r="T755" s="133">
        <v>14088.5</v>
      </c>
      <c r="U755" s="80" t="s">
        <v>169</v>
      </c>
      <c r="V755" s="134" t="s">
        <v>274</v>
      </c>
    </row>
    <row r="756" spans="1:22" s="127" customFormat="1">
      <c r="A756" s="92">
        <v>749</v>
      </c>
      <c r="B756" s="132" t="s">
        <v>1348</v>
      </c>
      <c r="C756" s="132" t="s">
        <v>977</v>
      </c>
      <c r="D756" s="138" t="s">
        <v>978</v>
      </c>
      <c r="E756" s="123" t="s">
        <v>709</v>
      </c>
      <c r="F756" s="94">
        <v>45778</v>
      </c>
      <c r="G756" s="94">
        <v>45962</v>
      </c>
      <c r="H756" s="139">
        <v>15000</v>
      </c>
      <c r="I756" s="132">
        <v>0</v>
      </c>
      <c r="J756" s="95">
        <v>25</v>
      </c>
      <c r="K756" s="132">
        <v>430.5</v>
      </c>
      <c r="L756" s="79">
        <f t="shared" si="66"/>
        <v>1065</v>
      </c>
      <c r="M756" s="79">
        <f t="shared" si="67"/>
        <v>195</v>
      </c>
      <c r="N756" s="81">
        <f t="shared" si="68"/>
        <v>456</v>
      </c>
      <c r="O756" s="79">
        <f t="shared" si="69"/>
        <v>1063.5</v>
      </c>
      <c r="P756" s="132">
        <v>25</v>
      </c>
      <c r="Q756" s="79">
        <f t="shared" si="70"/>
        <v>3235</v>
      </c>
      <c r="R756" s="132">
        <v>911.5</v>
      </c>
      <c r="S756" s="79">
        <f t="shared" si="71"/>
        <v>2323.5</v>
      </c>
      <c r="T756" s="133">
        <v>14088.5</v>
      </c>
      <c r="U756" s="80" t="s">
        <v>169</v>
      </c>
      <c r="V756" s="134" t="s">
        <v>274</v>
      </c>
    </row>
    <row r="757" spans="1:22" s="127" customFormat="1">
      <c r="A757" s="92">
        <v>750</v>
      </c>
      <c r="B757" s="92" t="s">
        <v>564</v>
      </c>
      <c r="C757" s="92" t="s">
        <v>35</v>
      </c>
      <c r="D757" s="142" t="s">
        <v>589</v>
      </c>
      <c r="E757" s="93" t="s">
        <v>1989</v>
      </c>
      <c r="F757" s="94">
        <v>45778</v>
      </c>
      <c r="G757" s="94">
        <v>45962</v>
      </c>
      <c r="H757" s="154">
        <v>60000</v>
      </c>
      <c r="I757" s="124">
        <v>3486.68</v>
      </c>
      <c r="J757" s="95">
        <v>25</v>
      </c>
      <c r="K757" s="124">
        <v>1722</v>
      </c>
      <c r="L757" s="79">
        <f t="shared" si="66"/>
        <v>4260</v>
      </c>
      <c r="M757" s="79">
        <f t="shared" si="67"/>
        <v>780</v>
      </c>
      <c r="N757" s="81">
        <f t="shared" si="68"/>
        <v>1824</v>
      </c>
      <c r="O757" s="79">
        <f t="shared" si="69"/>
        <v>4254</v>
      </c>
      <c r="P757" s="124">
        <v>8152.73</v>
      </c>
      <c r="Q757" s="79">
        <f t="shared" si="70"/>
        <v>20992.73</v>
      </c>
      <c r="R757" s="124">
        <v>13432.37</v>
      </c>
      <c r="S757" s="79">
        <f t="shared" si="71"/>
        <v>9294</v>
      </c>
      <c r="T757" s="124">
        <v>50842.32</v>
      </c>
      <c r="U757" s="80" t="s">
        <v>169</v>
      </c>
      <c r="V757" s="81" t="s">
        <v>273</v>
      </c>
    </row>
    <row r="758" spans="1:22" s="127" customFormat="1">
      <c r="A758" s="92">
        <v>751</v>
      </c>
      <c r="B758" s="132" t="s">
        <v>2061</v>
      </c>
      <c r="C758" s="132" t="s">
        <v>977</v>
      </c>
      <c r="D758" s="138" t="s">
        <v>978</v>
      </c>
      <c r="E758" s="123" t="s">
        <v>709</v>
      </c>
      <c r="F758" s="94">
        <v>45778</v>
      </c>
      <c r="G758" s="94">
        <v>45962</v>
      </c>
      <c r="H758" s="139">
        <v>15000</v>
      </c>
      <c r="I758" s="132">
        <v>0</v>
      </c>
      <c r="J758" s="95">
        <v>25</v>
      </c>
      <c r="K758" s="132">
        <v>430.5</v>
      </c>
      <c r="L758" s="79">
        <f t="shared" si="66"/>
        <v>1065</v>
      </c>
      <c r="M758" s="79">
        <f t="shared" si="67"/>
        <v>195</v>
      </c>
      <c r="N758" s="81">
        <f t="shared" si="68"/>
        <v>456</v>
      </c>
      <c r="O758" s="79">
        <f t="shared" si="69"/>
        <v>1063.5</v>
      </c>
      <c r="P758" s="132">
        <v>25</v>
      </c>
      <c r="Q758" s="79">
        <f t="shared" si="70"/>
        <v>3235</v>
      </c>
      <c r="R758" s="132">
        <v>911.5</v>
      </c>
      <c r="S758" s="79">
        <f t="shared" si="71"/>
        <v>2323.5</v>
      </c>
      <c r="T758" s="133">
        <v>14088.5</v>
      </c>
      <c r="U758" s="80" t="s">
        <v>169</v>
      </c>
      <c r="V758" s="134" t="s">
        <v>274</v>
      </c>
    </row>
    <row r="759" spans="1:22" s="127" customFormat="1">
      <c r="A759" s="92">
        <v>752</v>
      </c>
      <c r="B759" s="92" t="s">
        <v>150</v>
      </c>
      <c r="C759" s="92" t="s">
        <v>4</v>
      </c>
      <c r="D759" s="142" t="s">
        <v>1745</v>
      </c>
      <c r="E759" s="93" t="s">
        <v>1989</v>
      </c>
      <c r="F759" s="94">
        <v>45627</v>
      </c>
      <c r="G759" s="94">
        <v>45809</v>
      </c>
      <c r="H759" s="154">
        <v>60000</v>
      </c>
      <c r="I759" s="124">
        <v>3486.68</v>
      </c>
      <c r="J759" s="95">
        <v>25</v>
      </c>
      <c r="K759" s="124">
        <v>1722</v>
      </c>
      <c r="L759" s="79">
        <f t="shared" si="66"/>
        <v>4260</v>
      </c>
      <c r="M759" s="79">
        <f t="shared" si="67"/>
        <v>780</v>
      </c>
      <c r="N759" s="81">
        <f t="shared" si="68"/>
        <v>1824</v>
      </c>
      <c r="O759" s="79">
        <f t="shared" si="69"/>
        <v>4254</v>
      </c>
      <c r="P759" s="92">
        <v>25</v>
      </c>
      <c r="Q759" s="79">
        <f t="shared" si="70"/>
        <v>12865</v>
      </c>
      <c r="R759" s="124">
        <v>7057.68</v>
      </c>
      <c r="S759" s="79">
        <f t="shared" si="71"/>
        <v>9294</v>
      </c>
      <c r="T759" s="124">
        <v>52942.32</v>
      </c>
      <c r="U759" s="80" t="s">
        <v>169</v>
      </c>
      <c r="V759" s="97" t="s">
        <v>273</v>
      </c>
    </row>
    <row r="760" spans="1:22" s="127" customFormat="1">
      <c r="A760" s="92">
        <v>753</v>
      </c>
      <c r="B760" s="92" t="s">
        <v>856</v>
      </c>
      <c r="C760" s="92" t="s">
        <v>391</v>
      </c>
      <c r="D760" s="142" t="s">
        <v>1726</v>
      </c>
      <c r="E760" s="93" t="s">
        <v>1989</v>
      </c>
      <c r="F760" s="94">
        <v>45627</v>
      </c>
      <c r="G760" s="94">
        <v>45809</v>
      </c>
      <c r="H760" s="154">
        <v>30000</v>
      </c>
      <c r="I760" s="92">
        <v>0</v>
      </c>
      <c r="J760" s="95">
        <v>25</v>
      </c>
      <c r="K760" s="92">
        <v>861</v>
      </c>
      <c r="L760" s="79">
        <f t="shared" si="66"/>
        <v>2130</v>
      </c>
      <c r="M760" s="79">
        <f t="shared" si="67"/>
        <v>390</v>
      </c>
      <c r="N760" s="81">
        <f t="shared" si="68"/>
        <v>912</v>
      </c>
      <c r="O760" s="79">
        <f t="shared" si="69"/>
        <v>2127</v>
      </c>
      <c r="P760" s="92">
        <v>25</v>
      </c>
      <c r="Q760" s="79">
        <f t="shared" si="70"/>
        <v>6445</v>
      </c>
      <c r="R760" s="124">
        <v>1798</v>
      </c>
      <c r="S760" s="79">
        <f t="shared" si="71"/>
        <v>4647</v>
      </c>
      <c r="T760" s="124">
        <v>28202</v>
      </c>
      <c r="U760" s="80" t="s">
        <v>169</v>
      </c>
      <c r="V760" s="97" t="s">
        <v>273</v>
      </c>
    </row>
    <row r="761" spans="1:22" s="127" customFormat="1">
      <c r="A761" s="92">
        <v>754</v>
      </c>
      <c r="B761" s="132" t="s">
        <v>1458</v>
      </c>
      <c r="C761" s="132" t="s">
        <v>824</v>
      </c>
      <c r="D761" s="138" t="s">
        <v>978</v>
      </c>
      <c r="E761" s="123" t="s">
        <v>709</v>
      </c>
      <c r="F761" s="94">
        <v>45778</v>
      </c>
      <c r="G761" s="94">
        <v>45962</v>
      </c>
      <c r="H761" s="139">
        <v>30000</v>
      </c>
      <c r="I761" s="132">
        <v>0</v>
      </c>
      <c r="J761" s="95">
        <v>25</v>
      </c>
      <c r="K761" s="132">
        <v>861</v>
      </c>
      <c r="L761" s="79">
        <f t="shared" si="66"/>
        <v>2130</v>
      </c>
      <c r="M761" s="79">
        <f t="shared" si="67"/>
        <v>390</v>
      </c>
      <c r="N761" s="81">
        <f t="shared" si="68"/>
        <v>912</v>
      </c>
      <c r="O761" s="79">
        <f t="shared" si="69"/>
        <v>2127</v>
      </c>
      <c r="P761" s="132">
        <v>25</v>
      </c>
      <c r="Q761" s="79">
        <f t="shared" si="70"/>
        <v>6445</v>
      </c>
      <c r="R761" s="133">
        <v>1798</v>
      </c>
      <c r="S761" s="79">
        <f t="shared" si="71"/>
        <v>4647</v>
      </c>
      <c r="T761" s="133">
        <v>28202</v>
      </c>
      <c r="U761" s="80" t="s">
        <v>169</v>
      </c>
      <c r="V761" s="134" t="s">
        <v>274</v>
      </c>
    </row>
    <row r="762" spans="1:22" s="127" customFormat="1">
      <c r="A762" s="92">
        <v>755</v>
      </c>
      <c r="B762" s="92" t="s">
        <v>1186</v>
      </c>
      <c r="C762" s="92" t="s">
        <v>391</v>
      </c>
      <c r="D762" s="142" t="s">
        <v>176</v>
      </c>
      <c r="E762" s="93" t="s">
        <v>1989</v>
      </c>
      <c r="F762" s="94">
        <v>45748</v>
      </c>
      <c r="G762" s="94">
        <v>45962</v>
      </c>
      <c r="H762" s="154">
        <v>60000</v>
      </c>
      <c r="I762" s="124">
        <v>3486.68</v>
      </c>
      <c r="J762" s="95">
        <v>25</v>
      </c>
      <c r="K762" s="124">
        <v>1722</v>
      </c>
      <c r="L762" s="79">
        <f t="shared" si="66"/>
        <v>4260</v>
      </c>
      <c r="M762" s="79">
        <f t="shared" si="67"/>
        <v>780</v>
      </c>
      <c r="N762" s="81">
        <f t="shared" si="68"/>
        <v>1824</v>
      </c>
      <c r="O762" s="79">
        <f t="shared" si="69"/>
        <v>4254</v>
      </c>
      <c r="P762" s="92">
        <v>25</v>
      </c>
      <c r="Q762" s="79">
        <f t="shared" si="70"/>
        <v>12865</v>
      </c>
      <c r="R762" s="124">
        <v>7057.68</v>
      </c>
      <c r="S762" s="79">
        <f t="shared" si="71"/>
        <v>9294</v>
      </c>
      <c r="T762" s="124">
        <v>52942.32</v>
      </c>
      <c r="U762" s="80" t="s">
        <v>169</v>
      </c>
      <c r="V762" s="97" t="s">
        <v>274</v>
      </c>
    </row>
    <row r="763" spans="1:22" s="127" customFormat="1">
      <c r="A763" s="92">
        <v>756</v>
      </c>
      <c r="B763" s="92" t="s">
        <v>1037</v>
      </c>
      <c r="C763" s="92" t="s">
        <v>6</v>
      </c>
      <c r="D763" s="142" t="s">
        <v>203</v>
      </c>
      <c r="E763" s="93" t="s">
        <v>1989</v>
      </c>
      <c r="F763" s="94">
        <v>45536</v>
      </c>
      <c r="G763" s="94">
        <v>45809</v>
      </c>
      <c r="H763" s="154">
        <v>145000</v>
      </c>
      <c r="I763" s="124">
        <v>22690.49</v>
      </c>
      <c r="J763" s="95">
        <v>25</v>
      </c>
      <c r="K763" s="124">
        <v>4161.5</v>
      </c>
      <c r="L763" s="79">
        <f t="shared" si="66"/>
        <v>10294.999999999998</v>
      </c>
      <c r="M763" s="79">
        <f t="shared" si="67"/>
        <v>1885</v>
      </c>
      <c r="N763" s="81">
        <f t="shared" si="68"/>
        <v>4408</v>
      </c>
      <c r="O763" s="79">
        <f t="shared" si="69"/>
        <v>10280.5</v>
      </c>
      <c r="P763" s="92">
        <v>25</v>
      </c>
      <c r="Q763" s="79">
        <f t="shared" si="70"/>
        <v>31055</v>
      </c>
      <c r="R763" s="124">
        <v>31284.99</v>
      </c>
      <c r="S763" s="79">
        <f t="shared" si="71"/>
        <v>22460.5</v>
      </c>
      <c r="T763" s="124">
        <v>113715.01</v>
      </c>
      <c r="U763" s="80" t="s">
        <v>169</v>
      </c>
      <c r="V763" s="81" t="s">
        <v>273</v>
      </c>
    </row>
    <row r="764" spans="1:22" s="127" customFormat="1">
      <c r="A764" s="92">
        <v>757</v>
      </c>
      <c r="B764" s="132" t="s">
        <v>2062</v>
      </c>
      <c r="C764" s="132" t="s">
        <v>977</v>
      </c>
      <c r="D764" s="138" t="s">
        <v>978</v>
      </c>
      <c r="E764" s="123" t="s">
        <v>709</v>
      </c>
      <c r="F764" s="94">
        <v>45778</v>
      </c>
      <c r="G764" s="94">
        <v>45962</v>
      </c>
      <c r="H764" s="139">
        <v>15000</v>
      </c>
      <c r="I764" s="132">
        <v>0</v>
      </c>
      <c r="J764" s="95">
        <v>25</v>
      </c>
      <c r="K764" s="132">
        <v>430.5</v>
      </c>
      <c r="L764" s="79">
        <f t="shared" si="66"/>
        <v>1065</v>
      </c>
      <c r="M764" s="79">
        <f t="shared" si="67"/>
        <v>195</v>
      </c>
      <c r="N764" s="81">
        <f t="shared" si="68"/>
        <v>456</v>
      </c>
      <c r="O764" s="79">
        <f t="shared" si="69"/>
        <v>1063.5</v>
      </c>
      <c r="P764" s="132">
        <v>25</v>
      </c>
      <c r="Q764" s="79">
        <f t="shared" si="70"/>
        <v>3235</v>
      </c>
      <c r="R764" s="132">
        <v>911.5</v>
      </c>
      <c r="S764" s="79">
        <f t="shared" si="71"/>
        <v>2323.5</v>
      </c>
      <c r="T764" s="133">
        <v>14088.5</v>
      </c>
      <c r="U764" s="80" t="s">
        <v>169</v>
      </c>
      <c r="V764" s="134" t="s">
        <v>274</v>
      </c>
    </row>
    <row r="765" spans="1:22" s="127" customFormat="1">
      <c r="A765" s="92">
        <v>758</v>
      </c>
      <c r="B765" s="92" t="s">
        <v>610</v>
      </c>
      <c r="C765" s="92" t="s">
        <v>14</v>
      </c>
      <c r="D765" s="142" t="s">
        <v>1726</v>
      </c>
      <c r="E765" s="93" t="s">
        <v>1989</v>
      </c>
      <c r="F765" s="94">
        <v>45627</v>
      </c>
      <c r="G765" s="94">
        <v>45809</v>
      </c>
      <c r="H765" s="154">
        <v>30000</v>
      </c>
      <c r="I765" s="92">
        <v>0</v>
      </c>
      <c r="J765" s="95">
        <v>25</v>
      </c>
      <c r="K765" s="92">
        <v>861</v>
      </c>
      <c r="L765" s="79">
        <f t="shared" si="66"/>
        <v>2130</v>
      </c>
      <c r="M765" s="79">
        <f t="shared" si="67"/>
        <v>390</v>
      </c>
      <c r="N765" s="81">
        <f t="shared" si="68"/>
        <v>912</v>
      </c>
      <c r="O765" s="79">
        <f t="shared" si="69"/>
        <v>2127</v>
      </c>
      <c r="P765" s="92">
        <v>25</v>
      </c>
      <c r="Q765" s="79">
        <f t="shared" si="70"/>
        <v>6445</v>
      </c>
      <c r="R765" s="124">
        <v>1798</v>
      </c>
      <c r="S765" s="79">
        <f t="shared" si="71"/>
        <v>4647</v>
      </c>
      <c r="T765" s="124">
        <v>28202</v>
      </c>
      <c r="U765" s="80" t="s">
        <v>169</v>
      </c>
      <c r="V765" s="81" t="s">
        <v>274</v>
      </c>
    </row>
    <row r="766" spans="1:22" s="127" customFormat="1">
      <c r="A766" s="92">
        <v>759</v>
      </c>
      <c r="B766" s="92" t="s">
        <v>290</v>
      </c>
      <c r="C766" s="92" t="s">
        <v>68</v>
      </c>
      <c r="D766" s="142" t="s">
        <v>1718</v>
      </c>
      <c r="E766" s="93" t="s">
        <v>1989</v>
      </c>
      <c r="F766" s="94">
        <v>45807</v>
      </c>
      <c r="G766" s="94" t="s">
        <v>1990</v>
      </c>
      <c r="H766" s="154">
        <v>30000</v>
      </c>
      <c r="I766" s="92">
        <v>0</v>
      </c>
      <c r="J766" s="95">
        <v>25</v>
      </c>
      <c r="K766" s="92">
        <v>861</v>
      </c>
      <c r="L766" s="79">
        <f t="shared" si="66"/>
        <v>2130</v>
      </c>
      <c r="M766" s="79">
        <f t="shared" si="67"/>
        <v>390</v>
      </c>
      <c r="N766" s="81">
        <f t="shared" si="68"/>
        <v>912</v>
      </c>
      <c r="O766" s="79">
        <f t="shared" si="69"/>
        <v>2127</v>
      </c>
      <c r="P766" s="124">
        <v>4393.6099999999997</v>
      </c>
      <c r="Q766" s="79">
        <f t="shared" si="70"/>
        <v>10813.61</v>
      </c>
      <c r="R766" s="124">
        <v>8453.06</v>
      </c>
      <c r="S766" s="79">
        <f t="shared" si="71"/>
        <v>4647</v>
      </c>
      <c r="T766" s="124">
        <v>23833.39</v>
      </c>
      <c r="U766" s="80" t="s">
        <v>169</v>
      </c>
      <c r="V766" s="81" t="s">
        <v>273</v>
      </c>
    </row>
    <row r="767" spans="1:22" s="127" customFormat="1">
      <c r="A767" s="92">
        <v>760</v>
      </c>
      <c r="B767" s="132" t="s">
        <v>1892</v>
      </c>
      <c r="C767" s="132" t="s">
        <v>977</v>
      </c>
      <c r="D767" s="138" t="s">
        <v>978</v>
      </c>
      <c r="E767" s="123" t="s">
        <v>709</v>
      </c>
      <c r="F767" s="94">
        <v>45778</v>
      </c>
      <c r="G767" s="94">
        <v>45962</v>
      </c>
      <c r="H767" s="139">
        <v>15000</v>
      </c>
      <c r="I767" s="132">
        <v>0</v>
      </c>
      <c r="J767" s="95">
        <v>25</v>
      </c>
      <c r="K767" s="132">
        <v>430.5</v>
      </c>
      <c r="L767" s="79">
        <f t="shared" si="66"/>
        <v>1065</v>
      </c>
      <c r="M767" s="79">
        <f t="shared" si="67"/>
        <v>195</v>
      </c>
      <c r="N767" s="81">
        <f t="shared" si="68"/>
        <v>456</v>
      </c>
      <c r="O767" s="79">
        <f t="shared" si="69"/>
        <v>1063.5</v>
      </c>
      <c r="P767" s="132">
        <v>25</v>
      </c>
      <c r="Q767" s="79">
        <f t="shared" si="70"/>
        <v>3235</v>
      </c>
      <c r="R767" s="132">
        <v>911.5</v>
      </c>
      <c r="S767" s="79">
        <f t="shared" si="71"/>
        <v>2323.5</v>
      </c>
      <c r="T767" s="133">
        <v>14088.5</v>
      </c>
      <c r="U767" s="80" t="s">
        <v>169</v>
      </c>
      <c r="V767" s="134" t="s">
        <v>274</v>
      </c>
    </row>
    <row r="768" spans="1:22" s="127" customFormat="1">
      <c r="A768" s="92">
        <v>761</v>
      </c>
      <c r="B768" s="132" t="s">
        <v>2063</v>
      </c>
      <c r="C768" s="132" t="s">
        <v>977</v>
      </c>
      <c r="D768" s="138" t="s">
        <v>978</v>
      </c>
      <c r="E768" s="123" t="s">
        <v>709</v>
      </c>
      <c r="F768" s="94">
        <v>45778</v>
      </c>
      <c r="G768" s="94">
        <v>45962</v>
      </c>
      <c r="H768" s="139">
        <v>15000</v>
      </c>
      <c r="I768" s="132">
        <v>0</v>
      </c>
      <c r="J768" s="95">
        <v>25</v>
      </c>
      <c r="K768" s="132">
        <v>430.5</v>
      </c>
      <c r="L768" s="79">
        <f t="shared" si="66"/>
        <v>1065</v>
      </c>
      <c r="M768" s="79">
        <f t="shared" si="67"/>
        <v>195</v>
      </c>
      <c r="N768" s="81">
        <f t="shared" si="68"/>
        <v>456</v>
      </c>
      <c r="O768" s="79">
        <f t="shared" si="69"/>
        <v>1063.5</v>
      </c>
      <c r="P768" s="132">
        <v>25</v>
      </c>
      <c r="Q768" s="79">
        <f t="shared" si="70"/>
        <v>3235</v>
      </c>
      <c r="R768" s="132">
        <v>911.5</v>
      </c>
      <c r="S768" s="79">
        <f t="shared" si="71"/>
        <v>2323.5</v>
      </c>
      <c r="T768" s="133">
        <v>14088.5</v>
      </c>
      <c r="U768" s="80" t="s">
        <v>169</v>
      </c>
      <c r="V768" s="134" t="s">
        <v>274</v>
      </c>
    </row>
    <row r="769" spans="1:22" s="127" customFormat="1">
      <c r="A769" s="92">
        <v>762</v>
      </c>
      <c r="B769" s="92" t="s">
        <v>319</v>
      </c>
      <c r="C769" s="92" t="s">
        <v>21</v>
      </c>
      <c r="D769" s="142" t="s">
        <v>1780</v>
      </c>
      <c r="E769" s="93" t="s">
        <v>1989</v>
      </c>
      <c r="F769" s="94">
        <v>45689</v>
      </c>
      <c r="G769" s="94">
        <v>45870</v>
      </c>
      <c r="H769" s="154">
        <v>20000</v>
      </c>
      <c r="I769" s="92">
        <v>0</v>
      </c>
      <c r="J769" s="95">
        <v>25</v>
      </c>
      <c r="K769" s="92">
        <v>574</v>
      </c>
      <c r="L769" s="79">
        <f t="shared" si="66"/>
        <v>1419.9999999999998</v>
      </c>
      <c r="M769" s="79">
        <f t="shared" si="67"/>
        <v>260</v>
      </c>
      <c r="N769" s="81">
        <f t="shared" si="68"/>
        <v>608</v>
      </c>
      <c r="O769" s="79">
        <f t="shared" si="69"/>
        <v>1418</v>
      </c>
      <c r="P769" s="92">
        <v>25</v>
      </c>
      <c r="Q769" s="79">
        <f t="shared" si="70"/>
        <v>4305</v>
      </c>
      <c r="R769" s="124">
        <v>1207</v>
      </c>
      <c r="S769" s="79">
        <f t="shared" si="71"/>
        <v>3098</v>
      </c>
      <c r="T769" s="124">
        <v>18793</v>
      </c>
      <c r="U769" s="80" t="s">
        <v>169</v>
      </c>
      <c r="V769" s="97" t="s">
        <v>273</v>
      </c>
    </row>
    <row r="770" spans="1:22" s="127" customFormat="1">
      <c r="A770" s="92">
        <v>763</v>
      </c>
      <c r="B770" s="92" t="s">
        <v>1605</v>
      </c>
      <c r="C770" s="92" t="s">
        <v>1716</v>
      </c>
      <c r="D770" s="142" t="s">
        <v>189</v>
      </c>
      <c r="E770" s="93" t="s">
        <v>1989</v>
      </c>
      <c r="F770" s="94">
        <v>45717</v>
      </c>
      <c r="G770" s="94">
        <v>45901</v>
      </c>
      <c r="H770" s="154">
        <v>60000</v>
      </c>
      <c r="I770" s="124">
        <v>3486.68</v>
      </c>
      <c r="J770" s="95">
        <v>25</v>
      </c>
      <c r="K770" s="124">
        <v>1722</v>
      </c>
      <c r="L770" s="79">
        <f t="shared" si="66"/>
        <v>4260</v>
      </c>
      <c r="M770" s="79">
        <f t="shared" si="67"/>
        <v>780</v>
      </c>
      <c r="N770" s="81">
        <f t="shared" si="68"/>
        <v>1824</v>
      </c>
      <c r="O770" s="79">
        <f t="shared" si="69"/>
        <v>4254</v>
      </c>
      <c r="P770" s="92">
        <v>25</v>
      </c>
      <c r="Q770" s="79">
        <f t="shared" si="70"/>
        <v>12865</v>
      </c>
      <c r="R770" s="124">
        <v>7057.68</v>
      </c>
      <c r="S770" s="79">
        <f t="shared" si="71"/>
        <v>9294</v>
      </c>
      <c r="T770" s="124">
        <v>52942.32</v>
      </c>
      <c r="U770" s="80" t="s">
        <v>169</v>
      </c>
      <c r="V770" s="97" t="s">
        <v>273</v>
      </c>
    </row>
    <row r="771" spans="1:22" s="127" customFormat="1">
      <c r="A771" s="92">
        <v>764</v>
      </c>
      <c r="B771" s="132" t="s">
        <v>2064</v>
      </c>
      <c r="C771" s="132" t="s">
        <v>977</v>
      </c>
      <c r="D771" s="138" t="s">
        <v>978</v>
      </c>
      <c r="E771" s="123" t="s">
        <v>709</v>
      </c>
      <c r="F771" s="94">
        <v>45778</v>
      </c>
      <c r="G771" s="94">
        <v>45962</v>
      </c>
      <c r="H771" s="139">
        <v>15000</v>
      </c>
      <c r="I771" s="132">
        <v>0</v>
      </c>
      <c r="J771" s="95">
        <v>25</v>
      </c>
      <c r="K771" s="132">
        <v>430.5</v>
      </c>
      <c r="L771" s="79">
        <f t="shared" si="66"/>
        <v>1065</v>
      </c>
      <c r="M771" s="79">
        <f t="shared" si="67"/>
        <v>195</v>
      </c>
      <c r="N771" s="81">
        <f t="shared" si="68"/>
        <v>456</v>
      </c>
      <c r="O771" s="79">
        <f t="shared" si="69"/>
        <v>1063.5</v>
      </c>
      <c r="P771" s="132">
        <v>25</v>
      </c>
      <c r="Q771" s="79">
        <f t="shared" si="70"/>
        <v>3235</v>
      </c>
      <c r="R771" s="132">
        <v>911.5</v>
      </c>
      <c r="S771" s="79">
        <f t="shared" si="71"/>
        <v>2323.5</v>
      </c>
      <c r="T771" s="133">
        <v>14088.5</v>
      </c>
      <c r="U771" s="80" t="s">
        <v>169</v>
      </c>
      <c r="V771" s="134" t="s">
        <v>274</v>
      </c>
    </row>
    <row r="772" spans="1:22" s="127" customFormat="1">
      <c r="A772" s="92">
        <v>765</v>
      </c>
      <c r="B772" s="92" t="s">
        <v>1893</v>
      </c>
      <c r="C772" s="92" t="s">
        <v>1506</v>
      </c>
      <c r="D772" s="142" t="s">
        <v>1723</v>
      </c>
      <c r="E772" s="93" t="s">
        <v>1989</v>
      </c>
      <c r="F772" s="94">
        <v>45748</v>
      </c>
      <c r="G772" s="94">
        <v>45962</v>
      </c>
      <c r="H772" s="154">
        <v>60000</v>
      </c>
      <c r="I772" s="124">
        <v>3486.68</v>
      </c>
      <c r="J772" s="95">
        <v>25</v>
      </c>
      <c r="K772" s="124">
        <v>1722</v>
      </c>
      <c r="L772" s="79">
        <f t="shared" si="66"/>
        <v>4260</v>
      </c>
      <c r="M772" s="79">
        <f t="shared" si="67"/>
        <v>780</v>
      </c>
      <c r="N772" s="81">
        <f t="shared" si="68"/>
        <v>1824</v>
      </c>
      <c r="O772" s="79">
        <f t="shared" si="69"/>
        <v>4254</v>
      </c>
      <c r="P772" s="92">
        <v>25</v>
      </c>
      <c r="Q772" s="79">
        <f t="shared" si="70"/>
        <v>12865</v>
      </c>
      <c r="R772" s="124">
        <v>7057.68</v>
      </c>
      <c r="S772" s="79">
        <f t="shared" si="71"/>
        <v>9294</v>
      </c>
      <c r="T772" s="124">
        <v>52942.32</v>
      </c>
      <c r="U772" s="80" t="s">
        <v>169</v>
      </c>
      <c r="V772" s="97" t="s">
        <v>274</v>
      </c>
    </row>
    <row r="773" spans="1:22" s="127" customFormat="1">
      <c r="A773" s="92">
        <v>766</v>
      </c>
      <c r="B773" s="92" t="s">
        <v>1459</v>
      </c>
      <c r="C773" s="92" t="s">
        <v>543</v>
      </c>
      <c r="D773" s="142" t="s">
        <v>211</v>
      </c>
      <c r="E773" s="93" t="s">
        <v>1989</v>
      </c>
      <c r="F773" s="94">
        <v>45689</v>
      </c>
      <c r="G773" s="94">
        <v>45870</v>
      </c>
      <c r="H773" s="154">
        <v>46000</v>
      </c>
      <c r="I773" s="124">
        <v>1289.46</v>
      </c>
      <c r="J773" s="95">
        <v>25</v>
      </c>
      <c r="K773" s="124">
        <v>1320.2</v>
      </c>
      <c r="L773" s="79">
        <f t="shared" si="66"/>
        <v>3265.9999999999995</v>
      </c>
      <c r="M773" s="79">
        <f t="shared" si="67"/>
        <v>598</v>
      </c>
      <c r="N773" s="81">
        <f t="shared" si="68"/>
        <v>1398.4</v>
      </c>
      <c r="O773" s="79">
        <f t="shared" si="69"/>
        <v>3261.4</v>
      </c>
      <c r="P773" s="92">
        <v>25</v>
      </c>
      <c r="Q773" s="79">
        <f t="shared" si="70"/>
        <v>9869</v>
      </c>
      <c r="R773" s="124">
        <v>4033.06</v>
      </c>
      <c r="S773" s="79">
        <f t="shared" si="71"/>
        <v>7125.4</v>
      </c>
      <c r="T773" s="124">
        <v>41966.94</v>
      </c>
      <c r="U773" s="80" t="s">
        <v>169</v>
      </c>
      <c r="V773" s="97" t="s">
        <v>273</v>
      </c>
    </row>
    <row r="774" spans="1:22" s="127" customFormat="1">
      <c r="A774" s="92">
        <v>767</v>
      </c>
      <c r="B774" s="132" t="s">
        <v>1187</v>
      </c>
      <c r="C774" s="132" t="s">
        <v>824</v>
      </c>
      <c r="D774" s="138" t="s">
        <v>978</v>
      </c>
      <c r="E774" s="123" t="s">
        <v>709</v>
      </c>
      <c r="F774" s="94">
        <v>45778</v>
      </c>
      <c r="G774" s="94">
        <v>45962</v>
      </c>
      <c r="H774" s="139">
        <v>15000</v>
      </c>
      <c r="I774" s="132">
        <v>0</v>
      </c>
      <c r="J774" s="95">
        <v>25</v>
      </c>
      <c r="K774" s="132">
        <v>430.5</v>
      </c>
      <c r="L774" s="79">
        <f t="shared" si="66"/>
        <v>1065</v>
      </c>
      <c r="M774" s="79">
        <f t="shared" si="67"/>
        <v>195</v>
      </c>
      <c r="N774" s="81">
        <f t="shared" si="68"/>
        <v>456</v>
      </c>
      <c r="O774" s="79">
        <f t="shared" si="69"/>
        <v>1063.5</v>
      </c>
      <c r="P774" s="132">
        <v>25</v>
      </c>
      <c r="Q774" s="79">
        <f t="shared" si="70"/>
        <v>3235</v>
      </c>
      <c r="R774" s="132">
        <v>911.5</v>
      </c>
      <c r="S774" s="79">
        <f t="shared" si="71"/>
        <v>2323.5</v>
      </c>
      <c r="T774" s="133">
        <v>14088.5</v>
      </c>
      <c r="U774" s="80" t="s">
        <v>169</v>
      </c>
      <c r="V774" s="134" t="s">
        <v>273</v>
      </c>
    </row>
    <row r="775" spans="1:22" s="127" customFormat="1">
      <c r="A775" s="92">
        <v>768</v>
      </c>
      <c r="B775" s="92" t="s">
        <v>771</v>
      </c>
      <c r="C775" s="92" t="s">
        <v>55</v>
      </c>
      <c r="D775" s="142" t="s">
        <v>176</v>
      </c>
      <c r="E775" s="93" t="s">
        <v>1989</v>
      </c>
      <c r="F775" s="94">
        <v>45627</v>
      </c>
      <c r="G775" s="94">
        <v>45809</v>
      </c>
      <c r="H775" s="154">
        <v>65000</v>
      </c>
      <c r="I775" s="124">
        <v>4427.58</v>
      </c>
      <c r="J775" s="95">
        <v>25</v>
      </c>
      <c r="K775" s="124">
        <v>1865.5</v>
      </c>
      <c r="L775" s="79">
        <f t="shared" si="66"/>
        <v>4615</v>
      </c>
      <c r="M775" s="79">
        <f t="shared" si="67"/>
        <v>845</v>
      </c>
      <c r="N775" s="81">
        <f t="shared" si="68"/>
        <v>1976</v>
      </c>
      <c r="O775" s="79">
        <f t="shared" si="69"/>
        <v>4608.5</v>
      </c>
      <c r="P775" s="124">
        <v>2025</v>
      </c>
      <c r="Q775" s="79">
        <f t="shared" si="70"/>
        <v>15935</v>
      </c>
      <c r="R775" s="124">
        <v>8294.08</v>
      </c>
      <c r="S775" s="79">
        <f t="shared" si="71"/>
        <v>10068.5</v>
      </c>
      <c r="T775" s="124">
        <v>54205.919999999998</v>
      </c>
      <c r="U775" s="80" t="s">
        <v>169</v>
      </c>
      <c r="V775" s="97" t="s">
        <v>273</v>
      </c>
    </row>
    <row r="776" spans="1:22" s="127" customFormat="1">
      <c r="A776" s="92">
        <v>769</v>
      </c>
      <c r="B776" s="132" t="s">
        <v>1188</v>
      </c>
      <c r="C776" s="132" t="s">
        <v>977</v>
      </c>
      <c r="D776" s="138" t="s">
        <v>978</v>
      </c>
      <c r="E776" s="123" t="s">
        <v>709</v>
      </c>
      <c r="F776" s="94">
        <v>45778</v>
      </c>
      <c r="G776" s="94">
        <v>45962</v>
      </c>
      <c r="H776" s="139">
        <v>15000</v>
      </c>
      <c r="I776" s="132">
        <v>0</v>
      </c>
      <c r="J776" s="95">
        <v>25</v>
      </c>
      <c r="K776" s="132">
        <v>430.5</v>
      </c>
      <c r="L776" s="79">
        <f t="shared" si="66"/>
        <v>1065</v>
      </c>
      <c r="M776" s="79">
        <f t="shared" si="67"/>
        <v>195</v>
      </c>
      <c r="N776" s="81">
        <f t="shared" si="68"/>
        <v>456</v>
      </c>
      <c r="O776" s="79">
        <f t="shared" si="69"/>
        <v>1063.5</v>
      </c>
      <c r="P776" s="132">
        <v>25</v>
      </c>
      <c r="Q776" s="79">
        <f t="shared" si="70"/>
        <v>3235</v>
      </c>
      <c r="R776" s="132">
        <v>911.5</v>
      </c>
      <c r="S776" s="79">
        <f t="shared" si="71"/>
        <v>2323.5</v>
      </c>
      <c r="T776" s="133">
        <v>14088.5</v>
      </c>
      <c r="U776" s="80" t="s">
        <v>169</v>
      </c>
      <c r="V776" s="134" t="s">
        <v>274</v>
      </c>
    </row>
    <row r="777" spans="1:22" s="127" customFormat="1">
      <c r="A777" s="92">
        <v>770</v>
      </c>
      <c r="B777" s="132" t="s">
        <v>1349</v>
      </c>
      <c r="C777" s="132" t="s">
        <v>977</v>
      </c>
      <c r="D777" s="138" t="s">
        <v>978</v>
      </c>
      <c r="E777" s="123" t="s">
        <v>709</v>
      </c>
      <c r="F777" s="94">
        <v>45778</v>
      </c>
      <c r="G777" s="94">
        <v>45962</v>
      </c>
      <c r="H777" s="139">
        <v>15000</v>
      </c>
      <c r="I777" s="132">
        <v>0</v>
      </c>
      <c r="J777" s="95">
        <v>25</v>
      </c>
      <c r="K777" s="132">
        <v>430.5</v>
      </c>
      <c r="L777" s="79">
        <f t="shared" ref="L777:L840" si="72">H777*0.071</f>
        <v>1065</v>
      </c>
      <c r="M777" s="79">
        <f t="shared" ref="M777:M840" si="73">H777*0.013</f>
        <v>195</v>
      </c>
      <c r="N777" s="81">
        <f t="shared" ref="N777:N840" si="74">+H777*0.0304</f>
        <v>456</v>
      </c>
      <c r="O777" s="79">
        <f t="shared" ref="O777:O840" si="75">H777*0.0709</f>
        <v>1063.5</v>
      </c>
      <c r="P777" s="132">
        <v>25</v>
      </c>
      <c r="Q777" s="79">
        <f t="shared" ref="Q777:Q840" si="76">SUM(K777:P777)</f>
        <v>3235</v>
      </c>
      <c r="R777" s="132">
        <v>911.5</v>
      </c>
      <c r="S777" s="79">
        <f t="shared" ref="S777:S840" si="77">L777+M777+O777</f>
        <v>2323.5</v>
      </c>
      <c r="T777" s="133">
        <v>14088.5</v>
      </c>
      <c r="U777" s="80" t="s">
        <v>169</v>
      </c>
      <c r="V777" s="134" t="s">
        <v>273</v>
      </c>
    </row>
    <row r="778" spans="1:22" s="127" customFormat="1">
      <c r="A778" s="92">
        <v>771</v>
      </c>
      <c r="B778" s="132" t="s">
        <v>1189</v>
      </c>
      <c r="C778" s="132" t="s">
        <v>824</v>
      </c>
      <c r="D778" s="138" t="s">
        <v>978</v>
      </c>
      <c r="E778" s="123" t="s">
        <v>709</v>
      </c>
      <c r="F778" s="94">
        <v>45778</v>
      </c>
      <c r="G778" s="94">
        <v>45962</v>
      </c>
      <c r="H778" s="139">
        <v>20000</v>
      </c>
      <c r="I778" s="132">
        <v>0</v>
      </c>
      <c r="J778" s="95">
        <v>25</v>
      </c>
      <c r="K778" s="132">
        <v>574</v>
      </c>
      <c r="L778" s="79">
        <f t="shared" si="72"/>
        <v>1419.9999999999998</v>
      </c>
      <c r="M778" s="79">
        <f t="shared" si="73"/>
        <v>260</v>
      </c>
      <c r="N778" s="81">
        <f t="shared" si="74"/>
        <v>608</v>
      </c>
      <c r="O778" s="79">
        <f t="shared" si="75"/>
        <v>1418</v>
      </c>
      <c r="P778" s="132">
        <v>25</v>
      </c>
      <c r="Q778" s="79">
        <f t="shared" si="76"/>
        <v>4305</v>
      </c>
      <c r="R778" s="133">
        <v>1207</v>
      </c>
      <c r="S778" s="79">
        <f t="shared" si="77"/>
        <v>3098</v>
      </c>
      <c r="T778" s="133">
        <v>18793</v>
      </c>
      <c r="U778" s="80" t="s">
        <v>169</v>
      </c>
      <c r="V778" s="134" t="s">
        <v>273</v>
      </c>
    </row>
    <row r="779" spans="1:22" s="127" customFormat="1">
      <c r="A779" s="92">
        <v>772</v>
      </c>
      <c r="B779" s="132" t="s">
        <v>1190</v>
      </c>
      <c r="C779" s="132" t="s">
        <v>977</v>
      </c>
      <c r="D779" s="138" t="s">
        <v>978</v>
      </c>
      <c r="E779" s="123" t="s">
        <v>709</v>
      </c>
      <c r="F779" s="94">
        <v>45778</v>
      </c>
      <c r="G779" s="94">
        <v>45962</v>
      </c>
      <c r="H779" s="139">
        <v>15000</v>
      </c>
      <c r="I779" s="132">
        <v>0</v>
      </c>
      <c r="J779" s="95">
        <v>25</v>
      </c>
      <c r="K779" s="132">
        <v>430.5</v>
      </c>
      <c r="L779" s="79">
        <f t="shared" si="72"/>
        <v>1065</v>
      </c>
      <c r="M779" s="79">
        <f t="shared" si="73"/>
        <v>195</v>
      </c>
      <c r="N779" s="81">
        <f t="shared" si="74"/>
        <v>456</v>
      </c>
      <c r="O779" s="79">
        <f t="shared" si="75"/>
        <v>1063.5</v>
      </c>
      <c r="P779" s="132">
        <v>25</v>
      </c>
      <c r="Q779" s="79">
        <f t="shared" si="76"/>
        <v>3235</v>
      </c>
      <c r="R779" s="132">
        <v>911.5</v>
      </c>
      <c r="S779" s="79">
        <f t="shared" si="77"/>
        <v>2323.5</v>
      </c>
      <c r="T779" s="133">
        <v>14088.5</v>
      </c>
      <c r="U779" s="80" t="s">
        <v>169</v>
      </c>
      <c r="V779" s="134" t="s">
        <v>274</v>
      </c>
    </row>
    <row r="780" spans="1:22" s="127" customFormat="1">
      <c r="A780" s="92">
        <v>773</v>
      </c>
      <c r="B780" s="132" t="s">
        <v>1350</v>
      </c>
      <c r="C780" s="132" t="s">
        <v>977</v>
      </c>
      <c r="D780" s="138" t="s">
        <v>978</v>
      </c>
      <c r="E780" s="123" t="s">
        <v>709</v>
      </c>
      <c r="F780" s="94">
        <v>45778</v>
      </c>
      <c r="G780" s="94">
        <v>45962</v>
      </c>
      <c r="H780" s="139">
        <v>15000</v>
      </c>
      <c r="I780" s="132">
        <v>0</v>
      </c>
      <c r="J780" s="95">
        <v>25</v>
      </c>
      <c r="K780" s="132">
        <v>430.5</v>
      </c>
      <c r="L780" s="79">
        <f t="shared" si="72"/>
        <v>1065</v>
      </c>
      <c r="M780" s="79">
        <f t="shared" si="73"/>
        <v>195</v>
      </c>
      <c r="N780" s="81">
        <f t="shared" si="74"/>
        <v>456</v>
      </c>
      <c r="O780" s="79">
        <f t="shared" si="75"/>
        <v>1063.5</v>
      </c>
      <c r="P780" s="132">
        <v>25</v>
      </c>
      <c r="Q780" s="79">
        <f t="shared" si="76"/>
        <v>3235</v>
      </c>
      <c r="R780" s="132">
        <v>911.5</v>
      </c>
      <c r="S780" s="79">
        <f t="shared" si="77"/>
        <v>2323.5</v>
      </c>
      <c r="T780" s="133">
        <v>14088.5</v>
      </c>
      <c r="U780" s="80" t="s">
        <v>169</v>
      </c>
      <c r="V780" s="134" t="s">
        <v>274</v>
      </c>
    </row>
    <row r="781" spans="1:22" s="127" customFormat="1">
      <c r="A781" s="92">
        <v>774</v>
      </c>
      <c r="B781" s="132" t="s">
        <v>1191</v>
      </c>
      <c r="C781" s="132" t="s">
        <v>977</v>
      </c>
      <c r="D781" s="138" t="s">
        <v>978</v>
      </c>
      <c r="E781" s="123" t="s">
        <v>709</v>
      </c>
      <c r="F781" s="94">
        <v>45778</v>
      </c>
      <c r="G781" s="94">
        <v>45962</v>
      </c>
      <c r="H781" s="139">
        <v>15000</v>
      </c>
      <c r="I781" s="132">
        <v>0</v>
      </c>
      <c r="J781" s="95">
        <v>25</v>
      </c>
      <c r="K781" s="132">
        <v>430.5</v>
      </c>
      <c r="L781" s="79">
        <f t="shared" si="72"/>
        <v>1065</v>
      </c>
      <c r="M781" s="79">
        <f t="shared" si="73"/>
        <v>195</v>
      </c>
      <c r="N781" s="81">
        <f t="shared" si="74"/>
        <v>456</v>
      </c>
      <c r="O781" s="79">
        <f t="shared" si="75"/>
        <v>1063.5</v>
      </c>
      <c r="P781" s="132">
        <v>25</v>
      </c>
      <c r="Q781" s="79">
        <f t="shared" si="76"/>
        <v>3235</v>
      </c>
      <c r="R781" s="132">
        <v>911.5</v>
      </c>
      <c r="S781" s="79">
        <f t="shared" si="77"/>
        <v>2323.5</v>
      </c>
      <c r="T781" s="133">
        <v>14088.5</v>
      </c>
      <c r="U781" s="80" t="s">
        <v>169</v>
      </c>
      <c r="V781" s="134" t="s">
        <v>273</v>
      </c>
    </row>
    <row r="782" spans="1:22" s="127" customFormat="1">
      <c r="A782" s="92">
        <v>775</v>
      </c>
      <c r="B782" s="92" t="s">
        <v>636</v>
      </c>
      <c r="C782" s="92" t="s">
        <v>425</v>
      </c>
      <c r="D782" s="142" t="s">
        <v>211</v>
      </c>
      <c r="E782" s="93" t="s">
        <v>1989</v>
      </c>
      <c r="F782" s="94">
        <v>45778</v>
      </c>
      <c r="G782" s="94">
        <v>45962</v>
      </c>
      <c r="H782" s="154">
        <v>35000</v>
      </c>
      <c r="I782" s="92">
        <v>0</v>
      </c>
      <c r="J782" s="95">
        <v>25</v>
      </c>
      <c r="K782" s="124">
        <v>1004.5</v>
      </c>
      <c r="L782" s="79">
        <f t="shared" si="72"/>
        <v>2485</v>
      </c>
      <c r="M782" s="79">
        <f t="shared" si="73"/>
        <v>455</v>
      </c>
      <c r="N782" s="81">
        <f t="shared" si="74"/>
        <v>1064</v>
      </c>
      <c r="O782" s="79">
        <f t="shared" si="75"/>
        <v>2481.5</v>
      </c>
      <c r="P782" s="92">
        <v>25</v>
      </c>
      <c r="Q782" s="79">
        <f t="shared" si="76"/>
        <v>7515</v>
      </c>
      <c r="R782" s="124">
        <v>2093.5</v>
      </c>
      <c r="S782" s="79">
        <f t="shared" si="77"/>
        <v>5421.5</v>
      </c>
      <c r="T782" s="124">
        <v>32906.5</v>
      </c>
      <c r="U782" s="80" t="s">
        <v>169</v>
      </c>
      <c r="V782" s="81" t="s">
        <v>273</v>
      </c>
    </row>
    <row r="783" spans="1:22" s="127" customFormat="1">
      <c r="A783" s="92">
        <v>776</v>
      </c>
      <c r="B783" s="132" t="s">
        <v>2065</v>
      </c>
      <c r="C783" s="132" t="s">
        <v>977</v>
      </c>
      <c r="D783" s="138" t="s">
        <v>978</v>
      </c>
      <c r="E783" s="123" t="s">
        <v>709</v>
      </c>
      <c r="F783" s="94">
        <v>45778</v>
      </c>
      <c r="G783" s="94">
        <v>45962</v>
      </c>
      <c r="H783" s="139">
        <v>15000</v>
      </c>
      <c r="I783" s="132">
        <v>0</v>
      </c>
      <c r="J783" s="95">
        <v>25</v>
      </c>
      <c r="K783" s="132">
        <v>430.5</v>
      </c>
      <c r="L783" s="79">
        <f t="shared" si="72"/>
        <v>1065</v>
      </c>
      <c r="M783" s="79">
        <f t="shared" si="73"/>
        <v>195</v>
      </c>
      <c r="N783" s="81">
        <f t="shared" si="74"/>
        <v>456</v>
      </c>
      <c r="O783" s="79">
        <f t="shared" si="75"/>
        <v>1063.5</v>
      </c>
      <c r="P783" s="132">
        <v>25</v>
      </c>
      <c r="Q783" s="79">
        <f t="shared" si="76"/>
        <v>3235</v>
      </c>
      <c r="R783" s="132">
        <v>911.5</v>
      </c>
      <c r="S783" s="79">
        <f t="shared" si="77"/>
        <v>2323.5</v>
      </c>
      <c r="T783" s="133">
        <v>14088.5</v>
      </c>
      <c r="U783" s="80" t="s">
        <v>169</v>
      </c>
      <c r="V783" s="134" t="s">
        <v>274</v>
      </c>
    </row>
    <row r="784" spans="1:22" s="127" customFormat="1">
      <c r="A784" s="92">
        <v>777</v>
      </c>
      <c r="B784" s="92" t="s">
        <v>350</v>
      </c>
      <c r="C784" s="92" t="s">
        <v>21</v>
      </c>
      <c r="D784" s="142" t="s">
        <v>1801</v>
      </c>
      <c r="E784" s="93" t="s">
        <v>1989</v>
      </c>
      <c r="F784" s="94">
        <v>45778</v>
      </c>
      <c r="G784" s="94">
        <v>45962</v>
      </c>
      <c r="H784" s="154">
        <v>20000</v>
      </c>
      <c r="I784" s="92">
        <v>0</v>
      </c>
      <c r="J784" s="95">
        <v>25</v>
      </c>
      <c r="K784" s="92">
        <v>574</v>
      </c>
      <c r="L784" s="79">
        <f t="shared" si="72"/>
        <v>1419.9999999999998</v>
      </c>
      <c r="M784" s="79">
        <f t="shared" si="73"/>
        <v>260</v>
      </c>
      <c r="N784" s="81">
        <f t="shared" si="74"/>
        <v>608</v>
      </c>
      <c r="O784" s="79">
        <f t="shared" si="75"/>
        <v>1418</v>
      </c>
      <c r="P784" s="92">
        <v>25</v>
      </c>
      <c r="Q784" s="79">
        <f t="shared" si="76"/>
        <v>4305</v>
      </c>
      <c r="R784" s="124">
        <v>1207</v>
      </c>
      <c r="S784" s="79">
        <f t="shared" si="77"/>
        <v>3098</v>
      </c>
      <c r="T784" s="124">
        <v>18793</v>
      </c>
      <c r="U784" s="80" t="s">
        <v>169</v>
      </c>
      <c r="V784" s="81" t="s">
        <v>273</v>
      </c>
    </row>
    <row r="785" spans="1:22" s="127" customFormat="1">
      <c r="A785" s="92">
        <v>778</v>
      </c>
      <c r="B785" s="92" t="s">
        <v>929</v>
      </c>
      <c r="C785" s="92" t="s">
        <v>62</v>
      </c>
      <c r="D785" s="142" t="s">
        <v>723</v>
      </c>
      <c r="E785" s="93" t="s">
        <v>1989</v>
      </c>
      <c r="F785" s="94">
        <v>45807</v>
      </c>
      <c r="G785" s="94" t="s">
        <v>1990</v>
      </c>
      <c r="H785" s="154">
        <v>45000</v>
      </c>
      <c r="I785" s="124">
        <v>1148.33</v>
      </c>
      <c r="J785" s="95">
        <v>25</v>
      </c>
      <c r="K785" s="124">
        <v>1291.5</v>
      </c>
      <c r="L785" s="79">
        <f t="shared" si="72"/>
        <v>3194.9999999999995</v>
      </c>
      <c r="M785" s="79">
        <f t="shared" si="73"/>
        <v>585</v>
      </c>
      <c r="N785" s="81">
        <f t="shared" si="74"/>
        <v>1368</v>
      </c>
      <c r="O785" s="79">
        <f t="shared" si="75"/>
        <v>3190.5</v>
      </c>
      <c r="P785" s="124">
        <v>4998.9399999999996</v>
      </c>
      <c r="Q785" s="79">
        <f t="shared" si="76"/>
        <v>14628.939999999999</v>
      </c>
      <c r="R785" s="124">
        <v>4832.83</v>
      </c>
      <c r="S785" s="79">
        <f t="shared" si="77"/>
        <v>6970.5</v>
      </c>
      <c r="T785" s="124">
        <v>36193.230000000003</v>
      </c>
      <c r="U785" s="80" t="s">
        <v>169</v>
      </c>
      <c r="V785" s="81" t="s">
        <v>273</v>
      </c>
    </row>
    <row r="786" spans="1:22" s="127" customFormat="1">
      <c r="A786" s="92">
        <v>779</v>
      </c>
      <c r="B786" s="92" t="s">
        <v>278</v>
      </c>
      <c r="C786" s="92" t="s">
        <v>388</v>
      </c>
      <c r="D786" s="142" t="s">
        <v>1802</v>
      </c>
      <c r="E786" s="93" t="s">
        <v>1989</v>
      </c>
      <c r="F786" s="94">
        <v>45474</v>
      </c>
      <c r="G786" s="94">
        <v>45809</v>
      </c>
      <c r="H786" s="154">
        <v>80000</v>
      </c>
      <c r="I786" s="124">
        <v>6972</v>
      </c>
      <c r="J786" s="95">
        <v>25</v>
      </c>
      <c r="K786" s="124">
        <v>2296</v>
      </c>
      <c r="L786" s="79">
        <f t="shared" si="72"/>
        <v>5679.9999999999991</v>
      </c>
      <c r="M786" s="79">
        <f t="shared" si="73"/>
        <v>1040</v>
      </c>
      <c r="N786" s="81">
        <f t="shared" si="74"/>
        <v>2432</v>
      </c>
      <c r="O786" s="79">
        <f t="shared" si="75"/>
        <v>5672</v>
      </c>
      <c r="P786" s="124">
        <v>1840.46</v>
      </c>
      <c r="Q786" s="79">
        <f t="shared" si="76"/>
        <v>18960.46</v>
      </c>
      <c r="R786" s="124">
        <v>4086.26</v>
      </c>
      <c r="S786" s="79">
        <f t="shared" si="77"/>
        <v>12392</v>
      </c>
      <c r="T786" s="124">
        <v>66459.539999999994</v>
      </c>
      <c r="U786" s="80" t="s">
        <v>169</v>
      </c>
      <c r="V786" s="81" t="s">
        <v>273</v>
      </c>
    </row>
    <row r="787" spans="1:22" s="127" customFormat="1">
      <c r="A787" s="92">
        <v>780</v>
      </c>
      <c r="B787" s="132" t="s">
        <v>1106</v>
      </c>
      <c r="C787" s="132" t="s">
        <v>824</v>
      </c>
      <c r="D787" s="138" t="s">
        <v>978</v>
      </c>
      <c r="E787" s="123" t="s">
        <v>709</v>
      </c>
      <c r="F787" s="94">
        <v>45778</v>
      </c>
      <c r="G787" s="94">
        <v>45962</v>
      </c>
      <c r="H787" s="139">
        <v>45000</v>
      </c>
      <c r="I787" s="133">
        <v>1148.33</v>
      </c>
      <c r="J787" s="95">
        <v>25</v>
      </c>
      <c r="K787" s="133">
        <v>1291.5</v>
      </c>
      <c r="L787" s="79">
        <f t="shared" si="72"/>
        <v>3194.9999999999995</v>
      </c>
      <c r="M787" s="79">
        <f t="shared" si="73"/>
        <v>585</v>
      </c>
      <c r="N787" s="81">
        <f t="shared" si="74"/>
        <v>1368</v>
      </c>
      <c r="O787" s="79">
        <f t="shared" si="75"/>
        <v>3190.5</v>
      </c>
      <c r="P787" s="132">
        <v>25</v>
      </c>
      <c r="Q787" s="79">
        <f t="shared" si="76"/>
        <v>9655</v>
      </c>
      <c r="R787" s="133">
        <v>3832.83</v>
      </c>
      <c r="S787" s="79">
        <f t="shared" si="77"/>
        <v>6970.5</v>
      </c>
      <c r="T787" s="133">
        <v>41167.17</v>
      </c>
      <c r="U787" s="80" t="s">
        <v>169</v>
      </c>
      <c r="V787" s="97" t="s">
        <v>274</v>
      </c>
    </row>
    <row r="788" spans="1:22" s="127" customFormat="1">
      <c r="A788" s="92">
        <v>781</v>
      </c>
      <c r="B788" s="92" t="s">
        <v>1038</v>
      </c>
      <c r="C788" s="92" t="s">
        <v>824</v>
      </c>
      <c r="D788" s="142" t="s">
        <v>1721</v>
      </c>
      <c r="E788" s="123" t="s">
        <v>709</v>
      </c>
      <c r="F788" s="94">
        <v>45536</v>
      </c>
      <c r="G788" s="94">
        <v>45809</v>
      </c>
      <c r="H788" s="154">
        <v>25000</v>
      </c>
      <c r="I788" s="92">
        <v>0</v>
      </c>
      <c r="J788" s="95">
        <v>25</v>
      </c>
      <c r="K788" s="92">
        <v>717.5</v>
      </c>
      <c r="L788" s="79">
        <f t="shared" si="72"/>
        <v>1774.9999999999998</v>
      </c>
      <c r="M788" s="79">
        <f t="shared" si="73"/>
        <v>325</v>
      </c>
      <c r="N788" s="81">
        <f t="shared" si="74"/>
        <v>760</v>
      </c>
      <c r="O788" s="79">
        <f t="shared" si="75"/>
        <v>1772.5000000000002</v>
      </c>
      <c r="P788" s="92">
        <v>25</v>
      </c>
      <c r="Q788" s="79">
        <f t="shared" si="76"/>
        <v>5375</v>
      </c>
      <c r="R788" s="124">
        <v>1502.5</v>
      </c>
      <c r="S788" s="79">
        <f t="shared" si="77"/>
        <v>3872.5</v>
      </c>
      <c r="T788" s="124">
        <v>23497.5</v>
      </c>
      <c r="U788" s="80" t="s">
        <v>169</v>
      </c>
      <c r="V788" s="81" t="s">
        <v>273</v>
      </c>
    </row>
    <row r="789" spans="1:22" s="127" customFormat="1">
      <c r="A789" s="92">
        <v>782</v>
      </c>
      <c r="B789" s="132" t="s">
        <v>1192</v>
      </c>
      <c r="C789" s="132" t="s">
        <v>977</v>
      </c>
      <c r="D789" s="138" t="s">
        <v>978</v>
      </c>
      <c r="E789" s="123" t="s">
        <v>709</v>
      </c>
      <c r="F789" s="94">
        <v>45778</v>
      </c>
      <c r="G789" s="94">
        <v>45962</v>
      </c>
      <c r="H789" s="139">
        <v>15000</v>
      </c>
      <c r="I789" s="132">
        <v>0</v>
      </c>
      <c r="J789" s="95">
        <v>25</v>
      </c>
      <c r="K789" s="132">
        <v>430.5</v>
      </c>
      <c r="L789" s="79">
        <f t="shared" si="72"/>
        <v>1065</v>
      </c>
      <c r="M789" s="79">
        <f t="shared" si="73"/>
        <v>195</v>
      </c>
      <c r="N789" s="81">
        <f t="shared" si="74"/>
        <v>456</v>
      </c>
      <c r="O789" s="79">
        <f t="shared" si="75"/>
        <v>1063.5</v>
      </c>
      <c r="P789" s="132">
        <v>25</v>
      </c>
      <c r="Q789" s="79">
        <f t="shared" si="76"/>
        <v>3235</v>
      </c>
      <c r="R789" s="132">
        <v>911.5</v>
      </c>
      <c r="S789" s="79">
        <f t="shared" si="77"/>
        <v>2323.5</v>
      </c>
      <c r="T789" s="133">
        <v>14088.5</v>
      </c>
      <c r="U789" s="80" t="s">
        <v>169</v>
      </c>
      <c r="V789" s="134" t="s">
        <v>274</v>
      </c>
    </row>
    <row r="790" spans="1:22" s="127" customFormat="1">
      <c r="A790" s="92">
        <v>783</v>
      </c>
      <c r="B790" s="92" t="s">
        <v>1460</v>
      </c>
      <c r="C790" s="92" t="s">
        <v>6</v>
      </c>
      <c r="D790" s="142" t="s">
        <v>1803</v>
      </c>
      <c r="E790" s="93" t="s">
        <v>1989</v>
      </c>
      <c r="F790" s="94">
        <v>45689</v>
      </c>
      <c r="G790" s="94">
        <v>45870</v>
      </c>
      <c r="H790" s="154">
        <v>145000</v>
      </c>
      <c r="I790" s="124">
        <v>22690.49</v>
      </c>
      <c r="J790" s="95">
        <v>25</v>
      </c>
      <c r="K790" s="124">
        <v>4161.5</v>
      </c>
      <c r="L790" s="79">
        <f t="shared" si="72"/>
        <v>10294.999999999998</v>
      </c>
      <c r="M790" s="79">
        <f t="shared" si="73"/>
        <v>1885</v>
      </c>
      <c r="N790" s="81">
        <f t="shared" si="74"/>
        <v>4408</v>
      </c>
      <c r="O790" s="79">
        <f t="shared" si="75"/>
        <v>10280.5</v>
      </c>
      <c r="P790" s="92">
        <v>25</v>
      </c>
      <c r="Q790" s="79">
        <f t="shared" si="76"/>
        <v>31055</v>
      </c>
      <c r="R790" s="124">
        <v>31284.99</v>
      </c>
      <c r="S790" s="79">
        <f t="shared" si="77"/>
        <v>22460.5</v>
      </c>
      <c r="T790" s="124">
        <v>113715.01</v>
      </c>
      <c r="U790" s="80" t="s">
        <v>169</v>
      </c>
      <c r="V790" s="97" t="s">
        <v>273</v>
      </c>
    </row>
    <row r="791" spans="1:22" s="127" customFormat="1">
      <c r="A791" s="92">
        <v>784</v>
      </c>
      <c r="B791" s="92" t="s">
        <v>1894</v>
      </c>
      <c r="C791" s="92" t="s">
        <v>32</v>
      </c>
      <c r="D791" s="142" t="s">
        <v>1721</v>
      </c>
      <c r="E791" s="123" t="s">
        <v>709</v>
      </c>
      <c r="F791" s="94">
        <v>45748</v>
      </c>
      <c r="G791" s="94">
        <v>45962</v>
      </c>
      <c r="H791" s="154">
        <v>45000</v>
      </c>
      <c r="I791" s="124">
        <v>1148.33</v>
      </c>
      <c r="J791" s="95">
        <v>25</v>
      </c>
      <c r="K791" s="124">
        <v>1291.5</v>
      </c>
      <c r="L791" s="79">
        <f t="shared" si="72"/>
        <v>3194.9999999999995</v>
      </c>
      <c r="M791" s="79">
        <f t="shared" si="73"/>
        <v>585</v>
      </c>
      <c r="N791" s="81">
        <f t="shared" si="74"/>
        <v>1368</v>
      </c>
      <c r="O791" s="79">
        <f t="shared" si="75"/>
        <v>3190.5</v>
      </c>
      <c r="P791" s="92">
        <v>25</v>
      </c>
      <c r="Q791" s="79">
        <f t="shared" si="76"/>
        <v>9655</v>
      </c>
      <c r="R791" s="124">
        <v>3832.83</v>
      </c>
      <c r="S791" s="79">
        <f t="shared" si="77"/>
        <v>6970.5</v>
      </c>
      <c r="T791" s="124">
        <v>41167.17</v>
      </c>
      <c r="U791" s="80" t="s">
        <v>169</v>
      </c>
      <c r="V791" s="97" t="s">
        <v>273</v>
      </c>
    </row>
    <row r="792" spans="1:22" s="127" customFormat="1">
      <c r="A792" s="92">
        <v>785</v>
      </c>
      <c r="B792" s="132" t="s">
        <v>1351</v>
      </c>
      <c r="C792" s="132" t="s">
        <v>977</v>
      </c>
      <c r="D792" s="138" t="s">
        <v>978</v>
      </c>
      <c r="E792" s="123" t="s">
        <v>709</v>
      </c>
      <c r="F792" s="94">
        <v>45778</v>
      </c>
      <c r="G792" s="94">
        <v>45962</v>
      </c>
      <c r="H792" s="139">
        <v>15000</v>
      </c>
      <c r="I792" s="132">
        <v>0</v>
      </c>
      <c r="J792" s="95">
        <v>25</v>
      </c>
      <c r="K792" s="132">
        <v>430.5</v>
      </c>
      <c r="L792" s="79">
        <f t="shared" si="72"/>
        <v>1065</v>
      </c>
      <c r="M792" s="79">
        <f t="shared" si="73"/>
        <v>195</v>
      </c>
      <c r="N792" s="81">
        <f t="shared" si="74"/>
        <v>456</v>
      </c>
      <c r="O792" s="79">
        <f t="shared" si="75"/>
        <v>1063.5</v>
      </c>
      <c r="P792" s="132">
        <v>25</v>
      </c>
      <c r="Q792" s="79">
        <f t="shared" si="76"/>
        <v>3235</v>
      </c>
      <c r="R792" s="132">
        <v>911.5</v>
      </c>
      <c r="S792" s="79">
        <f t="shared" si="77"/>
        <v>2323.5</v>
      </c>
      <c r="T792" s="133">
        <v>14088.5</v>
      </c>
      <c r="U792" s="80" t="s">
        <v>169</v>
      </c>
      <c r="V792" s="134" t="s">
        <v>273</v>
      </c>
    </row>
    <row r="793" spans="1:22" s="127" customFormat="1">
      <c r="A793" s="92">
        <v>786</v>
      </c>
      <c r="B793" s="92" t="s">
        <v>1606</v>
      </c>
      <c r="C793" s="92" t="s">
        <v>60</v>
      </c>
      <c r="D793" s="142" t="s">
        <v>1718</v>
      </c>
      <c r="E793" s="93" t="s">
        <v>1989</v>
      </c>
      <c r="F793" s="94">
        <v>45717</v>
      </c>
      <c r="G793" s="94">
        <v>45901</v>
      </c>
      <c r="H793" s="154">
        <v>60000</v>
      </c>
      <c r="I793" s="124">
        <v>3486.68</v>
      </c>
      <c r="J793" s="95">
        <v>25</v>
      </c>
      <c r="K793" s="124">
        <v>1722</v>
      </c>
      <c r="L793" s="79">
        <f t="shared" si="72"/>
        <v>4260</v>
      </c>
      <c r="M793" s="79">
        <f t="shared" si="73"/>
        <v>780</v>
      </c>
      <c r="N793" s="81">
        <f t="shared" si="74"/>
        <v>1824</v>
      </c>
      <c r="O793" s="79">
        <f t="shared" si="75"/>
        <v>4254</v>
      </c>
      <c r="P793" s="124">
        <v>2525</v>
      </c>
      <c r="Q793" s="79">
        <f t="shared" si="76"/>
        <v>15365</v>
      </c>
      <c r="R793" s="124">
        <v>7057.68</v>
      </c>
      <c r="S793" s="79">
        <f t="shared" si="77"/>
        <v>9294</v>
      </c>
      <c r="T793" s="124">
        <v>52942.32</v>
      </c>
      <c r="U793" s="80" t="s">
        <v>169</v>
      </c>
      <c r="V793" s="97" t="s">
        <v>274</v>
      </c>
    </row>
    <row r="794" spans="1:22" s="127" customFormat="1">
      <c r="A794" s="92">
        <v>787</v>
      </c>
      <c r="B794" s="92" t="s">
        <v>1107</v>
      </c>
      <c r="C794" s="92" t="s">
        <v>6</v>
      </c>
      <c r="D794" s="142" t="s">
        <v>171</v>
      </c>
      <c r="E794" s="93" t="s">
        <v>1989</v>
      </c>
      <c r="F794" s="94">
        <v>45778</v>
      </c>
      <c r="G794" s="94">
        <v>45962</v>
      </c>
      <c r="H794" s="154">
        <v>130000</v>
      </c>
      <c r="I794" s="124">
        <v>19162.12</v>
      </c>
      <c r="J794" s="95">
        <v>25</v>
      </c>
      <c r="K794" s="124">
        <v>3731</v>
      </c>
      <c r="L794" s="79">
        <f t="shared" si="72"/>
        <v>9230</v>
      </c>
      <c r="M794" s="79">
        <f t="shared" si="73"/>
        <v>1690</v>
      </c>
      <c r="N794" s="81">
        <f t="shared" si="74"/>
        <v>3952</v>
      </c>
      <c r="O794" s="79">
        <f t="shared" si="75"/>
        <v>9217</v>
      </c>
      <c r="P794" s="92">
        <v>25</v>
      </c>
      <c r="Q794" s="79">
        <f t="shared" si="76"/>
        <v>27845</v>
      </c>
      <c r="R794" s="124">
        <v>26870.12</v>
      </c>
      <c r="S794" s="79">
        <f t="shared" si="77"/>
        <v>20137</v>
      </c>
      <c r="T794" s="124">
        <v>103129.88</v>
      </c>
      <c r="U794" s="80" t="s">
        <v>169</v>
      </c>
      <c r="V794" s="81" t="s">
        <v>273</v>
      </c>
    </row>
    <row r="795" spans="1:22" s="127" customFormat="1">
      <c r="A795" s="92">
        <v>788</v>
      </c>
      <c r="B795" s="92" t="s">
        <v>61</v>
      </c>
      <c r="C795" s="92" t="s">
        <v>62</v>
      </c>
      <c r="D795" s="142" t="s">
        <v>186</v>
      </c>
      <c r="E795" s="93" t="s">
        <v>1989</v>
      </c>
      <c r="F795" s="94">
        <v>45499</v>
      </c>
      <c r="G795" s="94">
        <v>45834</v>
      </c>
      <c r="H795" s="154">
        <v>60000</v>
      </c>
      <c r="I795" s="124">
        <v>3486.68</v>
      </c>
      <c r="J795" s="95">
        <v>25</v>
      </c>
      <c r="K795" s="124">
        <v>1722</v>
      </c>
      <c r="L795" s="79">
        <f t="shared" si="72"/>
        <v>4260</v>
      </c>
      <c r="M795" s="79">
        <f t="shared" si="73"/>
        <v>780</v>
      </c>
      <c r="N795" s="81">
        <f t="shared" si="74"/>
        <v>1824</v>
      </c>
      <c r="O795" s="79">
        <f t="shared" si="75"/>
        <v>4254</v>
      </c>
      <c r="P795" s="124">
        <v>2925</v>
      </c>
      <c r="Q795" s="79">
        <f t="shared" si="76"/>
        <v>15765</v>
      </c>
      <c r="R795" s="124">
        <v>2193.5</v>
      </c>
      <c r="S795" s="79">
        <f t="shared" si="77"/>
        <v>9294</v>
      </c>
      <c r="T795" s="124">
        <v>50042.32</v>
      </c>
      <c r="U795" s="80" t="s">
        <v>169</v>
      </c>
      <c r="V795" s="81" t="s">
        <v>273</v>
      </c>
    </row>
    <row r="796" spans="1:22" s="127" customFormat="1">
      <c r="A796" s="92">
        <v>789</v>
      </c>
      <c r="B796" s="92" t="s">
        <v>611</v>
      </c>
      <c r="C796" s="92" t="s">
        <v>14</v>
      </c>
      <c r="D796" s="142" t="s">
        <v>1726</v>
      </c>
      <c r="E796" s="93" t="s">
        <v>1989</v>
      </c>
      <c r="F796" s="94">
        <v>45778</v>
      </c>
      <c r="G796" s="94">
        <v>45962</v>
      </c>
      <c r="H796" s="154">
        <v>21175</v>
      </c>
      <c r="I796" s="92">
        <v>0</v>
      </c>
      <c r="J796" s="95">
        <v>25</v>
      </c>
      <c r="K796" s="92">
        <v>607.72</v>
      </c>
      <c r="L796" s="79">
        <f t="shared" si="72"/>
        <v>1503.425</v>
      </c>
      <c r="M796" s="79">
        <f t="shared" si="73"/>
        <v>275.27499999999998</v>
      </c>
      <c r="N796" s="81">
        <f t="shared" si="74"/>
        <v>643.72</v>
      </c>
      <c r="O796" s="79">
        <f t="shared" si="75"/>
        <v>1501.3075000000001</v>
      </c>
      <c r="P796" s="92">
        <v>25</v>
      </c>
      <c r="Q796" s="79">
        <f t="shared" si="76"/>
        <v>4556.4475000000002</v>
      </c>
      <c r="R796" s="124">
        <v>1276.44</v>
      </c>
      <c r="S796" s="79">
        <f t="shared" si="77"/>
        <v>3280.0074999999997</v>
      </c>
      <c r="T796" s="124">
        <v>19898.560000000001</v>
      </c>
      <c r="U796" s="80" t="s">
        <v>169</v>
      </c>
      <c r="V796" s="81" t="s">
        <v>273</v>
      </c>
    </row>
    <row r="797" spans="1:22" s="127" customFormat="1">
      <c r="A797" s="92">
        <v>790</v>
      </c>
      <c r="B797" s="132" t="s">
        <v>2066</v>
      </c>
      <c r="C797" s="132" t="s">
        <v>977</v>
      </c>
      <c r="D797" s="138" t="s">
        <v>978</v>
      </c>
      <c r="E797" s="123" t="s">
        <v>709</v>
      </c>
      <c r="F797" s="94">
        <v>45778</v>
      </c>
      <c r="G797" s="94">
        <v>45962</v>
      </c>
      <c r="H797" s="139">
        <v>15000</v>
      </c>
      <c r="I797" s="132">
        <v>0</v>
      </c>
      <c r="J797" s="95">
        <v>25</v>
      </c>
      <c r="K797" s="132">
        <v>430.5</v>
      </c>
      <c r="L797" s="79">
        <f t="shared" si="72"/>
        <v>1065</v>
      </c>
      <c r="M797" s="79">
        <f t="shared" si="73"/>
        <v>195</v>
      </c>
      <c r="N797" s="81">
        <f t="shared" si="74"/>
        <v>456</v>
      </c>
      <c r="O797" s="79">
        <f t="shared" si="75"/>
        <v>1063.5</v>
      </c>
      <c r="P797" s="132">
        <v>25</v>
      </c>
      <c r="Q797" s="79">
        <f t="shared" si="76"/>
        <v>3235</v>
      </c>
      <c r="R797" s="132">
        <v>911.5</v>
      </c>
      <c r="S797" s="79">
        <f t="shared" si="77"/>
        <v>2323.5</v>
      </c>
      <c r="T797" s="133">
        <v>14088.5</v>
      </c>
      <c r="U797" s="80" t="s">
        <v>169</v>
      </c>
      <c r="V797" s="134" t="s">
        <v>274</v>
      </c>
    </row>
    <row r="798" spans="1:22" s="127" customFormat="1">
      <c r="A798" s="92">
        <v>791</v>
      </c>
      <c r="B798" s="92" t="s">
        <v>1108</v>
      </c>
      <c r="C798" s="92" t="s">
        <v>4</v>
      </c>
      <c r="D798" s="142" t="s">
        <v>211</v>
      </c>
      <c r="E798" s="93" t="s">
        <v>1989</v>
      </c>
      <c r="F798" s="94">
        <v>45778</v>
      </c>
      <c r="G798" s="94">
        <v>45962</v>
      </c>
      <c r="H798" s="154">
        <v>150625</v>
      </c>
      <c r="I798" s="124">
        <v>24013.63</v>
      </c>
      <c r="J798" s="95">
        <v>25</v>
      </c>
      <c r="K798" s="124">
        <v>4322.9399999999996</v>
      </c>
      <c r="L798" s="79">
        <f t="shared" si="72"/>
        <v>10694.374999999998</v>
      </c>
      <c r="M798" s="79">
        <f t="shared" si="73"/>
        <v>1958.125</v>
      </c>
      <c r="N798" s="81">
        <f t="shared" si="74"/>
        <v>4579</v>
      </c>
      <c r="O798" s="79">
        <f t="shared" si="75"/>
        <v>10679.3125</v>
      </c>
      <c r="P798" s="92">
        <v>25</v>
      </c>
      <c r="Q798" s="79">
        <f t="shared" si="76"/>
        <v>32258.752499999999</v>
      </c>
      <c r="R798" s="124">
        <v>32940.57</v>
      </c>
      <c r="S798" s="79">
        <f t="shared" si="77"/>
        <v>23331.8125</v>
      </c>
      <c r="T798" s="124">
        <v>117684.43</v>
      </c>
      <c r="U798" s="80" t="s">
        <v>169</v>
      </c>
      <c r="V798" s="81" t="s">
        <v>273</v>
      </c>
    </row>
    <row r="799" spans="1:22" s="127" customFormat="1">
      <c r="A799" s="92">
        <v>792</v>
      </c>
      <c r="B799" s="132" t="s">
        <v>1193</v>
      </c>
      <c r="C799" s="132" t="s">
        <v>977</v>
      </c>
      <c r="D799" s="138" t="s">
        <v>978</v>
      </c>
      <c r="E799" s="123" t="s">
        <v>709</v>
      </c>
      <c r="F799" s="94">
        <v>45778</v>
      </c>
      <c r="G799" s="94">
        <v>45962</v>
      </c>
      <c r="H799" s="139">
        <v>15000</v>
      </c>
      <c r="I799" s="132">
        <v>0</v>
      </c>
      <c r="J799" s="95">
        <v>25</v>
      </c>
      <c r="K799" s="132">
        <v>430.5</v>
      </c>
      <c r="L799" s="79">
        <f t="shared" si="72"/>
        <v>1065</v>
      </c>
      <c r="M799" s="79">
        <f t="shared" si="73"/>
        <v>195</v>
      </c>
      <c r="N799" s="81">
        <f t="shared" si="74"/>
        <v>456</v>
      </c>
      <c r="O799" s="79">
        <f t="shared" si="75"/>
        <v>1063.5</v>
      </c>
      <c r="P799" s="132">
        <v>25</v>
      </c>
      <c r="Q799" s="79">
        <f t="shared" si="76"/>
        <v>3235</v>
      </c>
      <c r="R799" s="132">
        <v>911.5</v>
      </c>
      <c r="S799" s="79">
        <f t="shared" si="77"/>
        <v>2323.5</v>
      </c>
      <c r="T799" s="133">
        <v>14088.5</v>
      </c>
      <c r="U799" s="80" t="s">
        <v>169</v>
      </c>
      <c r="V799" s="134" t="s">
        <v>273</v>
      </c>
    </row>
    <row r="800" spans="1:22" s="127" customFormat="1">
      <c r="A800" s="92">
        <v>793</v>
      </c>
      <c r="B800" s="132" t="s">
        <v>2067</v>
      </c>
      <c r="C800" s="132" t="s">
        <v>977</v>
      </c>
      <c r="D800" s="138" t="s">
        <v>978</v>
      </c>
      <c r="E800" s="123" t="s">
        <v>709</v>
      </c>
      <c r="F800" s="94">
        <v>45778</v>
      </c>
      <c r="G800" s="94">
        <v>45962</v>
      </c>
      <c r="H800" s="139">
        <v>15000</v>
      </c>
      <c r="I800" s="132">
        <v>0</v>
      </c>
      <c r="J800" s="95">
        <v>25</v>
      </c>
      <c r="K800" s="132">
        <v>430.5</v>
      </c>
      <c r="L800" s="79">
        <f t="shared" si="72"/>
        <v>1065</v>
      </c>
      <c r="M800" s="79">
        <f t="shared" si="73"/>
        <v>195</v>
      </c>
      <c r="N800" s="81">
        <f t="shared" si="74"/>
        <v>456</v>
      </c>
      <c r="O800" s="79">
        <f t="shared" si="75"/>
        <v>1063.5</v>
      </c>
      <c r="P800" s="132">
        <v>25</v>
      </c>
      <c r="Q800" s="79">
        <f t="shared" si="76"/>
        <v>3235</v>
      </c>
      <c r="R800" s="132">
        <v>911.5</v>
      </c>
      <c r="S800" s="79">
        <f t="shared" si="77"/>
        <v>2323.5</v>
      </c>
      <c r="T800" s="133">
        <v>14088.5</v>
      </c>
      <c r="U800" s="80" t="s">
        <v>169</v>
      </c>
      <c r="V800" s="134" t="s">
        <v>274</v>
      </c>
    </row>
    <row r="801" spans="1:22" s="127" customFormat="1">
      <c r="A801" s="92">
        <v>794</v>
      </c>
      <c r="B801" s="92" t="s">
        <v>719</v>
      </c>
      <c r="C801" s="92" t="s">
        <v>80</v>
      </c>
      <c r="D801" s="142" t="s">
        <v>1765</v>
      </c>
      <c r="E801" s="93" t="s">
        <v>1989</v>
      </c>
      <c r="F801" s="94">
        <v>45778</v>
      </c>
      <c r="G801" s="94">
        <v>45962</v>
      </c>
      <c r="H801" s="154">
        <v>60000</v>
      </c>
      <c r="I801" s="124">
        <v>3486.68</v>
      </c>
      <c r="J801" s="95">
        <v>25</v>
      </c>
      <c r="K801" s="124">
        <v>1722</v>
      </c>
      <c r="L801" s="79">
        <f t="shared" si="72"/>
        <v>4260</v>
      </c>
      <c r="M801" s="79">
        <f t="shared" si="73"/>
        <v>780</v>
      </c>
      <c r="N801" s="81">
        <f t="shared" si="74"/>
        <v>1824</v>
      </c>
      <c r="O801" s="79">
        <f t="shared" si="75"/>
        <v>4254</v>
      </c>
      <c r="P801" s="92">
        <v>25</v>
      </c>
      <c r="Q801" s="79">
        <f t="shared" si="76"/>
        <v>12865</v>
      </c>
      <c r="R801" s="124">
        <v>7057.68</v>
      </c>
      <c r="S801" s="79">
        <f t="shared" si="77"/>
        <v>9294</v>
      </c>
      <c r="T801" s="124">
        <v>52942.32</v>
      </c>
      <c r="U801" s="80" t="s">
        <v>169</v>
      </c>
      <c r="V801" s="81" t="s">
        <v>273</v>
      </c>
    </row>
    <row r="802" spans="1:22" s="127" customFormat="1">
      <c r="A802" s="92">
        <v>795</v>
      </c>
      <c r="B802" s="92" t="s">
        <v>1039</v>
      </c>
      <c r="C802" s="92" t="s">
        <v>6</v>
      </c>
      <c r="D802" s="142" t="s">
        <v>186</v>
      </c>
      <c r="E802" s="93" t="s">
        <v>1989</v>
      </c>
      <c r="F802" s="94">
        <v>45778</v>
      </c>
      <c r="G802" s="94">
        <v>45962</v>
      </c>
      <c r="H802" s="154">
        <v>155000</v>
      </c>
      <c r="I802" s="124">
        <v>25042.74</v>
      </c>
      <c r="J802" s="95">
        <v>25</v>
      </c>
      <c r="K802" s="124">
        <v>4448.5</v>
      </c>
      <c r="L802" s="79">
        <f t="shared" si="72"/>
        <v>11004.999999999998</v>
      </c>
      <c r="M802" s="79">
        <f t="shared" si="73"/>
        <v>2015</v>
      </c>
      <c r="N802" s="81">
        <f t="shared" si="74"/>
        <v>4712</v>
      </c>
      <c r="O802" s="79">
        <f t="shared" si="75"/>
        <v>10989.5</v>
      </c>
      <c r="P802" s="124">
        <v>7025</v>
      </c>
      <c r="Q802" s="79">
        <f t="shared" si="76"/>
        <v>40195</v>
      </c>
      <c r="R802" s="124">
        <v>38284.99</v>
      </c>
      <c r="S802" s="79">
        <f t="shared" si="77"/>
        <v>24009.5</v>
      </c>
      <c r="T802" s="124">
        <v>113771.76</v>
      </c>
      <c r="U802" s="80" t="s">
        <v>169</v>
      </c>
      <c r="V802" s="81" t="s">
        <v>273</v>
      </c>
    </row>
    <row r="803" spans="1:22" s="127" customFormat="1">
      <c r="A803" s="92">
        <v>796</v>
      </c>
      <c r="B803" s="132" t="s">
        <v>1352</v>
      </c>
      <c r="C803" s="132" t="s">
        <v>977</v>
      </c>
      <c r="D803" s="138" t="s">
        <v>978</v>
      </c>
      <c r="E803" s="123" t="s">
        <v>709</v>
      </c>
      <c r="F803" s="94">
        <v>45778</v>
      </c>
      <c r="G803" s="94">
        <v>45962</v>
      </c>
      <c r="H803" s="139">
        <v>15000</v>
      </c>
      <c r="I803" s="132">
        <v>0</v>
      </c>
      <c r="J803" s="95">
        <v>25</v>
      </c>
      <c r="K803" s="132">
        <v>430.5</v>
      </c>
      <c r="L803" s="79">
        <f t="shared" si="72"/>
        <v>1065</v>
      </c>
      <c r="M803" s="79">
        <f t="shared" si="73"/>
        <v>195</v>
      </c>
      <c r="N803" s="81">
        <f t="shared" si="74"/>
        <v>456</v>
      </c>
      <c r="O803" s="79">
        <f t="shared" si="75"/>
        <v>1063.5</v>
      </c>
      <c r="P803" s="132">
        <v>25</v>
      </c>
      <c r="Q803" s="79">
        <f t="shared" si="76"/>
        <v>3235</v>
      </c>
      <c r="R803" s="132">
        <v>911.5</v>
      </c>
      <c r="S803" s="79">
        <f t="shared" si="77"/>
        <v>2323.5</v>
      </c>
      <c r="T803" s="133">
        <v>14088.5</v>
      </c>
      <c r="U803" s="80" t="s">
        <v>169</v>
      </c>
      <c r="V803" s="134" t="s">
        <v>274</v>
      </c>
    </row>
    <row r="804" spans="1:22" s="127" customFormat="1">
      <c r="A804" s="92">
        <v>797</v>
      </c>
      <c r="B804" s="132" t="s">
        <v>1194</v>
      </c>
      <c r="C804" s="132" t="s">
        <v>977</v>
      </c>
      <c r="D804" s="138" t="s">
        <v>978</v>
      </c>
      <c r="E804" s="123" t="s">
        <v>709</v>
      </c>
      <c r="F804" s="94">
        <v>45778</v>
      </c>
      <c r="G804" s="94">
        <v>45962</v>
      </c>
      <c r="H804" s="139">
        <v>15000</v>
      </c>
      <c r="I804" s="132">
        <v>0</v>
      </c>
      <c r="J804" s="95">
        <v>25</v>
      </c>
      <c r="K804" s="132">
        <v>430.5</v>
      </c>
      <c r="L804" s="79">
        <f t="shared" si="72"/>
        <v>1065</v>
      </c>
      <c r="M804" s="79">
        <f t="shared" si="73"/>
        <v>195</v>
      </c>
      <c r="N804" s="81">
        <f t="shared" si="74"/>
        <v>456</v>
      </c>
      <c r="O804" s="79">
        <f t="shared" si="75"/>
        <v>1063.5</v>
      </c>
      <c r="P804" s="132">
        <v>25</v>
      </c>
      <c r="Q804" s="79">
        <f t="shared" si="76"/>
        <v>3235</v>
      </c>
      <c r="R804" s="132">
        <v>911.5</v>
      </c>
      <c r="S804" s="79">
        <f t="shared" si="77"/>
        <v>2323.5</v>
      </c>
      <c r="T804" s="133">
        <v>14088.5</v>
      </c>
      <c r="U804" s="80" t="s">
        <v>169</v>
      </c>
      <c r="V804" s="134" t="s">
        <v>274</v>
      </c>
    </row>
    <row r="805" spans="1:22" s="127" customFormat="1">
      <c r="A805" s="92">
        <v>798</v>
      </c>
      <c r="B805" s="92" t="s">
        <v>452</v>
      </c>
      <c r="C805" s="92" t="s">
        <v>21</v>
      </c>
      <c r="D805" s="142" t="s">
        <v>1769</v>
      </c>
      <c r="E805" s="93" t="s">
        <v>1989</v>
      </c>
      <c r="F805" s="94">
        <v>45627</v>
      </c>
      <c r="G805" s="94">
        <v>45809</v>
      </c>
      <c r="H805" s="154">
        <v>20000</v>
      </c>
      <c r="I805" s="92">
        <v>0</v>
      </c>
      <c r="J805" s="95">
        <v>25</v>
      </c>
      <c r="K805" s="92">
        <v>574</v>
      </c>
      <c r="L805" s="79">
        <f t="shared" si="72"/>
        <v>1419.9999999999998</v>
      </c>
      <c r="M805" s="79">
        <f t="shared" si="73"/>
        <v>260</v>
      </c>
      <c r="N805" s="81">
        <f t="shared" si="74"/>
        <v>608</v>
      </c>
      <c r="O805" s="79">
        <f t="shared" si="75"/>
        <v>1418</v>
      </c>
      <c r="P805" s="124">
        <v>5160.3</v>
      </c>
      <c r="Q805" s="79">
        <f t="shared" si="76"/>
        <v>9440.2999999999993</v>
      </c>
      <c r="R805" s="124">
        <v>1307</v>
      </c>
      <c r="S805" s="79">
        <f t="shared" si="77"/>
        <v>3098</v>
      </c>
      <c r="T805" s="124">
        <v>13657.7</v>
      </c>
      <c r="U805" s="80" t="s">
        <v>169</v>
      </c>
      <c r="V805" s="97" t="s">
        <v>273</v>
      </c>
    </row>
    <row r="806" spans="1:22" s="127" customFormat="1">
      <c r="A806" s="92">
        <v>799</v>
      </c>
      <c r="B806" s="92" t="s">
        <v>1461</v>
      </c>
      <c r="C806" s="92" t="s">
        <v>425</v>
      </c>
      <c r="D806" s="142" t="s">
        <v>210</v>
      </c>
      <c r="E806" s="93" t="s">
        <v>1989</v>
      </c>
      <c r="F806" s="94">
        <v>45689</v>
      </c>
      <c r="G806" s="94">
        <v>45870</v>
      </c>
      <c r="H806" s="154">
        <v>65000</v>
      </c>
      <c r="I806" s="124">
        <v>4427.58</v>
      </c>
      <c r="J806" s="95">
        <v>25</v>
      </c>
      <c r="K806" s="124">
        <v>1865.5</v>
      </c>
      <c r="L806" s="79">
        <f t="shared" si="72"/>
        <v>4615</v>
      </c>
      <c r="M806" s="79">
        <f t="shared" si="73"/>
        <v>845</v>
      </c>
      <c r="N806" s="81">
        <f t="shared" si="74"/>
        <v>1976</v>
      </c>
      <c r="O806" s="79">
        <f t="shared" si="75"/>
        <v>4608.5</v>
      </c>
      <c r="P806" s="124">
        <v>2525</v>
      </c>
      <c r="Q806" s="79">
        <f t="shared" si="76"/>
        <v>16435</v>
      </c>
      <c r="R806" s="124">
        <v>11294.08</v>
      </c>
      <c r="S806" s="79">
        <f t="shared" si="77"/>
        <v>10068.5</v>
      </c>
      <c r="T806" s="124">
        <v>54205.919999999998</v>
      </c>
      <c r="U806" s="80" t="s">
        <v>169</v>
      </c>
      <c r="V806" s="97" t="s">
        <v>274</v>
      </c>
    </row>
    <row r="807" spans="1:22" s="127" customFormat="1">
      <c r="A807" s="92">
        <v>800</v>
      </c>
      <c r="B807" s="92" t="s">
        <v>857</v>
      </c>
      <c r="C807" s="92" t="s">
        <v>21</v>
      </c>
      <c r="D807" s="142" t="s">
        <v>174</v>
      </c>
      <c r="E807" s="93" t="s">
        <v>1989</v>
      </c>
      <c r="F807" s="94">
        <v>45627</v>
      </c>
      <c r="G807" s="94">
        <v>45809</v>
      </c>
      <c r="H807" s="154">
        <v>30000</v>
      </c>
      <c r="I807" s="92">
        <v>0</v>
      </c>
      <c r="J807" s="95">
        <v>25</v>
      </c>
      <c r="K807" s="92">
        <v>861</v>
      </c>
      <c r="L807" s="79">
        <f t="shared" si="72"/>
        <v>2130</v>
      </c>
      <c r="M807" s="79">
        <f t="shared" si="73"/>
        <v>390</v>
      </c>
      <c r="N807" s="81">
        <f t="shared" si="74"/>
        <v>912</v>
      </c>
      <c r="O807" s="79">
        <f t="shared" si="75"/>
        <v>2127</v>
      </c>
      <c r="P807" s="92">
        <v>25</v>
      </c>
      <c r="Q807" s="79">
        <f t="shared" si="76"/>
        <v>6445</v>
      </c>
      <c r="R807" s="124">
        <v>1798</v>
      </c>
      <c r="S807" s="79">
        <f t="shared" si="77"/>
        <v>4647</v>
      </c>
      <c r="T807" s="124">
        <v>28202</v>
      </c>
      <c r="U807" s="80" t="s">
        <v>169</v>
      </c>
      <c r="V807" s="81" t="s">
        <v>273</v>
      </c>
    </row>
    <row r="808" spans="1:22" s="127" customFormat="1">
      <c r="A808" s="92">
        <v>801</v>
      </c>
      <c r="B808" s="132" t="s">
        <v>1353</v>
      </c>
      <c r="C808" s="132" t="s">
        <v>977</v>
      </c>
      <c r="D808" s="138" t="s">
        <v>978</v>
      </c>
      <c r="E808" s="123" t="s">
        <v>709</v>
      </c>
      <c r="F808" s="94">
        <v>45778</v>
      </c>
      <c r="G808" s="94">
        <v>45962</v>
      </c>
      <c r="H808" s="139">
        <v>15000</v>
      </c>
      <c r="I808" s="132">
        <v>0</v>
      </c>
      <c r="J808" s="95">
        <v>25</v>
      </c>
      <c r="K808" s="132">
        <v>430.5</v>
      </c>
      <c r="L808" s="79">
        <f t="shared" si="72"/>
        <v>1065</v>
      </c>
      <c r="M808" s="79">
        <f t="shared" si="73"/>
        <v>195</v>
      </c>
      <c r="N808" s="81">
        <f t="shared" si="74"/>
        <v>456</v>
      </c>
      <c r="O808" s="79">
        <f t="shared" si="75"/>
        <v>1063.5</v>
      </c>
      <c r="P808" s="132">
        <v>25</v>
      </c>
      <c r="Q808" s="79">
        <f t="shared" si="76"/>
        <v>3235</v>
      </c>
      <c r="R808" s="132">
        <v>911.5</v>
      </c>
      <c r="S808" s="79">
        <f t="shared" si="77"/>
        <v>2323.5</v>
      </c>
      <c r="T808" s="133">
        <v>14088.5</v>
      </c>
      <c r="U808" s="80" t="s">
        <v>169</v>
      </c>
      <c r="V808" s="134" t="s">
        <v>273</v>
      </c>
    </row>
    <row r="809" spans="1:22" s="127" customFormat="1">
      <c r="A809" s="92">
        <v>802</v>
      </c>
      <c r="B809" s="92" t="s">
        <v>1462</v>
      </c>
      <c r="C809" s="92" t="s">
        <v>523</v>
      </c>
      <c r="D809" s="142" t="s">
        <v>178</v>
      </c>
      <c r="E809" s="93" t="s">
        <v>1989</v>
      </c>
      <c r="F809" s="94">
        <v>45689</v>
      </c>
      <c r="G809" s="94">
        <v>45870</v>
      </c>
      <c r="H809" s="154">
        <v>80000</v>
      </c>
      <c r="I809" s="124">
        <v>7400.87</v>
      </c>
      <c r="J809" s="95">
        <v>25</v>
      </c>
      <c r="K809" s="124">
        <v>2296</v>
      </c>
      <c r="L809" s="79">
        <f t="shared" si="72"/>
        <v>5679.9999999999991</v>
      </c>
      <c r="M809" s="79">
        <f t="shared" si="73"/>
        <v>1040</v>
      </c>
      <c r="N809" s="81">
        <f t="shared" si="74"/>
        <v>2432</v>
      </c>
      <c r="O809" s="79">
        <f t="shared" si="75"/>
        <v>5672</v>
      </c>
      <c r="P809" s="92">
        <v>25</v>
      </c>
      <c r="Q809" s="79">
        <f t="shared" si="76"/>
        <v>17145</v>
      </c>
      <c r="R809" s="124">
        <v>12153.87</v>
      </c>
      <c r="S809" s="79">
        <f t="shared" si="77"/>
        <v>12392</v>
      </c>
      <c r="T809" s="124">
        <v>67846.13</v>
      </c>
      <c r="U809" s="80" t="s">
        <v>169</v>
      </c>
      <c r="V809" s="97" t="s">
        <v>273</v>
      </c>
    </row>
    <row r="810" spans="1:22" s="127" customFormat="1">
      <c r="A810" s="92">
        <v>803</v>
      </c>
      <c r="B810" s="92" t="s">
        <v>565</v>
      </c>
      <c r="C810" s="92" t="s">
        <v>392</v>
      </c>
      <c r="D810" s="142" t="s">
        <v>173</v>
      </c>
      <c r="E810" s="93" t="s">
        <v>1989</v>
      </c>
      <c r="F810" s="94">
        <v>45627</v>
      </c>
      <c r="G810" s="94">
        <v>45809</v>
      </c>
      <c r="H810" s="154">
        <v>65000</v>
      </c>
      <c r="I810" s="124">
        <v>4427.58</v>
      </c>
      <c r="J810" s="95">
        <v>25</v>
      </c>
      <c r="K810" s="124">
        <v>1865.5</v>
      </c>
      <c r="L810" s="79">
        <f t="shared" si="72"/>
        <v>4615</v>
      </c>
      <c r="M810" s="79">
        <f t="shared" si="73"/>
        <v>845</v>
      </c>
      <c r="N810" s="81">
        <f t="shared" si="74"/>
        <v>1976</v>
      </c>
      <c r="O810" s="79">
        <f t="shared" si="75"/>
        <v>4608.5</v>
      </c>
      <c r="P810" s="92">
        <v>25</v>
      </c>
      <c r="Q810" s="79">
        <f t="shared" si="76"/>
        <v>13935</v>
      </c>
      <c r="R810" s="124">
        <v>8294.08</v>
      </c>
      <c r="S810" s="79">
        <f t="shared" si="77"/>
        <v>10068.5</v>
      </c>
      <c r="T810" s="124">
        <v>56705.919999999998</v>
      </c>
      <c r="U810" s="80" t="s">
        <v>169</v>
      </c>
      <c r="V810" s="81" t="s">
        <v>273</v>
      </c>
    </row>
    <row r="811" spans="1:22" s="127" customFormat="1">
      <c r="A811" s="92">
        <v>804</v>
      </c>
      <c r="B811" s="92" t="s">
        <v>1607</v>
      </c>
      <c r="C811" s="92" t="s">
        <v>55</v>
      </c>
      <c r="D811" s="142" t="s">
        <v>211</v>
      </c>
      <c r="E811" s="93" t="s">
        <v>1989</v>
      </c>
      <c r="F811" s="94">
        <v>45717</v>
      </c>
      <c r="G811" s="94">
        <v>45901</v>
      </c>
      <c r="H811" s="154">
        <v>95000</v>
      </c>
      <c r="I811" s="124">
        <v>10929.24</v>
      </c>
      <c r="J811" s="95">
        <v>25</v>
      </c>
      <c r="K811" s="124">
        <v>2726.5</v>
      </c>
      <c r="L811" s="79">
        <f t="shared" si="72"/>
        <v>6744.9999999999991</v>
      </c>
      <c r="M811" s="79">
        <f t="shared" si="73"/>
        <v>1235</v>
      </c>
      <c r="N811" s="81">
        <f t="shared" si="74"/>
        <v>2888</v>
      </c>
      <c r="O811" s="79">
        <f t="shared" si="75"/>
        <v>6735.5</v>
      </c>
      <c r="P811" s="92">
        <v>25</v>
      </c>
      <c r="Q811" s="79">
        <f t="shared" si="76"/>
        <v>20355</v>
      </c>
      <c r="R811" s="124">
        <v>16568.740000000002</v>
      </c>
      <c r="S811" s="79">
        <f t="shared" si="77"/>
        <v>14715.5</v>
      </c>
      <c r="T811" s="124">
        <v>78431.259999999995</v>
      </c>
      <c r="U811" s="80" t="s">
        <v>169</v>
      </c>
      <c r="V811" s="97" t="s">
        <v>273</v>
      </c>
    </row>
    <row r="812" spans="1:22" s="127" customFormat="1">
      <c r="A812" s="92">
        <v>805</v>
      </c>
      <c r="B812" s="132" t="s">
        <v>2068</v>
      </c>
      <c r="C812" s="132" t="s">
        <v>977</v>
      </c>
      <c r="D812" s="138" t="s">
        <v>978</v>
      </c>
      <c r="E812" s="123" t="s">
        <v>709</v>
      </c>
      <c r="F812" s="94">
        <v>45778</v>
      </c>
      <c r="G812" s="94">
        <v>45962</v>
      </c>
      <c r="H812" s="139">
        <v>15000</v>
      </c>
      <c r="I812" s="132">
        <v>0</v>
      </c>
      <c r="J812" s="95">
        <v>25</v>
      </c>
      <c r="K812" s="132">
        <v>430.5</v>
      </c>
      <c r="L812" s="79">
        <f t="shared" si="72"/>
        <v>1065</v>
      </c>
      <c r="M812" s="79">
        <f t="shared" si="73"/>
        <v>195</v>
      </c>
      <c r="N812" s="81">
        <f t="shared" si="74"/>
        <v>456</v>
      </c>
      <c r="O812" s="79">
        <f t="shared" si="75"/>
        <v>1063.5</v>
      </c>
      <c r="P812" s="132">
        <v>25</v>
      </c>
      <c r="Q812" s="79">
        <f t="shared" si="76"/>
        <v>3235</v>
      </c>
      <c r="R812" s="132">
        <v>911.5</v>
      </c>
      <c r="S812" s="79">
        <f t="shared" si="77"/>
        <v>2323.5</v>
      </c>
      <c r="T812" s="133">
        <v>14088.5</v>
      </c>
      <c r="U812" s="80" t="s">
        <v>169</v>
      </c>
      <c r="V812" s="134" t="s">
        <v>274</v>
      </c>
    </row>
    <row r="813" spans="1:22" s="127" customFormat="1">
      <c r="A813" s="92">
        <v>806</v>
      </c>
      <c r="B813" s="92" t="s">
        <v>858</v>
      </c>
      <c r="C813" s="92" t="s">
        <v>35</v>
      </c>
      <c r="D813" s="142" t="s">
        <v>525</v>
      </c>
      <c r="E813" s="93" t="s">
        <v>1989</v>
      </c>
      <c r="F813" s="94">
        <v>45627</v>
      </c>
      <c r="G813" s="94">
        <v>45809</v>
      </c>
      <c r="H813" s="154">
        <v>70000</v>
      </c>
      <c r="I813" s="124">
        <v>5368.48</v>
      </c>
      <c r="J813" s="95">
        <v>25</v>
      </c>
      <c r="K813" s="124">
        <v>2009</v>
      </c>
      <c r="L813" s="79">
        <f t="shared" si="72"/>
        <v>4970</v>
      </c>
      <c r="M813" s="79">
        <f t="shared" si="73"/>
        <v>910</v>
      </c>
      <c r="N813" s="81">
        <f t="shared" si="74"/>
        <v>2128</v>
      </c>
      <c r="O813" s="79">
        <f t="shared" si="75"/>
        <v>4963</v>
      </c>
      <c r="P813" s="124">
        <v>2025</v>
      </c>
      <c r="Q813" s="79">
        <f t="shared" si="76"/>
        <v>17005</v>
      </c>
      <c r="R813" s="124">
        <v>11530.48</v>
      </c>
      <c r="S813" s="79">
        <f t="shared" si="77"/>
        <v>10843</v>
      </c>
      <c r="T813" s="124">
        <v>58469.52</v>
      </c>
      <c r="U813" s="80" t="s">
        <v>169</v>
      </c>
      <c r="V813" s="97" t="s">
        <v>273</v>
      </c>
    </row>
    <row r="814" spans="1:22" s="127" customFormat="1">
      <c r="A814" s="92">
        <v>807</v>
      </c>
      <c r="B814" s="132" t="s">
        <v>2070</v>
      </c>
      <c r="C814" s="132" t="s">
        <v>977</v>
      </c>
      <c r="D814" s="138" t="s">
        <v>978</v>
      </c>
      <c r="E814" s="123" t="s">
        <v>709</v>
      </c>
      <c r="F814" s="94">
        <v>45778</v>
      </c>
      <c r="G814" s="94">
        <v>45962</v>
      </c>
      <c r="H814" s="139">
        <v>15000</v>
      </c>
      <c r="I814" s="132">
        <v>0</v>
      </c>
      <c r="J814" s="95">
        <v>25</v>
      </c>
      <c r="K814" s="132">
        <v>430.5</v>
      </c>
      <c r="L814" s="79">
        <f t="shared" si="72"/>
        <v>1065</v>
      </c>
      <c r="M814" s="79">
        <f t="shared" si="73"/>
        <v>195</v>
      </c>
      <c r="N814" s="81">
        <f t="shared" si="74"/>
        <v>456</v>
      </c>
      <c r="O814" s="79">
        <f t="shared" si="75"/>
        <v>1063.5</v>
      </c>
      <c r="P814" s="132">
        <v>25</v>
      </c>
      <c r="Q814" s="79">
        <f t="shared" si="76"/>
        <v>3235</v>
      </c>
      <c r="R814" s="132">
        <v>911.5</v>
      </c>
      <c r="S814" s="79">
        <f t="shared" si="77"/>
        <v>2323.5</v>
      </c>
      <c r="T814" s="133">
        <v>14088.5</v>
      </c>
      <c r="U814" s="80" t="s">
        <v>169</v>
      </c>
      <c r="V814" s="134" t="s">
        <v>274</v>
      </c>
    </row>
    <row r="815" spans="1:22" s="127" customFormat="1">
      <c r="A815" s="92">
        <v>808</v>
      </c>
      <c r="B815" s="92" t="s">
        <v>433</v>
      </c>
      <c r="C815" s="92" t="s">
        <v>447</v>
      </c>
      <c r="D815" s="142" t="s">
        <v>845</v>
      </c>
      <c r="E815" s="93" t="s">
        <v>1989</v>
      </c>
      <c r="F815" s="94">
        <v>45627</v>
      </c>
      <c r="G815" s="94">
        <v>45809</v>
      </c>
      <c r="H815" s="154">
        <v>40000</v>
      </c>
      <c r="I815" s="92">
        <v>442.65</v>
      </c>
      <c r="J815" s="95">
        <v>25</v>
      </c>
      <c r="K815" s="124">
        <v>1148</v>
      </c>
      <c r="L815" s="79">
        <f t="shared" si="72"/>
        <v>2839.9999999999995</v>
      </c>
      <c r="M815" s="79">
        <f t="shared" si="73"/>
        <v>520</v>
      </c>
      <c r="N815" s="81">
        <f t="shared" si="74"/>
        <v>1216</v>
      </c>
      <c r="O815" s="79">
        <f t="shared" si="75"/>
        <v>2836</v>
      </c>
      <c r="P815" s="92">
        <v>125</v>
      </c>
      <c r="Q815" s="79">
        <f t="shared" si="76"/>
        <v>8685</v>
      </c>
      <c r="R815" s="124">
        <v>2931.65</v>
      </c>
      <c r="S815" s="79">
        <f t="shared" si="77"/>
        <v>6196</v>
      </c>
      <c r="T815" s="124">
        <v>37068.35</v>
      </c>
      <c r="U815" s="80" t="s">
        <v>169</v>
      </c>
      <c r="V815" s="97" t="s">
        <v>273</v>
      </c>
    </row>
    <row r="816" spans="1:22" s="127" customFormat="1">
      <c r="A816" s="92">
        <v>809</v>
      </c>
      <c r="B816" s="132" t="s">
        <v>930</v>
      </c>
      <c r="C816" s="132" t="s">
        <v>977</v>
      </c>
      <c r="D816" s="138" t="s">
        <v>978</v>
      </c>
      <c r="E816" s="123" t="s">
        <v>709</v>
      </c>
      <c r="F816" s="94">
        <v>45778</v>
      </c>
      <c r="G816" s="94">
        <v>45962</v>
      </c>
      <c r="H816" s="139">
        <v>15000</v>
      </c>
      <c r="I816" s="132">
        <v>0</v>
      </c>
      <c r="J816" s="95">
        <v>25</v>
      </c>
      <c r="K816" s="132">
        <v>430.5</v>
      </c>
      <c r="L816" s="79">
        <f t="shared" si="72"/>
        <v>1065</v>
      </c>
      <c r="M816" s="79">
        <f t="shared" si="73"/>
        <v>195</v>
      </c>
      <c r="N816" s="81">
        <f t="shared" si="74"/>
        <v>456</v>
      </c>
      <c r="O816" s="79">
        <f t="shared" si="75"/>
        <v>1063.5</v>
      </c>
      <c r="P816" s="132">
        <v>25</v>
      </c>
      <c r="Q816" s="79">
        <f t="shared" si="76"/>
        <v>3235</v>
      </c>
      <c r="R816" s="132">
        <v>911.5</v>
      </c>
      <c r="S816" s="79">
        <f t="shared" si="77"/>
        <v>2323.5</v>
      </c>
      <c r="T816" s="133">
        <v>14088.5</v>
      </c>
      <c r="U816" s="80" t="s">
        <v>169</v>
      </c>
      <c r="V816" s="134" t="s">
        <v>274</v>
      </c>
    </row>
    <row r="817" spans="1:22" s="127" customFormat="1">
      <c r="A817" s="92">
        <v>810</v>
      </c>
      <c r="B817" s="92" t="s">
        <v>1040</v>
      </c>
      <c r="C817" s="92" t="s">
        <v>6</v>
      </c>
      <c r="D817" s="142" t="s">
        <v>185</v>
      </c>
      <c r="E817" s="93" t="s">
        <v>1989</v>
      </c>
      <c r="F817" s="94">
        <v>45627</v>
      </c>
      <c r="G817" s="94">
        <v>45809</v>
      </c>
      <c r="H817" s="154">
        <v>155000</v>
      </c>
      <c r="I817" s="124">
        <v>24613.88</v>
      </c>
      <c r="J817" s="95">
        <v>25</v>
      </c>
      <c r="K817" s="124">
        <v>4448.5</v>
      </c>
      <c r="L817" s="79">
        <f t="shared" si="72"/>
        <v>11004.999999999998</v>
      </c>
      <c r="M817" s="79">
        <f t="shared" si="73"/>
        <v>2015</v>
      </c>
      <c r="N817" s="81">
        <f t="shared" si="74"/>
        <v>4712</v>
      </c>
      <c r="O817" s="79">
        <f t="shared" si="75"/>
        <v>10989.5</v>
      </c>
      <c r="P817" s="124">
        <v>1840.46</v>
      </c>
      <c r="Q817" s="79">
        <f t="shared" si="76"/>
        <v>35010.46</v>
      </c>
      <c r="R817" s="124">
        <v>32671.59</v>
      </c>
      <c r="S817" s="79">
        <f t="shared" si="77"/>
        <v>24009.5</v>
      </c>
      <c r="T817" s="124">
        <v>119385.16</v>
      </c>
      <c r="U817" s="80" t="s">
        <v>169</v>
      </c>
      <c r="V817" s="81" t="s">
        <v>273</v>
      </c>
    </row>
    <row r="818" spans="1:22" s="127" customFormat="1">
      <c r="A818" s="92">
        <v>811</v>
      </c>
      <c r="B818" s="92" t="s">
        <v>578</v>
      </c>
      <c r="C818" s="92" t="s">
        <v>21</v>
      </c>
      <c r="D818" s="142" t="s">
        <v>1743</v>
      </c>
      <c r="E818" s="93" t="s">
        <v>1989</v>
      </c>
      <c r="F818" s="94">
        <v>45778</v>
      </c>
      <c r="G818" s="94">
        <v>45962</v>
      </c>
      <c r="H818" s="154">
        <v>20000</v>
      </c>
      <c r="I818" s="92">
        <v>0</v>
      </c>
      <c r="J818" s="95">
        <v>25</v>
      </c>
      <c r="K818" s="92">
        <v>574</v>
      </c>
      <c r="L818" s="79">
        <f t="shared" si="72"/>
        <v>1419.9999999999998</v>
      </c>
      <c r="M818" s="79">
        <f t="shared" si="73"/>
        <v>260</v>
      </c>
      <c r="N818" s="81">
        <f t="shared" si="74"/>
        <v>608</v>
      </c>
      <c r="O818" s="79">
        <f t="shared" si="75"/>
        <v>1418</v>
      </c>
      <c r="P818" s="92">
        <v>125</v>
      </c>
      <c r="Q818" s="79">
        <f t="shared" si="76"/>
        <v>4405</v>
      </c>
      <c r="R818" s="124">
        <v>1307</v>
      </c>
      <c r="S818" s="79">
        <f t="shared" si="77"/>
        <v>3098</v>
      </c>
      <c r="T818" s="124">
        <v>18693</v>
      </c>
      <c r="U818" s="80" t="s">
        <v>169</v>
      </c>
      <c r="V818" s="81" t="s">
        <v>273</v>
      </c>
    </row>
    <row r="819" spans="1:22" s="127" customFormat="1">
      <c r="A819" s="92">
        <v>812</v>
      </c>
      <c r="B819" s="92" t="s">
        <v>16</v>
      </c>
      <c r="C819" s="92" t="s">
        <v>55</v>
      </c>
      <c r="D819" s="142" t="s">
        <v>176</v>
      </c>
      <c r="E819" s="93" t="s">
        <v>1989</v>
      </c>
      <c r="F819" s="94">
        <v>45627</v>
      </c>
      <c r="G819" s="94">
        <v>45809</v>
      </c>
      <c r="H819" s="154">
        <v>60000</v>
      </c>
      <c r="I819" s="124">
        <v>3486.68</v>
      </c>
      <c r="J819" s="95">
        <v>25</v>
      </c>
      <c r="K819" s="124">
        <v>1722</v>
      </c>
      <c r="L819" s="79">
        <f t="shared" si="72"/>
        <v>4260</v>
      </c>
      <c r="M819" s="79">
        <f t="shared" si="73"/>
        <v>780</v>
      </c>
      <c r="N819" s="81">
        <f t="shared" si="74"/>
        <v>1824</v>
      </c>
      <c r="O819" s="79">
        <f t="shared" si="75"/>
        <v>4254</v>
      </c>
      <c r="P819" s="92">
        <v>125</v>
      </c>
      <c r="Q819" s="79">
        <f t="shared" si="76"/>
        <v>12965</v>
      </c>
      <c r="R819" s="124">
        <v>7157.68</v>
      </c>
      <c r="S819" s="79">
        <f t="shared" si="77"/>
        <v>9294</v>
      </c>
      <c r="T819" s="124">
        <v>52842.32</v>
      </c>
      <c r="U819" s="80" t="s">
        <v>169</v>
      </c>
      <c r="V819" s="97" t="s">
        <v>273</v>
      </c>
    </row>
    <row r="820" spans="1:22" s="127" customFormat="1">
      <c r="A820" s="92">
        <v>813</v>
      </c>
      <c r="B820" s="92" t="s">
        <v>305</v>
      </c>
      <c r="C820" s="92" t="s">
        <v>23</v>
      </c>
      <c r="D820" s="142" t="s">
        <v>1804</v>
      </c>
      <c r="E820" s="93" t="s">
        <v>1989</v>
      </c>
      <c r="F820" s="94">
        <v>45778</v>
      </c>
      <c r="G820" s="94">
        <v>45962</v>
      </c>
      <c r="H820" s="154">
        <v>18000</v>
      </c>
      <c r="I820" s="92">
        <v>0</v>
      </c>
      <c r="J820" s="95">
        <v>25</v>
      </c>
      <c r="K820" s="92">
        <v>516.6</v>
      </c>
      <c r="L820" s="79">
        <f t="shared" si="72"/>
        <v>1277.9999999999998</v>
      </c>
      <c r="M820" s="79">
        <f t="shared" si="73"/>
        <v>234</v>
      </c>
      <c r="N820" s="81">
        <f t="shared" si="74"/>
        <v>547.20000000000005</v>
      </c>
      <c r="O820" s="79">
        <f t="shared" si="75"/>
        <v>1276.2</v>
      </c>
      <c r="P820" s="92">
        <v>25</v>
      </c>
      <c r="Q820" s="79">
        <f t="shared" si="76"/>
        <v>3877</v>
      </c>
      <c r="R820" s="124">
        <v>1088.8</v>
      </c>
      <c r="S820" s="79">
        <f t="shared" si="77"/>
        <v>2788.2</v>
      </c>
      <c r="T820" s="124">
        <v>16911.2</v>
      </c>
      <c r="U820" s="80" t="s">
        <v>169</v>
      </c>
      <c r="V820" s="81" t="s">
        <v>273</v>
      </c>
    </row>
    <row r="821" spans="1:22" s="127" customFormat="1">
      <c r="A821" s="92">
        <v>814</v>
      </c>
      <c r="B821" s="92" t="s">
        <v>424</v>
      </c>
      <c r="C821" s="92" t="s">
        <v>425</v>
      </c>
      <c r="D821" s="142" t="s">
        <v>1805</v>
      </c>
      <c r="E821" s="93" t="s">
        <v>1989</v>
      </c>
      <c r="F821" s="94">
        <v>45474</v>
      </c>
      <c r="G821" s="94">
        <v>45809</v>
      </c>
      <c r="H821" s="154">
        <v>90000</v>
      </c>
      <c r="I821" s="124">
        <v>9324.25</v>
      </c>
      <c r="J821" s="95">
        <v>25</v>
      </c>
      <c r="K821" s="124">
        <v>2583</v>
      </c>
      <c r="L821" s="79">
        <f t="shared" si="72"/>
        <v>6389.9999999999991</v>
      </c>
      <c r="M821" s="79">
        <f t="shared" si="73"/>
        <v>1170</v>
      </c>
      <c r="N821" s="81">
        <f t="shared" si="74"/>
        <v>2736</v>
      </c>
      <c r="O821" s="79">
        <f t="shared" si="75"/>
        <v>6381</v>
      </c>
      <c r="P821" s="124">
        <v>1840.46</v>
      </c>
      <c r="Q821" s="79">
        <f t="shared" si="76"/>
        <v>21100.46</v>
      </c>
      <c r="R821" s="124">
        <v>16483.71</v>
      </c>
      <c r="S821" s="79">
        <f t="shared" si="77"/>
        <v>13941</v>
      </c>
      <c r="T821" s="124">
        <v>73516.289999999994</v>
      </c>
      <c r="U821" s="80" t="s">
        <v>169</v>
      </c>
      <c r="V821" s="81" t="s">
        <v>273</v>
      </c>
    </row>
    <row r="822" spans="1:22" s="127" customFormat="1">
      <c r="A822" s="92">
        <v>815</v>
      </c>
      <c r="B822" s="92" t="s">
        <v>650</v>
      </c>
      <c r="C822" s="92" t="s">
        <v>4</v>
      </c>
      <c r="D822" s="142" t="s">
        <v>176</v>
      </c>
      <c r="E822" s="93" t="s">
        <v>1989</v>
      </c>
      <c r="F822" s="94">
        <v>45536</v>
      </c>
      <c r="G822" s="94">
        <v>45809</v>
      </c>
      <c r="H822" s="154">
        <v>65000</v>
      </c>
      <c r="I822" s="124">
        <v>4427.58</v>
      </c>
      <c r="J822" s="95">
        <v>25</v>
      </c>
      <c r="K822" s="124">
        <v>1865.5</v>
      </c>
      <c r="L822" s="79">
        <f t="shared" si="72"/>
        <v>4615</v>
      </c>
      <c r="M822" s="79">
        <f t="shared" si="73"/>
        <v>845</v>
      </c>
      <c r="N822" s="81">
        <f t="shared" si="74"/>
        <v>1976</v>
      </c>
      <c r="O822" s="79">
        <f t="shared" si="75"/>
        <v>4608.5</v>
      </c>
      <c r="P822" s="92">
        <v>125</v>
      </c>
      <c r="Q822" s="79">
        <f t="shared" si="76"/>
        <v>14035</v>
      </c>
      <c r="R822" s="124">
        <v>8394.08</v>
      </c>
      <c r="S822" s="79">
        <f t="shared" si="77"/>
        <v>10068.5</v>
      </c>
      <c r="T822" s="124">
        <v>56605.919999999998</v>
      </c>
      <c r="U822" s="80" t="s">
        <v>169</v>
      </c>
      <c r="V822" s="81" t="s">
        <v>273</v>
      </c>
    </row>
    <row r="823" spans="1:22" s="127" customFormat="1">
      <c r="A823" s="92">
        <v>816</v>
      </c>
      <c r="B823" s="92" t="s">
        <v>1895</v>
      </c>
      <c r="C823" s="92" t="s">
        <v>824</v>
      </c>
      <c r="D823" s="142" t="s">
        <v>1721</v>
      </c>
      <c r="E823" s="123" t="s">
        <v>709</v>
      </c>
      <c r="F823" s="94">
        <v>45748</v>
      </c>
      <c r="G823" s="94">
        <v>45962</v>
      </c>
      <c r="H823" s="154">
        <v>25000</v>
      </c>
      <c r="I823" s="92">
        <v>0</v>
      </c>
      <c r="J823" s="95">
        <v>25</v>
      </c>
      <c r="K823" s="92">
        <v>717.5</v>
      </c>
      <c r="L823" s="79">
        <f t="shared" si="72"/>
        <v>1774.9999999999998</v>
      </c>
      <c r="M823" s="79">
        <f t="shared" si="73"/>
        <v>325</v>
      </c>
      <c r="N823" s="81">
        <f t="shared" si="74"/>
        <v>760</v>
      </c>
      <c r="O823" s="79">
        <f t="shared" si="75"/>
        <v>1772.5000000000002</v>
      </c>
      <c r="P823" s="92">
        <v>25</v>
      </c>
      <c r="Q823" s="79">
        <f t="shared" si="76"/>
        <v>5375</v>
      </c>
      <c r="R823" s="124">
        <v>1502.5</v>
      </c>
      <c r="S823" s="79">
        <f t="shared" si="77"/>
        <v>3872.5</v>
      </c>
      <c r="T823" s="124">
        <v>23497.5</v>
      </c>
      <c r="U823" s="80" t="s">
        <v>169</v>
      </c>
      <c r="V823" s="97" t="s">
        <v>273</v>
      </c>
    </row>
    <row r="824" spans="1:22" s="127" customFormat="1">
      <c r="A824" s="92">
        <v>817</v>
      </c>
      <c r="B824" s="132" t="s">
        <v>1896</v>
      </c>
      <c r="C824" s="132" t="s">
        <v>977</v>
      </c>
      <c r="D824" s="138" t="s">
        <v>978</v>
      </c>
      <c r="E824" s="123" t="s">
        <v>709</v>
      </c>
      <c r="F824" s="94">
        <v>45778</v>
      </c>
      <c r="G824" s="94">
        <v>45962</v>
      </c>
      <c r="H824" s="139">
        <v>15000</v>
      </c>
      <c r="I824" s="132">
        <v>0</v>
      </c>
      <c r="J824" s="95">
        <v>25</v>
      </c>
      <c r="K824" s="132">
        <v>430.5</v>
      </c>
      <c r="L824" s="79">
        <f t="shared" si="72"/>
        <v>1065</v>
      </c>
      <c r="M824" s="79">
        <f t="shared" si="73"/>
        <v>195</v>
      </c>
      <c r="N824" s="81">
        <f t="shared" si="74"/>
        <v>456</v>
      </c>
      <c r="O824" s="79">
        <f t="shared" si="75"/>
        <v>1063.5</v>
      </c>
      <c r="P824" s="132">
        <v>25</v>
      </c>
      <c r="Q824" s="79">
        <f t="shared" si="76"/>
        <v>3235</v>
      </c>
      <c r="R824" s="132">
        <v>911.5</v>
      </c>
      <c r="S824" s="79">
        <f t="shared" si="77"/>
        <v>2323.5</v>
      </c>
      <c r="T824" s="133">
        <v>14088.5</v>
      </c>
      <c r="U824" s="80" t="s">
        <v>169</v>
      </c>
      <c r="V824" s="134" t="s">
        <v>274</v>
      </c>
    </row>
    <row r="825" spans="1:22" s="127" customFormat="1">
      <c r="A825" s="92">
        <v>818</v>
      </c>
      <c r="B825" s="132" t="s">
        <v>2069</v>
      </c>
      <c r="C825" s="132" t="s">
        <v>977</v>
      </c>
      <c r="D825" s="138" t="s">
        <v>978</v>
      </c>
      <c r="E825" s="123" t="s">
        <v>709</v>
      </c>
      <c r="F825" s="94">
        <v>45778</v>
      </c>
      <c r="G825" s="94">
        <v>45962</v>
      </c>
      <c r="H825" s="139">
        <v>15000</v>
      </c>
      <c r="I825" s="132">
        <v>0</v>
      </c>
      <c r="J825" s="95">
        <v>25</v>
      </c>
      <c r="K825" s="132">
        <v>430.5</v>
      </c>
      <c r="L825" s="79">
        <f t="shared" si="72"/>
        <v>1065</v>
      </c>
      <c r="M825" s="79">
        <f t="shared" si="73"/>
        <v>195</v>
      </c>
      <c r="N825" s="81">
        <f t="shared" si="74"/>
        <v>456</v>
      </c>
      <c r="O825" s="79">
        <f t="shared" si="75"/>
        <v>1063.5</v>
      </c>
      <c r="P825" s="132">
        <v>25</v>
      </c>
      <c r="Q825" s="79">
        <f t="shared" si="76"/>
        <v>3235</v>
      </c>
      <c r="R825" s="132">
        <v>911.5</v>
      </c>
      <c r="S825" s="79">
        <f t="shared" si="77"/>
        <v>2323.5</v>
      </c>
      <c r="T825" s="133">
        <v>14088.5</v>
      </c>
      <c r="U825" s="80" t="s">
        <v>169</v>
      </c>
      <c r="V825" s="134" t="s">
        <v>274</v>
      </c>
    </row>
    <row r="826" spans="1:22" s="127" customFormat="1">
      <c r="A826" s="92">
        <v>819</v>
      </c>
      <c r="B826" s="92" t="s">
        <v>1608</v>
      </c>
      <c r="C826" s="92" t="s">
        <v>1506</v>
      </c>
      <c r="D826" s="142" t="s">
        <v>1783</v>
      </c>
      <c r="E826" s="93" t="s">
        <v>1989</v>
      </c>
      <c r="F826" s="94">
        <v>45717</v>
      </c>
      <c r="G826" s="94">
        <v>45901</v>
      </c>
      <c r="H826" s="154">
        <v>60000</v>
      </c>
      <c r="I826" s="124">
        <v>3486.68</v>
      </c>
      <c r="J826" s="95">
        <v>25</v>
      </c>
      <c r="K826" s="124">
        <v>1722</v>
      </c>
      <c r="L826" s="79">
        <f t="shared" si="72"/>
        <v>4260</v>
      </c>
      <c r="M826" s="79">
        <f t="shared" si="73"/>
        <v>780</v>
      </c>
      <c r="N826" s="81">
        <f t="shared" si="74"/>
        <v>1824</v>
      </c>
      <c r="O826" s="79">
        <f t="shared" si="75"/>
        <v>4254</v>
      </c>
      <c r="P826" s="92">
        <v>25</v>
      </c>
      <c r="Q826" s="79">
        <f t="shared" si="76"/>
        <v>12865</v>
      </c>
      <c r="R826" s="124">
        <v>7057.68</v>
      </c>
      <c r="S826" s="79">
        <f t="shared" si="77"/>
        <v>9294</v>
      </c>
      <c r="T826" s="124">
        <v>52942.32</v>
      </c>
      <c r="U826" s="80" t="s">
        <v>169</v>
      </c>
      <c r="V826" s="97" t="s">
        <v>273</v>
      </c>
    </row>
    <row r="827" spans="1:22" s="127" customFormat="1">
      <c r="A827" s="92">
        <v>820</v>
      </c>
      <c r="B827" s="92" t="s">
        <v>612</v>
      </c>
      <c r="C827" s="92" t="s">
        <v>55</v>
      </c>
      <c r="D827" s="142" t="s">
        <v>1726</v>
      </c>
      <c r="E827" s="93" t="s">
        <v>1989</v>
      </c>
      <c r="F827" s="94">
        <v>45778</v>
      </c>
      <c r="G827" s="94">
        <v>45962</v>
      </c>
      <c r="H827" s="154">
        <v>95000</v>
      </c>
      <c r="I827" s="124">
        <v>10929.24</v>
      </c>
      <c r="J827" s="95">
        <v>25</v>
      </c>
      <c r="K827" s="124">
        <v>2726.5</v>
      </c>
      <c r="L827" s="79">
        <f t="shared" si="72"/>
        <v>6744.9999999999991</v>
      </c>
      <c r="M827" s="79">
        <f t="shared" si="73"/>
        <v>1235</v>
      </c>
      <c r="N827" s="81">
        <f t="shared" si="74"/>
        <v>2888</v>
      </c>
      <c r="O827" s="79">
        <f t="shared" si="75"/>
        <v>6735.5</v>
      </c>
      <c r="P827" s="124">
        <v>2483.1</v>
      </c>
      <c r="Q827" s="79">
        <f t="shared" si="76"/>
        <v>22813.1</v>
      </c>
      <c r="R827" s="124">
        <v>19026.84</v>
      </c>
      <c r="S827" s="79">
        <f t="shared" si="77"/>
        <v>14715.5</v>
      </c>
      <c r="T827" s="124">
        <v>75973.16</v>
      </c>
      <c r="U827" s="80" t="s">
        <v>169</v>
      </c>
      <c r="V827" s="81" t="s">
        <v>273</v>
      </c>
    </row>
    <row r="828" spans="1:22" s="127" customFormat="1">
      <c r="A828" s="92">
        <v>821</v>
      </c>
      <c r="B828" s="92" t="s">
        <v>859</v>
      </c>
      <c r="C828" s="92" t="s">
        <v>37</v>
      </c>
      <c r="D828" s="142" t="s">
        <v>211</v>
      </c>
      <c r="E828" s="93" t="s">
        <v>1989</v>
      </c>
      <c r="F828" s="94">
        <v>45778</v>
      </c>
      <c r="G828" s="94">
        <v>45962</v>
      </c>
      <c r="H828" s="154">
        <v>95000</v>
      </c>
      <c r="I828" s="124">
        <v>10071.51</v>
      </c>
      <c r="J828" s="95">
        <v>25</v>
      </c>
      <c r="K828" s="124">
        <v>2726.5</v>
      </c>
      <c r="L828" s="79">
        <f t="shared" si="72"/>
        <v>6744.9999999999991</v>
      </c>
      <c r="M828" s="79">
        <f t="shared" si="73"/>
        <v>1235</v>
      </c>
      <c r="N828" s="81">
        <f t="shared" si="74"/>
        <v>2888</v>
      </c>
      <c r="O828" s="79">
        <f t="shared" si="75"/>
        <v>6735.5</v>
      </c>
      <c r="P828" s="124">
        <v>3455.92</v>
      </c>
      <c r="Q828" s="79">
        <f t="shared" si="76"/>
        <v>23785.919999999998</v>
      </c>
      <c r="R828" s="124">
        <v>16568.740000000002</v>
      </c>
      <c r="S828" s="79">
        <f t="shared" si="77"/>
        <v>14715.5</v>
      </c>
      <c r="T828" s="124">
        <v>75858.070000000007</v>
      </c>
      <c r="U828" s="80" t="s">
        <v>169</v>
      </c>
      <c r="V828" s="81" t="s">
        <v>273</v>
      </c>
    </row>
    <row r="829" spans="1:22" s="127" customFormat="1">
      <c r="A829" s="92">
        <v>822</v>
      </c>
      <c r="B829" s="92" t="s">
        <v>1195</v>
      </c>
      <c r="C829" s="92" t="s">
        <v>63</v>
      </c>
      <c r="D829" s="142" t="s">
        <v>1760</v>
      </c>
      <c r="E829" s="93" t="s">
        <v>1989</v>
      </c>
      <c r="F829" s="94">
        <v>45748</v>
      </c>
      <c r="G829" s="94">
        <v>45962</v>
      </c>
      <c r="H829" s="154">
        <v>46000</v>
      </c>
      <c r="I829" s="124">
        <v>1289.46</v>
      </c>
      <c r="J829" s="95">
        <v>25</v>
      </c>
      <c r="K829" s="124">
        <v>1320.2</v>
      </c>
      <c r="L829" s="79">
        <f t="shared" si="72"/>
        <v>3265.9999999999995</v>
      </c>
      <c r="M829" s="79">
        <f t="shared" si="73"/>
        <v>598</v>
      </c>
      <c r="N829" s="81">
        <f t="shared" si="74"/>
        <v>1398.4</v>
      </c>
      <c r="O829" s="79">
        <f t="shared" si="75"/>
        <v>3261.4</v>
      </c>
      <c r="P829" s="92">
        <v>25</v>
      </c>
      <c r="Q829" s="79">
        <f t="shared" si="76"/>
        <v>9869</v>
      </c>
      <c r="R829" s="124">
        <v>4033.06</v>
      </c>
      <c r="S829" s="79">
        <f t="shared" si="77"/>
        <v>7125.4</v>
      </c>
      <c r="T829" s="124">
        <v>41966.94</v>
      </c>
      <c r="U829" s="80" t="s">
        <v>169</v>
      </c>
      <c r="V829" s="97" t="s">
        <v>274</v>
      </c>
    </row>
    <row r="830" spans="1:22" s="127" customFormat="1">
      <c r="A830" s="92">
        <v>823</v>
      </c>
      <c r="B830" s="132" t="s">
        <v>1354</v>
      </c>
      <c r="C830" s="132" t="s">
        <v>977</v>
      </c>
      <c r="D830" s="138" t="s">
        <v>978</v>
      </c>
      <c r="E830" s="123" t="s">
        <v>709</v>
      </c>
      <c r="F830" s="94">
        <v>45778</v>
      </c>
      <c r="G830" s="94">
        <v>45962</v>
      </c>
      <c r="H830" s="139">
        <v>15000</v>
      </c>
      <c r="I830" s="132">
        <v>0</v>
      </c>
      <c r="J830" s="95">
        <v>25</v>
      </c>
      <c r="K830" s="132">
        <v>430.5</v>
      </c>
      <c r="L830" s="79">
        <f t="shared" si="72"/>
        <v>1065</v>
      </c>
      <c r="M830" s="79">
        <f t="shared" si="73"/>
        <v>195</v>
      </c>
      <c r="N830" s="81">
        <f t="shared" si="74"/>
        <v>456</v>
      </c>
      <c r="O830" s="79">
        <f t="shared" si="75"/>
        <v>1063.5</v>
      </c>
      <c r="P830" s="132">
        <v>25</v>
      </c>
      <c r="Q830" s="79">
        <f t="shared" si="76"/>
        <v>3235</v>
      </c>
      <c r="R830" s="132">
        <v>911.5</v>
      </c>
      <c r="S830" s="79">
        <f t="shared" si="77"/>
        <v>2323.5</v>
      </c>
      <c r="T830" s="133">
        <v>14088.5</v>
      </c>
      <c r="U830" s="80" t="s">
        <v>169</v>
      </c>
      <c r="V830" s="134" t="s">
        <v>274</v>
      </c>
    </row>
    <row r="831" spans="1:22" s="127" customFormat="1">
      <c r="A831" s="92">
        <v>824</v>
      </c>
      <c r="B831" s="132" t="s">
        <v>1196</v>
      </c>
      <c r="C831" s="132" t="s">
        <v>977</v>
      </c>
      <c r="D831" s="138" t="s">
        <v>978</v>
      </c>
      <c r="E831" s="123" t="s">
        <v>709</v>
      </c>
      <c r="F831" s="94">
        <v>45778</v>
      </c>
      <c r="G831" s="94">
        <v>45962</v>
      </c>
      <c r="H831" s="139">
        <v>15000</v>
      </c>
      <c r="I831" s="132">
        <v>0</v>
      </c>
      <c r="J831" s="95">
        <v>25</v>
      </c>
      <c r="K831" s="132">
        <v>430.5</v>
      </c>
      <c r="L831" s="79">
        <f t="shared" si="72"/>
        <v>1065</v>
      </c>
      <c r="M831" s="79">
        <f t="shared" si="73"/>
        <v>195</v>
      </c>
      <c r="N831" s="81">
        <f t="shared" si="74"/>
        <v>456</v>
      </c>
      <c r="O831" s="79">
        <f t="shared" si="75"/>
        <v>1063.5</v>
      </c>
      <c r="P831" s="132">
        <v>25</v>
      </c>
      <c r="Q831" s="79">
        <f t="shared" si="76"/>
        <v>3235</v>
      </c>
      <c r="R831" s="132">
        <v>911.5</v>
      </c>
      <c r="S831" s="79">
        <f t="shared" si="77"/>
        <v>2323.5</v>
      </c>
      <c r="T831" s="133">
        <v>14088.5</v>
      </c>
      <c r="U831" s="80" t="s">
        <v>169</v>
      </c>
      <c r="V831" s="134" t="s">
        <v>274</v>
      </c>
    </row>
    <row r="832" spans="1:22" s="127" customFormat="1">
      <c r="A832" s="92">
        <v>825</v>
      </c>
      <c r="B832" s="132" t="s">
        <v>2071</v>
      </c>
      <c r="C832" s="132" t="s">
        <v>977</v>
      </c>
      <c r="D832" s="138" t="s">
        <v>978</v>
      </c>
      <c r="E832" s="123" t="s">
        <v>709</v>
      </c>
      <c r="F832" s="94">
        <v>45778</v>
      </c>
      <c r="G832" s="94">
        <v>45962</v>
      </c>
      <c r="H832" s="139">
        <v>15000</v>
      </c>
      <c r="I832" s="132">
        <v>0</v>
      </c>
      <c r="J832" s="95">
        <v>25</v>
      </c>
      <c r="K832" s="132">
        <v>430.5</v>
      </c>
      <c r="L832" s="79">
        <f t="shared" si="72"/>
        <v>1065</v>
      </c>
      <c r="M832" s="79">
        <f t="shared" si="73"/>
        <v>195</v>
      </c>
      <c r="N832" s="81">
        <f t="shared" si="74"/>
        <v>456</v>
      </c>
      <c r="O832" s="79">
        <f t="shared" si="75"/>
        <v>1063.5</v>
      </c>
      <c r="P832" s="132">
        <v>25</v>
      </c>
      <c r="Q832" s="79">
        <f t="shared" si="76"/>
        <v>3235</v>
      </c>
      <c r="R832" s="132">
        <v>911.5</v>
      </c>
      <c r="S832" s="79">
        <f t="shared" si="77"/>
        <v>2323.5</v>
      </c>
      <c r="T832" s="133">
        <v>14088.5</v>
      </c>
      <c r="U832" s="80" t="s">
        <v>169</v>
      </c>
      <c r="V832" s="134" t="s">
        <v>274</v>
      </c>
    </row>
    <row r="833" spans="1:22" s="127" customFormat="1">
      <c r="A833" s="92">
        <v>826</v>
      </c>
      <c r="B833" s="92" t="s">
        <v>227</v>
      </c>
      <c r="C833" s="92" t="s">
        <v>267</v>
      </c>
      <c r="D833" s="142" t="s">
        <v>184</v>
      </c>
      <c r="E833" s="93" t="s">
        <v>1989</v>
      </c>
      <c r="F833" s="94">
        <v>45778</v>
      </c>
      <c r="G833" s="94">
        <v>45962</v>
      </c>
      <c r="H833" s="154">
        <v>80000</v>
      </c>
      <c r="I833" s="124">
        <v>7400.87</v>
      </c>
      <c r="J833" s="95">
        <v>25</v>
      </c>
      <c r="K833" s="124">
        <v>2296</v>
      </c>
      <c r="L833" s="79">
        <f t="shared" si="72"/>
        <v>5679.9999999999991</v>
      </c>
      <c r="M833" s="79">
        <f t="shared" si="73"/>
        <v>1040</v>
      </c>
      <c r="N833" s="81">
        <f t="shared" si="74"/>
        <v>2432</v>
      </c>
      <c r="O833" s="79">
        <f t="shared" si="75"/>
        <v>5672</v>
      </c>
      <c r="P833" s="92">
        <v>125</v>
      </c>
      <c r="Q833" s="79">
        <f t="shared" si="76"/>
        <v>17245</v>
      </c>
      <c r="R833" s="124">
        <v>12253.87</v>
      </c>
      <c r="S833" s="79">
        <f t="shared" si="77"/>
        <v>12392</v>
      </c>
      <c r="T833" s="124">
        <v>67746.13</v>
      </c>
      <c r="U833" s="80" t="s">
        <v>169</v>
      </c>
      <c r="V833" s="81" t="s">
        <v>273</v>
      </c>
    </row>
    <row r="834" spans="1:22" s="127" customFormat="1">
      <c r="A834" s="92">
        <v>827</v>
      </c>
      <c r="B834" s="92" t="s">
        <v>1463</v>
      </c>
      <c r="C834" s="92" t="s">
        <v>264</v>
      </c>
      <c r="D834" s="142" t="s">
        <v>176</v>
      </c>
      <c r="E834" s="93" t="s">
        <v>1989</v>
      </c>
      <c r="F834" s="94">
        <v>45689</v>
      </c>
      <c r="G834" s="94">
        <v>45870</v>
      </c>
      <c r="H834" s="154">
        <v>80000</v>
      </c>
      <c r="I834" s="124">
        <v>7400.87</v>
      </c>
      <c r="J834" s="95">
        <v>25</v>
      </c>
      <c r="K834" s="124">
        <v>2296</v>
      </c>
      <c r="L834" s="79">
        <f t="shared" si="72"/>
        <v>5679.9999999999991</v>
      </c>
      <c r="M834" s="79">
        <f t="shared" si="73"/>
        <v>1040</v>
      </c>
      <c r="N834" s="81">
        <f t="shared" si="74"/>
        <v>2432</v>
      </c>
      <c r="O834" s="79">
        <f t="shared" si="75"/>
        <v>5672</v>
      </c>
      <c r="P834" s="92">
        <v>25</v>
      </c>
      <c r="Q834" s="79">
        <f t="shared" si="76"/>
        <v>17145</v>
      </c>
      <c r="R834" s="124">
        <v>12153.87</v>
      </c>
      <c r="S834" s="79">
        <f t="shared" si="77"/>
        <v>12392</v>
      </c>
      <c r="T834" s="124">
        <v>67846.13</v>
      </c>
      <c r="U834" s="80" t="s">
        <v>169</v>
      </c>
      <c r="V834" s="97" t="s">
        <v>273</v>
      </c>
    </row>
    <row r="835" spans="1:22" s="127" customFormat="1">
      <c r="A835" s="92">
        <v>828</v>
      </c>
      <c r="B835" s="92" t="s">
        <v>772</v>
      </c>
      <c r="C835" s="92" t="s">
        <v>827</v>
      </c>
      <c r="D835" s="142" t="s">
        <v>1721</v>
      </c>
      <c r="E835" s="123" t="s">
        <v>709</v>
      </c>
      <c r="F835" s="94">
        <v>45627</v>
      </c>
      <c r="G835" s="94">
        <v>45809</v>
      </c>
      <c r="H835" s="154">
        <v>45000</v>
      </c>
      <c r="I835" s="124">
        <v>1148.33</v>
      </c>
      <c r="J835" s="95">
        <v>25</v>
      </c>
      <c r="K835" s="124">
        <v>1291.5</v>
      </c>
      <c r="L835" s="79">
        <f t="shared" si="72"/>
        <v>3194.9999999999995</v>
      </c>
      <c r="M835" s="79">
        <f t="shared" si="73"/>
        <v>585</v>
      </c>
      <c r="N835" s="81">
        <f t="shared" si="74"/>
        <v>1368</v>
      </c>
      <c r="O835" s="79">
        <f t="shared" si="75"/>
        <v>3190.5</v>
      </c>
      <c r="P835" s="92">
        <v>25</v>
      </c>
      <c r="Q835" s="79">
        <f t="shared" si="76"/>
        <v>9655</v>
      </c>
      <c r="R835" s="124">
        <v>3832.83</v>
      </c>
      <c r="S835" s="79">
        <f t="shared" si="77"/>
        <v>6970.5</v>
      </c>
      <c r="T835" s="124">
        <v>41167.17</v>
      </c>
      <c r="U835" s="80" t="s">
        <v>169</v>
      </c>
      <c r="V835" s="81" t="s">
        <v>273</v>
      </c>
    </row>
    <row r="836" spans="1:22" s="127" customFormat="1">
      <c r="A836" s="92">
        <v>829</v>
      </c>
      <c r="B836" s="92" t="s">
        <v>773</v>
      </c>
      <c r="C836" s="92" t="s">
        <v>824</v>
      </c>
      <c r="D836" s="142" t="s">
        <v>1721</v>
      </c>
      <c r="E836" s="123" t="s">
        <v>709</v>
      </c>
      <c r="F836" s="94">
        <v>45778</v>
      </c>
      <c r="G836" s="94">
        <v>45962</v>
      </c>
      <c r="H836" s="154">
        <v>25000</v>
      </c>
      <c r="I836" s="92">
        <v>0</v>
      </c>
      <c r="J836" s="95">
        <v>25</v>
      </c>
      <c r="K836" s="92">
        <v>717.5</v>
      </c>
      <c r="L836" s="79">
        <f t="shared" si="72"/>
        <v>1774.9999999999998</v>
      </c>
      <c r="M836" s="79">
        <f t="shared" si="73"/>
        <v>325</v>
      </c>
      <c r="N836" s="81">
        <f t="shared" si="74"/>
        <v>760</v>
      </c>
      <c r="O836" s="79">
        <f t="shared" si="75"/>
        <v>1772.5000000000002</v>
      </c>
      <c r="P836" s="92">
        <v>25</v>
      </c>
      <c r="Q836" s="79">
        <f t="shared" si="76"/>
        <v>5375</v>
      </c>
      <c r="R836" s="124">
        <v>1502.5</v>
      </c>
      <c r="S836" s="79">
        <f t="shared" si="77"/>
        <v>3872.5</v>
      </c>
      <c r="T836" s="124">
        <v>23497.5</v>
      </c>
      <c r="U836" s="80" t="s">
        <v>169</v>
      </c>
      <c r="V836" s="81" t="s">
        <v>273</v>
      </c>
    </row>
    <row r="837" spans="1:22" s="127" customFormat="1">
      <c r="A837" s="92">
        <v>830</v>
      </c>
      <c r="B837" s="92" t="s">
        <v>96</v>
      </c>
      <c r="C837" s="92" t="s">
        <v>81</v>
      </c>
      <c r="D837" s="142" t="s">
        <v>1728</v>
      </c>
      <c r="E837" s="93" t="s">
        <v>1989</v>
      </c>
      <c r="F837" s="94">
        <v>45778</v>
      </c>
      <c r="G837" s="94">
        <v>45962</v>
      </c>
      <c r="H837" s="154">
        <v>60000</v>
      </c>
      <c r="I837" s="124">
        <v>3486.68</v>
      </c>
      <c r="J837" s="95">
        <v>25</v>
      </c>
      <c r="K837" s="124">
        <v>1722</v>
      </c>
      <c r="L837" s="79">
        <f t="shared" si="72"/>
        <v>4260</v>
      </c>
      <c r="M837" s="79">
        <f t="shared" si="73"/>
        <v>780</v>
      </c>
      <c r="N837" s="81">
        <f t="shared" si="74"/>
        <v>1824</v>
      </c>
      <c r="O837" s="79">
        <f t="shared" si="75"/>
        <v>4254</v>
      </c>
      <c r="P837" s="92">
        <v>125</v>
      </c>
      <c r="Q837" s="79">
        <f t="shared" si="76"/>
        <v>12965</v>
      </c>
      <c r="R837" s="124">
        <v>7157.68</v>
      </c>
      <c r="S837" s="79">
        <f t="shared" si="77"/>
        <v>9294</v>
      </c>
      <c r="T837" s="124">
        <v>52842.32</v>
      </c>
      <c r="U837" s="80" t="s">
        <v>169</v>
      </c>
      <c r="V837" s="81" t="s">
        <v>273</v>
      </c>
    </row>
    <row r="838" spans="1:22" s="127" customFormat="1">
      <c r="A838" s="92">
        <v>831</v>
      </c>
      <c r="B838" s="92" t="s">
        <v>651</v>
      </c>
      <c r="C838" s="92" t="s">
        <v>63</v>
      </c>
      <c r="D838" s="142" t="s">
        <v>173</v>
      </c>
      <c r="E838" s="93" t="s">
        <v>1989</v>
      </c>
      <c r="F838" s="94">
        <v>45778</v>
      </c>
      <c r="G838" s="94">
        <v>45962</v>
      </c>
      <c r="H838" s="154">
        <v>65000</v>
      </c>
      <c r="I838" s="124">
        <v>4427.58</v>
      </c>
      <c r="J838" s="95">
        <v>25</v>
      </c>
      <c r="K838" s="124">
        <v>1865.5</v>
      </c>
      <c r="L838" s="79">
        <f t="shared" si="72"/>
        <v>4615</v>
      </c>
      <c r="M838" s="79">
        <f t="shared" si="73"/>
        <v>845</v>
      </c>
      <c r="N838" s="81">
        <f t="shared" si="74"/>
        <v>1976</v>
      </c>
      <c r="O838" s="79">
        <f t="shared" si="75"/>
        <v>4608.5</v>
      </c>
      <c r="P838" s="92">
        <v>25</v>
      </c>
      <c r="Q838" s="79">
        <f t="shared" si="76"/>
        <v>13935</v>
      </c>
      <c r="R838" s="124">
        <v>8294.08</v>
      </c>
      <c r="S838" s="79">
        <f t="shared" si="77"/>
        <v>10068.5</v>
      </c>
      <c r="T838" s="124">
        <v>56705.919999999998</v>
      </c>
      <c r="U838" s="80" t="s">
        <v>169</v>
      </c>
      <c r="V838" s="81" t="s">
        <v>273</v>
      </c>
    </row>
    <row r="839" spans="1:22" s="127" customFormat="1">
      <c r="A839" s="92">
        <v>832</v>
      </c>
      <c r="B839" s="92" t="s">
        <v>595</v>
      </c>
      <c r="C839" s="92" t="s">
        <v>80</v>
      </c>
      <c r="D839" s="142" t="s">
        <v>1740</v>
      </c>
      <c r="E839" s="93" t="s">
        <v>1989</v>
      </c>
      <c r="F839" s="94">
        <v>45627</v>
      </c>
      <c r="G839" s="94">
        <v>45809</v>
      </c>
      <c r="H839" s="154">
        <v>60000</v>
      </c>
      <c r="I839" s="124">
        <v>3486.68</v>
      </c>
      <c r="J839" s="95">
        <v>25</v>
      </c>
      <c r="K839" s="124">
        <v>1722</v>
      </c>
      <c r="L839" s="79">
        <f t="shared" si="72"/>
        <v>4260</v>
      </c>
      <c r="M839" s="79">
        <f t="shared" si="73"/>
        <v>780</v>
      </c>
      <c r="N839" s="81">
        <f t="shared" si="74"/>
        <v>1824</v>
      </c>
      <c r="O839" s="79">
        <f t="shared" si="75"/>
        <v>4254</v>
      </c>
      <c r="P839" s="92">
        <v>25</v>
      </c>
      <c r="Q839" s="79">
        <f t="shared" si="76"/>
        <v>12865</v>
      </c>
      <c r="R839" s="124">
        <v>7057.68</v>
      </c>
      <c r="S839" s="79">
        <f t="shared" si="77"/>
        <v>9294</v>
      </c>
      <c r="T839" s="124">
        <v>52942.32</v>
      </c>
      <c r="U839" s="80" t="s">
        <v>169</v>
      </c>
      <c r="V839" s="97" t="s">
        <v>273</v>
      </c>
    </row>
    <row r="840" spans="1:22" s="127" customFormat="1">
      <c r="A840" s="92">
        <v>833</v>
      </c>
      <c r="B840" s="132" t="s">
        <v>1609</v>
      </c>
      <c r="C840" s="132" t="s">
        <v>977</v>
      </c>
      <c r="D840" s="138" t="s">
        <v>978</v>
      </c>
      <c r="E840" s="123" t="s">
        <v>709</v>
      </c>
      <c r="F840" s="94">
        <v>45778</v>
      </c>
      <c r="G840" s="94">
        <v>45962</v>
      </c>
      <c r="H840" s="139">
        <v>15000</v>
      </c>
      <c r="I840" s="132">
        <v>0</v>
      </c>
      <c r="J840" s="95">
        <v>25</v>
      </c>
      <c r="K840" s="132">
        <v>430.5</v>
      </c>
      <c r="L840" s="79">
        <f t="shared" si="72"/>
        <v>1065</v>
      </c>
      <c r="M840" s="79">
        <f t="shared" si="73"/>
        <v>195</v>
      </c>
      <c r="N840" s="81">
        <f t="shared" si="74"/>
        <v>456</v>
      </c>
      <c r="O840" s="79">
        <f t="shared" si="75"/>
        <v>1063.5</v>
      </c>
      <c r="P840" s="132">
        <v>25</v>
      </c>
      <c r="Q840" s="79">
        <f t="shared" si="76"/>
        <v>3235</v>
      </c>
      <c r="R840" s="132">
        <v>911.5</v>
      </c>
      <c r="S840" s="79">
        <f t="shared" si="77"/>
        <v>2323.5</v>
      </c>
      <c r="T840" s="133">
        <v>14088.5</v>
      </c>
      <c r="U840" s="80" t="s">
        <v>169</v>
      </c>
      <c r="V840" s="97" t="s">
        <v>273</v>
      </c>
    </row>
    <row r="841" spans="1:22" s="127" customFormat="1">
      <c r="A841" s="92">
        <v>834</v>
      </c>
      <c r="B841" s="132" t="s">
        <v>931</v>
      </c>
      <c r="C841" s="132" t="s">
        <v>977</v>
      </c>
      <c r="D841" s="138" t="s">
        <v>978</v>
      </c>
      <c r="E841" s="123" t="s">
        <v>709</v>
      </c>
      <c r="F841" s="94">
        <v>45778</v>
      </c>
      <c r="G841" s="94">
        <v>45962</v>
      </c>
      <c r="H841" s="139">
        <v>15000</v>
      </c>
      <c r="I841" s="132">
        <v>0</v>
      </c>
      <c r="J841" s="95">
        <v>25</v>
      </c>
      <c r="K841" s="132">
        <v>430.5</v>
      </c>
      <c r="L841" s="79">
        <f t="shared" ref="L841:L904" si="78">H841*0.071</f>
        <v>1065</v>
      </c>
      <c r="M841" s="79">
        <f t="shared" ref="M841:M904" si="79">H841*0.013</f>
        <v>195</v>
      </c>
      <c r="N841" s="81">
        <f t="shared" ref="N841:N904" si="80">+H841*0.0304</f>
        <v>456</v>
      </c>
      <c r="O841" s="79">
        <f t="shared" ref="O841:O904" si="81">H841*0.0709</f>
        <v>1063.5</v>
      </c>
      <c r="P841" s="132">
        <v>25</v>
      </c>
      <c r="Q841" s="79">
        <f t="shared" ref="Q841:Q904" si="82">SUM(K841:P841)</f>
        <v>3235</v>
      </c>
      <c r="R841" s="132">
        <v>911.5</v>
      </c>
      <c r="S841" s="79">
        <f t="shared" ref="S841:S904" si="83">L841+M841+O841</f>
        <v>2323.5</v>
      </c>
      <c r="T841" s="133">
        <v>14088.5</v>
      </c>
      <c r="U841" s="80" t="s">
        <v>169</v>
      </c>
      <c r="V841" s="134" t="s">
        <v>274</v>
      </c>
    </row>
    <row r="842" spans="1:22" s="127" customFormat="1">
      <c r="A842" s="92">
        <v>835</v>
      </c>
      <c r="B842" s="92" t="s">
        <v>988</v>
      </c>
      <c r="C842" s="92" t="s">
        <v>824</v>
      </c>
      <c r="D842" s="142" t="s">
        <v>1721</v>
      </c>
      <c r="E842" s="123" t="s">
        <v>709</v>
      </c>
      <c r="F842" s="94">
        <v>45689</v>
      </c>
      <c r="G842" s="94">
        <v>45870</v>
      </c>
      <c r="H842" s="154">
        <v>25000</v>
      </c>
      <c r="I842" s="92">
        <v>0</v>
      </c>
      <c r="J842" s="95">
        <v>25</v>
      </c>
      <c r="K842" s="92">
        <v>717.5</v>
      </c>
      <c r="L842" s="79">
        <f t="shared" si="78"/>
        <v>1774.9999999999998</v>
      </c>
      <c r="M842" s="79">
        <f t="shared" si="79"/>
        <v>325</v>
      </c>
      <c r="N842" s="81">
        <f t="shared" si="80"/>
        <v>760</v>
      </c>
      <c r="O842" s="79">
        <f t="shared" si="81"/>
        <v>1772.5000000000002</v>
      </c>
      <c r="P842" s="92">
        <v>25</v>
      </c>
      <c r="Q842" s="79">
        <f t="shared" si="82"/>
        <v>5375</v>
      </c>
      <c r="R842" s="124">
        <v>1502.5</v>
      </c>
      <c r="S842" s="79">
        <f t="shared" si="83"/>
        <v>3872.5</v>
      </c>
      <c r="T842" s="124">
        <v>23497.5</v>
      </c>
      <c r="U842" s="80" t="s">
        <v>169</v>
      </c>
      <c r="V842" s="97" t="s">
        <v>273</v>
      </c>
    </row>
    <row r="843" spans="1:22" s="127" customFormat="1">
      <c r="A843" s="92">
        <v>836</v>
      </c>
      <c r="B843" s="92" t="s">
        <v>333</v>
      </c>
      <c r="C843" s="92" t="s">
        <v>84</v>
      </c>
      <c r="D843" s="142" t="s">
        <v>170</v>
      </c>
      <c r="E843" s="93" t="s">
        <v>1989</v>
      </c>
      <c r="F843" s="94">
        <v>45778</v>
      </c>
      <c r="G843" s="94">
        <v>45962</v>
      </c>
      <c r="H843" s="154">
        <v>55000</v>
      </c>
      <c r="I843" s="124">
        <v>2559.6799999999998</v>
      </c>
      <c r="J843" s="95">
        <v>25</v>
      </c>
      <c r="K843" s="124">
        <v>1578.5</v>
      </c>
      <c r="L843" s="79">
        <f t="shared" si="78"/>
        <v>3904.9999999999995</v>
      </c>
      <c r="M843" s="79">
        <f t="shared" si="79"/>
        <v>715</v>
      </c>
      <c r="N843" s="81">
        <f t="shared" si="80"/>
        <v>1672</v>
      </c>
      <c r="O843" s="79">
        <f t="shared" si="81"/>
        <v>3899.5000000000005</v>
      </c>
      <c r="P843" s="92">
        <v>125</v>
      </c>
      <c r="Q843" s="79">
        <f t="shared" si="82"/>
        <v>11895</v>
      </c>
      <c r="R843" s="124">
        <v>5935.18</v>
      </c>
      <c r="S843" s="79">
        <f t="shared" si="83"/>
        <v>8519.5</v>
      </c>
      <c r="T843" s="124">
        <v>49064.82</v>
      </c>
      <c r="U843" s="80" t="s">
        <v>169</v>
      </c>
      <c r="V843" s="81" t="s">
        <v>273</v>
      </c>
    </row>
    <row r="844" spans="1:22" s="127" customFormat="1">
      <c r="A844" s="92">
        <v>837</v>
      </c>
      <c r="B844" s="92" t="s">
        <v>1981</v>
      </c>
      <c r="C844" s="92" t="s">
        <v>25</v>
      </c>
      <c r="D844" s="142" t="s">
        <v>1721</v>
      </c>
      <c r="E844" s="123" t="s">
        <v>709</v>
      </c>
      <c r="F844" s="94">
        <v>45778</v>
      </c>
      <c r="G844" s="94">
        <v>45962</v>
      </c>
      <c r="H844" s="154">
        <v>45000</v>
      </c>
      <c r="I844" s="124">
        <v>1148.33</v>
      </c>
      <c r="J844" s="95">
        <v>25</v>
      </c>
      <c r="K844" s="124">
        <v>1291.5</v>
      </c>
      <c r="L844" s="79">
        <f t="shared" si="78"/>
        <v>3194.9999999999995</v>
      </c>
      <c r="M844" s="79">
        <f t="shared" si="79"/>
        <v>585</v>
      </c>
      <c r="N844" s="81">
        <f t="shared" si="80"/>
        <v>1368</v>
      </c>
      <c r="O844" s="79">
        <f t="shared" si="81"/>
        <v>3190.5</v>
      </c>
      <c r="P844" s="92">
        <v>25</v>
      </c>
      <c r="Q844" s="79">
        <f t="shared" si="82"/>
        <v>9655</v>
      </c>
      <c r="R844" s="124">
        <v>3832.83</v>
      </c>
      <c r="S844" s="79">
        <f t="shared" si="83"/>
        <v>6970.5</v>
      </c>
      <c r="T844" s="124">
        <v>41167.17</v>
      </c>
      <c r="U844" s="80" t="s">
        <v>169</v>
      </c>
      <c r="V844" s="97" t="s">
        <v>273</v>
      </c>
    </row>
    <row r="845" spans="1:22" s="127" customFormat="1">
      <c r="A845" s="92">
        <v>838</v>
      </c>
      <c r="B845" s="92" t="s">
        <v>323</v>
      </c>
      <c r="C845" s="92" t="s">
        <v>81</v>
      </c>
      <c r="D845" s="142" t="s">
        <v>1798</v>
      </c>
      <c r="E845" s="93" t="s">
        <v>1989</v>
      </c>
      <c r="F845" s="94">
        <v>45807</v>
      </c>
      <c r="G845" s="94" t="s">
        <v>1990</v>
      </c>
      <c r="H845" s="154">
        <v>60000</v>
      </c>
      <c r="I845" s="124">
        <v>3486.68</v>
      </c>
      <c r="J845" s="95">
        <v>25</v>
      </c>
      <c r="K845" s="124">
        <v>1722</v>
      </c>
      <c r="L845" s="79">
        <f t="shared" si="78"/>
        <v>4260</v>
      </c>
      <c r="M845" s="79">
        <f t="shared" si="79"/>
        <v>780</v>
      </c>
      <c r="N845" s="81">
        <f t="shared" si="80"/>
        <v>1824</v>
      </c>
      <c r="O845" s="79">
        <f t="shared" si="81"/>
        <v>4254</v>
      </c>
      <c r="P845" s="92">
        <v>25</v>
      </c>
      <c r="Q845" s="79">
        <f t="shared" si="82"/>
        <v>12865</v>
      </c>
      <c r="R845" s="124">
        <v>7057.68</v>
      </c>
      <c r="S845" s="79">
        <f t="shared" si="83"/>
        <v>9294</v>
      </c>
      <c r="T845" s="124">
        <v>52942.32</v>
      </c>
      <c r="U845" s="80" t="s">
        <v>169</v>
      </c>
      <c r="V845" s="81" t="s">
        <v>273</v>
      </c>
    </row>
    <row r="846" spans="1:22" s="127" customFormat="1">
      <c r="A846" s="92">
        <v>839</v>
      </c>
      <c r="B846" s="92" t="s">
        <v>671</v>
      </c>
      <c r="C846" s="92" t="s">
        <v>62</v>
      </c>
      <c r="D846" s="142" t="s">
        <v>188</v>
      </c>
      <c r="E846" s="93" t="s">
        <v>1989</v>
      </c>
      <c r="F846" s="94">
        <v>45807</v>
      </c>
      <c r="G846" s="94" t="s">
        <v>1990</v>
      </c>
      <c r="H846" s="154">
        <v>50000</v>
      </c>
      <c r="I846" s="124">
        <v>1854</v>
      </c>
      <c r="J846" s="95">
        <v>25</v>
      </c>
      <c r="K846" s="124">
        <v>1435</v>
      </c>
      <c r="L846" s="79">
        <f t="shared" si="78"/>
        <v>3549.9999999999995</v>
      </c>
      <c r="M846" s="79">
        <f t="shared" si="79"/>
        <v>650</v>
      </c>
      <c r="N846" s="81">
        <f t="shared" si="80"/>
        <v>1520</v>
      </c>
      <c r="O846" s="79">
        <f t="shared" si="81"/>
        <v>3545.0000000000005</v>
      </c>
      <c r="P846" s="124">
        <v>6132.52</v>
      </c>
      <c r="Q846" s="79">
        <f t="shared" si="82"/>
        <v>16832.52</v>
      </c>
      <c r="R846" s="124">
        <v>6934</v>
      </c>
      <c r="S846" s="79">
        <f t="shared" si="83"/>
        <v>7745</v>
      </c>
      <c r="T846" s="124">
        <v>39058.480000000003</v>
      </c>
      <c r="U846" s="80" t="s">
        <v>169</v>
      </c>
      <c r="V846" s="81" t="s">
        <v>273</v>
      </c>
    </row>
    <row r="847" spans="1:22" s="127" customFormat="1">
      <c r="A847" s="92">
        <v>840</v>
      </c>
      <c r="B847" s="92" t="s">
        <v>1197</v>
      </c>
      <c r="C847" s="92" t="s">
        <v>7</v>
      </c>
      <c r="D847" s="142" t="s">
        <v>1749</v>
      </c>
      <c r="E847" s="93" t="s">
        <v>1989</v>
      </c>
      <c r="F847" s="94">
        <v>45627</v>
      </c>
      <c r="G847" s="94">
        <v>45809</v>
      </c>
      <c r="H847" s="154">
        <v>65000</v>
      </c>
      <c r="I847" s="124">
        <v>4427.58</v>
      </c>
      <c r="J847" s="95">
        <v>25</v>
      </c>
      <c r="K847" s="124">
        <v>1865.5</v>
      </c>
      <c r="L847" s="79">
        <f t="shared" si="78"/>
        <v>4615</v>
      </c>
      <c r="M847" s="79">
        <f t="shared" si="79"/>
        <v>845</v>
      </c>
      <c r="N847" s="81">
        <f t="shared" si="80"/>
        <v>1976</v>
      </c>
      <c r="O847" s="79">
        <f t="shared" si="81"/>
        <v>4608.5</v>
      </c>
      <c r="P847" s="92">
        <v>25</v>
      </c>
      <c r="Q847" s="79">
        <f t="shared" si="82"/>
        <v>13935</v>
      </c>
      <c r="R847" s="124">
        <v>8294.08</v>
      </c>
      <c r="S847" s="79">
        <f t="shared" si="83"/>
        <v>10068.5</v>
      </c>
      <c r="T847" s="124">
        <v>56705.919999999998</v>
      </c>
      <c r="U847" s="80" t="s">
        <v>169</v>
      </c>
      <c r="V847" s="97" t="s">
        <v>273</v>
      </c>
    </row>
    <row r="848" spans="1:22" s="127" customFormat="1">
      <c r="A848" s="92">
        <v>841</v>
      </c>
      <c r="B848" s="92" t="s">
        <v>1464</v>
      </c>
      <c r="C848" s="92" t="s">
        <v>1288</v>
      </c>
      <c r="D848" s="142" t="s">
        <v>189</v>
      </c>
      <c r="E848" s="123" t="s">
        <v>709</v>
      </c>
      <c r="F848" s="94">
        <v>45689</v>
      </c>
      <c r="G848" s="94">
        <v>45870</v>
      </c>
      <c r="H848" s="154">
        <v>140000</v>
      </c>
      <c r="I848" s="124">
        <v>21514.37</v>
      </c>
      <c r="J848" s="95">
        <v>25</v>
      </c>
      <c r="K848" s="124">
        <v>4018</v>
      </c>
      <c r="L848" s="79">
        <f t="shared" si="78"/>
        <v>9940</v>
      </c>
      <c r="M848" s="79">
        <f t="shared" si="79"/>
        <v>1820</v>
      </c>
      <c r="N848" s="81">
        <f t="shared" si="80"/>
        <v>4256</v>
      </c>
      <c r="O848" s="79">
        <f t="shared" si="81"/>
        <v>9926</v>
      </c>
      <c r="P848" s="92">
        <v>25</v>
      </c>
      <c r="Q848" s="79">
        <f t="shared" si="82"/>
        <v>29985</v>
      </c>
      <c r="R848" s="124">
        <v>29813.37</v>
      </c>
      <c r="S848" s="79">
        <f t="shared" si="83"/>
        <v>21686</v>
      </c>
      <c r="T848" s="124">
        <v>110186.63</v>
      </c>
      <c r="U848" s="80" t="s">
        <v>169</v>
      </c>
      <c r="V848" s="97" t="s">
        <v>273</v>
      </c>
    </row>
    <row r="849" spans="1:22" s="127" customFormat="1">
      <c r="A849" s="92">
        <v>842</v>
      </c>
      <c r="B849" s="92" t="s">
        <v>1198</v>
      </c>
      <c r="C849" s="92" t="s">
        <v>425</v>
      </c>
      <c r="D849" s="142" t="s">
        <v>205</v>
      </c>
      <c r="E849" s="93" t="s">
        <v>1989</v>
      </c>
      <c r="F849" s="94">
        <v>45748</v>
      </c>
      <c r="G849" s="94">
        <v>45962</v>
      </c>
      <c r="H849" s="154">
        <v>80000</v>
      </c>
      <c r="I849" s="124">
        <v>7400.87</v>
      </c>
      <c r="J849" s="95">
        <v>25</v>
      </c>
      <c r="K849" s="124">
        <v>2296</v>
      </c>
      <c r="L849" s="79">
        <f t="shared" si="78"/>
        <v>5679.9999999999991</v>
      </c>
      <c r="M849" s="79">
        <f t="shared" si="79"/>
        <v>1040</v>
      </c>
      <c r="N849" s="81">
        <f t="shared" si="80"/>
        <v>2432</v>
      </c>
      <c r="O849" s="79">
        <f t="shared" si="81"/>
        <v>5672</v>
      </c>
      <c r="P849" s="92">
        <v>25</v>
      </c>
      <c r="Q849" s="79">
        <f t="shared" si="82"/>
        <v>17145</v>
      </c>
      <c r="R849" s="124">
        <v>12153.87</v>
      </c>
      <c r="S849" s="79">
        <f t="shared" si="83"/>
        <v>12392</v>
      </c>
      <c r="T849" s="124">
        <v>67846.13</v>
      </c>
      <c r="U849" s="80" t="s">
        <v>169</v>
      </c>
      <c r="V849" s="97" t="s">
        <v>273</v>
      </c>
    </row>
    <row r="850" spans="1:22" s="127" customFormat="1">
      <c r="A850" s="92">
        <v>843</v>
      </c>
      <c r="B850" s="92" t="s">
        <v>131</v>
      </c>
      <c r="C850" s="92" t="s">
        <v>14</v>
      </c>
      <c r="D850" s="142" t="s">
        <v>1754</v>
      </c>
      <c r="E850" s="93" t="s">
        <v>1989</v>
      </c>
      <c r="F850" s="94">
        <v>45778</v>
      </c>
      <c r="G850" s="94">
        <v>45962</v>
      </c>
      <c r="H850" s="154">
        <v>25000</v>
      </c>
      <c r="I850" s="92">
        <v>0</v>
      </c>
      <c r="J850" s="95">
        <v>25</v>
      </c>
      <c r="K850" s="92">
        <v>717.5</v>
      </c>
      <c r="L850" s="79">
        <f t="shared" si="78"/>
        <v>1774.9999999999998</v>
      </c>
      <c r="M850" s="79">
        <f t="shared" si="79"/>
        <v>325</v>
      </c>
      <c r="N850" s="81">
        <f t="shared" si="80"/>
        <v>760</v>
      </c>
      <c r="O850" s="79">
        <f t="shared" si="81"/>
        <v>1772.5000000000002</v>
      </c>
      <c r="P850" s="92">
        <v>125</v>
      </c>
      <c r="Q850" s="79">
        <f t="shared" si="82"/>
        <v>5475</v>
      </c>
      <c r="R850" s="124">
        <v>1602.5</v>
      </c>
      <c r="S850" s="79">
        <f t="shared" si="83"/>
        <v>3872.5</v>
      </c>
      <c r="T850" s="124">
        <v>23397.5</v>
      </c>
      <c r="U850" s="80" t="s">
        <v>169</v>
      </c>
      <c r="V850" s="81" t="s">
        <v>273</v>
      </c>
    </row>
    <row r="851" spans="1:22" s="127" customFormat="1">
      <c r="A851" s="92">
        <v>844</v>
      </c>
      <c r="B851" s="132" t="s">
        <v>1897</v>
      </c>
      <c r="C851" s="132" t="s">
        <v>977</v>
      </c>
      <c r="D851" s="138" t="s">
        <v>978</v>
      </c>
      <c r="E851" s="123" t="s">
        <v>709</v>
      </c>
      <c r="F851" s="94">
        <v>45778</v>
      </c>
      <c r="G851" s="94">
        <v>45962</v>
      </c>
      <c r="H851" s="139">
        <v>15000</v>
      </c>
      <c r="I851" s="132">
        <v>0</v>
      </c>
      <c r="J851" s="95">
        <v>25</v>
      </c>
      <c r="K851" s="132">
        <v>430.5</v>
      </c>
      <c r="L851" s="79">
        <f t="shared" si="78"/>
        <v>1065</v>
      </c>
      <c r="M851" s="79">
        <f t="shared" si="79"/>
        <v>195</v>
      </c>
      <c r="N851" s="81">
        <f t="shared" si="80"/>
        <v>456</v>
      </c>
      <c r="O851" s="79">
        <f t="shared" si="81"/>
        <v>1063.5</v>
      </c>
      <c r="P851" s="132">
        <v>25</v>
      </c>
      <c r="Q851" s="79">
        <f t="shared" si="82"/>
        <v>3235</v>
      </c>
      <c r="R851" s="132">
        <v>911.5</v>
      </c>
      <c r="S851" s="79">
        <f t="shared" si="83"/>
        <v>2323.5</v>
      </c>
      <c r="T851" s="133">
        <v>14088.5</v>
      </c>
      <c r="U851" s="80" t="s">
        <v>169</v>
      </c>
      <c r="V851" s="134" t="s">
        <v>274</v>
      </c>
    </row>
    <row r="852" spans="1:22" s="127" customFormat="1">
      <c r="A852" s="92">
        <v>845</v>
      </c>
      <c r="B852" s="92" t="s">
        <v>129</v>
      </c>
      <c r="C852" s="92" t="s">
        <v>21</v>
      </c>
      <c r="D852" s="142" t="s">
        <v>1748</v>
      </c>
      <c r="E852" s="93" t="s">
        <v>1989</v>
      </c>
      <c r="F852" s="94">
        <v>45807</v>
      </c>
      <c r="G852" s="94" t="s">
        <v>1990</v>
      </c>
      <c r="H852" s="154">
        <v>20000</v>
      </c>
      <c r="I852" s="92">
        <v>0</v>
      </c>
      <c r="J852" s="95">
        <v>25</v>
      </c>
      <c r="K852" s="92">
        <v>574</v>
      </c>
      <c r="L852" s="79">
        <f t="shared" si="78"/>
        <v>1419.9999999999998</v>
      </c>
      <c r="M852" s="79">
        <f t="shared" si="79"/>
        <v>260</v>
      </c>
      <c r="N852" s="81">
        <f t="shared" si="80"/>
        <v>608</v>
      </c>
      <c r="O852" s="79">
        <f t="shared" si="81"/>
        <v>1418</v>
      </c>
      <c r="P852" s="92">
        <v>25</v>
      </c>
      <c r="Q852" s="79">
        <f t="shared" si="82"/>
        <v>4305</v>
      </c>
      <c r="R852" s="124">
        <v>1207</v>
      </c>
      <c r="S852" s="79">
        <f t="shared" si="83"/>
        <v>3098</v>
      </c>
      <c r="T852" s="124">
        <v>18793</v>
      </c>
      <c r="U852" s="80" t="s">
        <v>169</v>
      </c>
      <c r="V852" s="81" t="s">
        <v>273</v>
      </c>
    </row>
    <row r="853" spans="1:22" s="127" customFormat="1">
      <c r="A853" s="92">
        <v>846</v>
      </c>
      <c r="B853" s="92" t="s">
        <v>1041</v>
      </c>
      <c r="C853" s="92" t="s">
        <v>55</v>
      </c>
      <c r="D853" s="142" t="s">
        <v>1806</v>
      </c>
      <c r="E853" s="93" t="s">
        <v>1989</v>
      </c>
      <c r="F853" s="94">
        <v>45778</v>
      </c>
      <c r="G853" s="94">
        <v>45962</v>
      </c>
      <c r="H853" s="154">
        <v>95000</v>
      </c>
      <c r="I853" s="124">
        <v>10929.24</v>
      </c>
      <c r="J853" s="95">
        <v>25</v>
      </c>
      <c r="K853" s="124">
        <v>2726.5</v>
      </c>
      <c r="L853" s="79">
        <f t="shared" si="78"/>
        <v>6744.9999999999991</v>
      </c>
      <c r="M853" s="79">
        <f t="shared" si="79"/>
        <v>1235</v>
      </c>
      <c r="N853" s="81">
        <f t="shared" si="80"/>
        <v>2888</v>
      </c>
      <c r="O853" s="79">
        <f t="shared" si="81"/>
        <v>6735.5</v>
      </c>
      <c r="P853" s="124">
        <v>1525</v>
      </c>
      <c r="Q853" s="79">
        <f t="shared" si="82"/>
        <v>21855</v>
      </c>
      <c r="R853" s="124">
        <v>16568.740000000002</v>
      </c>
      <c r="S853" s="79">
        <f t="shared" si="83"/>
        <v>14715.5</v>
      </c>
      <c r="T853" s="124">
        <v>76931.259999999995</v>
      </c>
      <c r="U853" s="80" t="s">
        <v>169</v>
      </c>
      <c r="V853" s="81" t="s">
        <v>273</v>
      </c>
    </row>
    <row r="854" spans="1:22" s="127" customFormat="1">
      <c r="A854" s="92">
        <v>847</v>
      </c>
      <c r="B854" s="92" t="s">
        <v>509</v>
      </c>
      <c r="C854" s="92" t="s">
        <v>21</v>
      </c>
      <c r="D854" s="142" t="s">
        <v>1769</v>
      </c>
      <c r="E854" s="93" t="s">
        <v>1989</v>
      </c>
      <c r="F854" s="94">
        <v>45627</v>
      </c>
      <c r="G854" s="94">
        <v>45809</v>
      </c>
      <c r="H854" s="154">
        <v>20000</v>
      </c>
      <c r="I854" s="92">
        <v>0</v>
      </c>
      <c r="J854" s="95">
        <v>25</v>
      </c>
      <c r="K854" s="92">
        <v>574</v>
      </c>
      <c r="L854" s="79">
        <f t="shared" si="78"/>
        <v>1419.9999999999998</v>
      </c>
      <c r="M854" s="79">
        <f t="shared" si="79"/>
        <v>260</v>
      </c>
      <c r="N854" s="81">
        <f t="shared" si="80"/>
        <v>608</v>
      </c>
      <c r="O854" s="79">
        <f t="shared" si="81"/>
        <v>1418</v>
      </c>
      <c r="P854" s="92">
        <v>25</v>
      </c>
      <c r="Q854" s="79">
        <f t="shared" si="82"/>
        <v>4305</v>
      </c>
      <c r="R854" s="124">
        <v>1207</v>
      </c>
      <c r="S854" s="79">
        <f t="shared" si="83"/>
        <v>3098</v>
      </c>
      <c r="T854" s="124">
        <v>18793</v>
      </c>
      <c r="U854" s="80" t="s">
        <v>169</v>
      </c>
      <c r="V854" s="97" t="s">
        <v>273</v>
      </c>
    </row>
    <row r="855" spans="1:22" s="127" customFormat="1">
      <c r="A855" s="92">
        <v>848</v>
      </c>
      <c r="B855" s="92" t="s">
        <v>136</v>
      </c>
      <c r="C855" s="92" t="s">
        <v>21</v>
      </c>
      <c r="D855" s="142" t="s">
        <v>1763</v>
      </c>
      <c r="E855" s="93" t="s">
        <v>1989</v>
      </c>
      <c r="F855" s="94">
        <v>45627</v>
      </c>
      <c r="G855" s="94">
        <v>45809</v>
      </c>
      <c r="H855" s="154">
        <v>20000</v>
      </c>
      <c r="I855" s="92">
        <v>0</v>
      </c>
      <c r="J855" s="95">
        <v>25</v>
      </c>
      <c r="K855" s="92">
        <v>574</v>
      </c>
      <c r="L855" s="79">
        <f t="shared" si="78"/>
        <v>1419.9999999999998</v>
      </c>
      <c r="M855" s="79">
        <f t="shared" si="79"/>
        <v>260</v>
      </c>
      <c r="N855" s="81">
        <f t="shared" si="80"/>
        <v>608</v>
      </c>
      <c r="O855" s="79">
        <f t="shared" si="81"/>
        <v>1418</v>
      </c>
      <c r="P855" s="124">
        <v>1225</v>
      </c>
      <c r="Q855" s="79">
        <f t="shared" si="82"/>
        <v>5505</v>
      </c>
      <c r="R855" s="124">
        <v>2407</v>
      </c>
      <c r="S855" s="79">
        <f t="shared" si="83"/>
        <v>3098</v>
      </c>
      <c r="T855" s="124">
        <v>17593</v>
      </c>
      <c r="U855" s="80" t="s">
        <v>169</v>
      </c>
      <c r="V855" s="81" t="s">
        <v>273</v>
      </c>
    </row>
    <row r="856" spans="1:22" s="127" customFormat="1">
      <c r="A856" s="92">
        <v>849</v>
      </c>
      <c r="B856" s="92" t="s">
        <v>89</v>
      </c>
      <c r="C856" s="92" t="s">
        <v>21</v>
      </c>
      <c r="D856" s="142" t="s">
        <v>1728</v>
      </c>
      <c r="E856" s="93" t="s">
        <v>1989</v>
      </c>
      <c r="F856" s="94">
        <v>45627</v>
      </c>
      <c r="G856" s="94">
        <v>45809</v>
      </c>
      <c r="H856" s="154">
        <v>20000</v>
      </c>
      <c r="I856" s="92">
        <v>0</v>
      </c>
      <c r="J856" s="95">
        <v>25</v>
      </c>
      <c r="K856" s="92">
        <v>574</v>
      </c>
      <c r="L856" s="79">
        <f t="shared" si="78"/>
        <v>1419.9999999999998</v>
      </c>
      <c r="M856" s="79">
        <f t="shared" si="79"/>
        <v>260</v>
      </c>
      <c r="N856" s="81">
        <f t="shared" si="80"/>
        <v>608</v>
      </c>
      <c r="O856" s="79">
        <f t="shared" si="81"/>
        <v>1418</v>
      </c>
      <c r="P856" s="92">
        <v>125</v>
      </c>
      <c r="Q856" s="79">
        <f t="shared" si="82"/>
        <v>4405</v>
      </c>
      <c r="R856" s="124">
        <v>1307</v>
      </c>
      <c r="S856" s="79">
        <f t="shared" si="83"/>
        <v>3098</v>
      </c>
      <c r="T856" s="124">
        <v>18693</v>
      </c>
      <c r="U856" s="80" t="s">
        <v>169</v>
      </c>
      <c r="V856" s="81" t="s">
        <v>273</v>
      </c>
    </row>
    <row r="857" spans="1:22" s="127" customFormat="1">
      <c r="A857" s="92">
        <v>850</v>
      </c>
      <c r="B857" s="92" t="s">
        <v>1199</v>
      </c>
      <c r="C857" s="92" t="s">
        <v>80</v>
      </c>
      <c r="D857" s="142" t="s">
        <v>1767</v>
      </c>
      <c r="E857" s="93" t="s">
        <v>1989</v>
      </c>
      <c r="F857" s="94">
        <v>45748</v>
      </c>
      <c r="G857" s="94">
        <v>45962</v>
      </c>
      <c r="H857" s="154">
        <v>60000</v>
      </c>
      <c r="I857" s="124">
        <v>3486.68</v>
      </c>
      <c r="J857" s="95">
        <v>25</v>
      </c>
      <c r="K857" s="124">
        <v>1722</v>
      </c>
      <c r="L857" s="79">
        <f t="shared" si="78"/>
        <v>4260</v>
      </c>
      <c r="M857" s="79">
        <f t="shared" si="79"/>
        <v>780</v>
      </c>
      <c r="N857" s="81">
        <f t="shared" si="80"/>
        <v>1824</v>
      </c>
      <c r="O857" s="79">
        <f t="shared" si="81"/>
        <v>4254</v>
      </c>
      <c r="P857" s="92">
        <v>25</v>
      </c>
      <c r="Q857" s="79">
        <f t="shared" si="82"/>
        <v>12865</v>
      </c>
      <c r="R857" s="124">
        <v>7057.68</v>
      </c>
      <c r="S857" s="79">
        <f t="shared" si="83"/>
        <v>9294</v>
      </c>
      <c r="T857" s="124">
        <v>52942.32</v>
      </c>
      <c r="U857" s="80" t="s">
        <v>169</v>
      </c>
      <c r="V857" s="97" t="s">
        <v>273</v>
      </c>
    </row>
    <row r="858" spans="1:22" s="127" customFormat="1">
      <c r="A858" s="92">
        <v>851</v>
      </c>
      <c r="B858" s="92" t="s">
        <v>239</v>
      </c>
      <c r="C858" s="92" t="s">
        <v>21</v>
      </c>
      <c r="D858" s="142" t="s">
        <v>1807</v>
      </c>
      <c r="E858" s="93" t="s">
        <v>1989</v>
      </c>
      <c r="F858" s="94">
        <v>45627</v>
      </c>
      <c r="G858" s="94">
        <v>45809</v>
      </c>
      <c r="H858" s="154">
        <v>20000</v>
      </c>
      <c r="I858" s="92">
        <v>0</v>
      </c>
      <c r="J858" s="95">
        <v>25</v>
      </c>
      <c r="K858" s="92">
        <v>574</v>
      </c>
      <c r="L858" s="79">
        <f t="shared" si="78"/>
        <v>1419.9999999999998</v>
      </c>
      <c r="M858" s="79">
        <f t="shared" si="79"/>
        <v>260</v>
      </c>
      <c r="N858" s="81">
        <f t="shared" si="80"/>
        <v>608</v>
      </c>
      <c r="O858" s="79">
        <f t="shared" si="81"/>
        <v>1418</v>
      </c>
      <c r="P858" s="92">
        <v>25</v>
      </c>
      <c r="Q858" s="79">
        <f t="shared" si="82"/>
        <v>4305</v>
      </c>
      <c r="R858" s="124">
        <v>1207</v>
      </c>
      <c r="S858" s="79">
        <f t="shared" si="83"/>
        <v>3098</v>
      </c>
      <c r="T858" s="124">
        <v>18793</v>
      </c>
      <c r="U858" s="80" t="s">
        <v>169</v>
      </c>
      <c r="V858" s="81" t="s">
        <v>273</v>
      </c>
    </row>
    <row r="859" spans="1:22" s="127" customFormat="1">
      <c r="A859" s="92">
        <v>852</v>
      </c>
      <c r="B859" s="92" t="s">
        <v>303</v>
      </c>
      <c r="C859" s="92" t="s">
        <v>394</v>
      </c>
      <c r="D859" s="142" t="s">
        <v>845</v>
      </c>
      <c r="E859" s="93" t="s">
        <v>1989</v>
      </c>
      <c r="F859" s="94">
        <v>45627</v>
      </c>
      <c r="G859" s="94">
        <v>45809</v>
      </c>
      <c r="H859" s="154">
        <v>70000</v>
      </c>
      <c r="I859" s="124">
        <v>5368.48</v>
      </c>
      <c r="J859" s="95">
        <v>25</v>
      </c>
      <c r="K859" s="124">
        <v>2009</v>
      </c>
      <c r="L859" s="79">
        <f t="shared" si="78"/>
        <v>4970</v>
      </c>
      <c r="M859" s="79">
        <f t="shared" si="79"/>
        <v>910</v>
      </c>
      <c r="N859" s="81">
        <f t="shared" si="80"/>
        <v>2128</v>
      </c>
      <c r="O859" s="79">
        <f t="shared" si="81"/>
        <v>4963</v>
      </c>
      <c r="P859" s="92">
        <v>125</v>
      </c>
      <c r="Q859" s="79">
        <f t="shared" si="82"/>
        <v>15105</v>
      </c>
      <c r="R859" s="124">
        <v>9630.48</v>
      </c>
      <c r="S859" s="79">
        <f t="shared" si="83"/>
        <v>10843</v>
      </c>
      <c r="T859" s="124">
        <v>62483.41</v>
      </c>
      <c r="U859" s="80" t="s">
        <v>169</v>
      </c>
      <c r="V859" s="97" t="s">
        <v>273</v>
      </c>
    </row>
    <row r="860" spans="1:22" s="127" customFormat="1">
      <c r="A860" s="92">
        <v>853</v>
      </c>
      <c r="B860" s="132" t="s">
        <v>1610</v>
      </c>
      <c r="C860" s="132" t="s">
        <v>977</v>
      </c>
      <c r="D860" s="138" t="s">
        <v>978</v>
      </c>
      <c r="E860" s="123" t="s">
        <v>709</v>
      </c>
      <c r="F860" s="94">
        <v>45778</v>
      </c>
      <c r="G860" s="94">
        <v>45962</v>
      </c>
      <c r="H860" s="139">
        <v>15000</v>
      </c>
      <c r="I860" s="132">
        <v>0</v>
      </c>
      <c r="J860" s="95">
        <v>25</v>
      </c>
      <c r="K860" s="132">
        <v>430.5</v>
      </c>
      <c r="L860" s="79">
        <f t="shared" si="78"/>
        <v>1065</v>
      </c>
      <c r="M860" s="79">
        <f t="shared" si="79"/>
        <v>195</v>
      </c>
      <c r="N860" s="81">
        <f t="shared" si="80"/>
        <v>456</v>
      </c>
      <c r="O860" s="79">
        <f t="shared" si="81"/>
        <v>1063.5</v>
      </c>
      <c r="P860" s="132">
        <v>25</v>
      </c>
      <c r="Q860" s="79">
        <f t="shared" si="82"/>
        <v>3235</v>
      </c>
      <c r="R860" s="132">
        <v>911.5</v>
      </c>
      <c r="S860" s="79">
        <f t="shared" si="83"/>
        <v>2323.5</v>
      </c>
      <c r="T860" s="133">
        <v>14088.5</v>
      </c>
      <c r="U860" s="80" t="s">
        <v>169</v>
      </c>
      <c r="V860" s="97" t="s">
        <v>273</v>
      </c>
    </row>
    <row r="861" spans="1:22" s="127" customFormat="1">
      <c r="A861" s="92">
        <v>854</v>
      </c>
      <c r="B861" s="92" t="s">
        <v>774</v>
      </c>
      <c r="C861" s="92" t="s">
        <v>824</v>
      </c>
      <c r="D861" s="142" t="s">
        <v>1721</v>
      </c>
      <c r="E861" s="123" t="s">
        <v>709</v>
      </c>
      <c r="F861" s="94">
        <v>45627</v>
      </c>
      <c r="G861" s="94">
        <v>45809</v>
      </c>
      <c r="H861" s="154">
        <v>25000</v>
      </c>
      <c r="I861" s="92">
        <v>0</v>
      </c>
      <c r="J861" s="95">
        <v>25</v>
      </c>
      <c r="K861" s="92">
        <v>717.5</v>
      </c>
      <c r="L861" s="79">
        <f t="shared" si="78"/>
        <v>1774.9999999999998</v>
      </c>
      <c r="M861" s="79">
        <f t="shared" si="79"/>
        <v>325</v>
      </c>
      <c r="N861" s="81">
        <f t="shared" si="80"/>
        <v>760</v>
      </c>
      <c r="O861" s="79">
        <f t="shared" si="81"/>
        <v>1772.5000000000002</v>
      </c>
      <c r="P861" s="92">
        <v>25</v>
      </c>
      <c r="Q861" s="79">
        <f t="shared" si="82"/>
        <v>5375</v>
      </c>
      <c r="R861" s="124">
        <v>1502.5</v>
      </c>
      <c r="S861" s="79">
        <f t="shared" si="83"/>
        <v>3872.5</v>
      </c>
      <c r="T861" s="124">
        <v>23497.5</v>
      </c>
      <c r="U861" s="80" t="s">
        <v>169</v>
      </c>
      <c r="V861" s="97" t="s">
        <v>273</v>
      </c>
    </row>
    <row r="862" spans="1:22" s="127" customFormat="1">
      <c r="A862" s="92">
        <v>855</v>
      </c>
      <c r="B862" s="92" t="s">
        <v>434</v>
      </c>
      <c r="C862" s="92" t="s">
        <v>21</v>
      </c>
      <c r="D862" s="142" t="s">
        <v>1748</v>
      </c>
      <c r="E862" s="93" t="s">
        <v>1989</v>
      </c>
      <c r="F862" s="94">
        <v>45778</v>
      </c>
      <c r="G862" s="94">
        <v>45962</v>
      </c>
      <c r="H862" s="154">
        <v>20000</v>
      </c>
      <c r="I862" s="92">
        <v>0</v>
      </c>
      <c r="J862" s="95">
        <v>25</v>
      </c>
      <c r="K862" s="92">
        <v>574</v>
      </c>
      <c r="L862" s="79">
        <f t="shared" si="78"/>
        <v>1419.9999999999998</v>
      </c>
      <c r="M862" s="79">
        <f t="shared" si="79"/>
        <v>260</v>
      </c>
      <c r="N862" s="81">
        <f t="shared" si="80"/>
        <v>608</v>
      </c>
      <c r="O862" s="79">
        <f t="shared" si="81"/>
        <v>1418</v>
      </c>
      <c r="P862" s="92">
        <v>25</v>
      </c>
      <c r="Q862" s="79">
        <f t="shared" si="82"/>
        <v>4305</v>
      </c>
      <c r="R862" s="124">
        <v>1207</v>
      </c>
      <c r="S862" s="79">
        <f t="shared" si="83"/>
        <v>3098</v>
      </c>
      <c r="T862" s="124">
        <v>18793</v>
      </c>
      <c r="U862" s="80" t="s">
        <v>169</v>
      </c>
      <c r="V862" s="81" t="s">
        <v>273</v>
      </c>
    </row>
    <row r="863" spans="1:22" s="127" customFormat="1">
      <c r="A863" s="92">
        <v>856</v>
      </c>
      <c r="B863" s="92" t="s">
        <v>78</v>
      </c>
      <c r="C863" s="92" t="s">
        <v>21</v>
      </c>
      <c r="D863" s="142" t="s">
        <v>1808</v>
      </c>
      <c r="E863" s="93" t="s">
        <v>1989</v>
      </c>
      <c r="F863" s="94">
        <v>45717</v>
      </c>
      <c r="G863" s="94">
        <v>45901</v>
      </c>
      <c r="H863" s="154">
        <v>20000</v>
      </c>
      <c r="I863" s="92">
        <v>0</v>
      </c>
      <c r="J863" s="95">
        <v>25</v>
      </c>
      <c r="K863" s="92">
        <v>574</v>
      </c>
      <c r="L863" s="79">
        <f t="shared" si="78"/>
        <v>1419.9999999999998</v>
      </c>
      <c r="M863" s="79">
        <f t="shared" si="79"/>
        <v>260</v>
      </c>
      <c r="N863" s="81">
        <f t="shared" si="80"/>
        <v>608</v>
      </c>
      <c r="O863" s="79">
        <f t="shared" si="81"/>
        <v>1418</v>
      </c>
      <c r="P863" s="92">
        <v>25</v>
      </c>
      <c r="Q863" s="79">
        <f t="shared" si="82"/>
        <v>4305</v>
      </c>
      <c r="R863" s="124">
        <v>1207</v>
      </c>
      <c r="S863" s="79">
        <f t="shared" si="83"/>
        <v>3098</v>
      </c>
      <c r="T863" s="124">
        <v>18793</v>
      </c>
      <c r="U863" s="80" t="s">
        <v>169</v>
      </c>
      <c r="V863" s="97" t="s">
        <v>273</v>
      </c>
    </row>
    <row r="864" spans="1:22" s="127" customFormat="1">
      <c r="A864" s="92">
        <v>857</v>
      </c>
      <c r="B864" s="92" t="s">
        <v>1465</v>
      </c>
      <c r="C864" s="92" t="s">
        <v>824</v>
      </c>
      <c r="D864" s="142" t="s">
        <v>1721</v>
      </c>
      <c r="E864" s="123" t="s">
        <v>709</v>
      </c>
      <c r="F864" s="94">
        <v>45689</v>
      </c>
      <c r="G864" s="94">
        <v>45870</v>
      </c>
      <c r="H864" s="154">
        <v>25000</v>
      </c>
      <c r="I864" s="92">
        <v>0</v>
      </c>
      <c r="J864" s="95">
        <v>25</v>
      </c>
      <c r="K864" s="92">
        <v>717.5</v>
      </c>
      <c r="L864" s="79">
        <f t="shared" si="78"/>
        <v>1774.9999999999998</v>
      </c>
      <c r="M864" s="79">
        <f t="shared" si="79"/>
        <v>325</v>
      </c>
      <c r="N864" s="81">
        <f t="shared" si="80"/>
        <v>760</v>
      </c>
      <c r="O864" s="79">
        <f t="shared" si="81"/>
        <v>1772.5000000000002</v>
      </c>
      <c r="P864" s="92">
        <v>25</v>
      </c>
      <c r="Q864" s="79">
        <f t="shared" si="82"/>
        <v>5375</v>
      </c>
      <c r="R864" s="124">
        <v>1502.5</v>
      </c>
      <c r="S864" s="79">
        <f t="shared" si="83"/>
        <v>3872.5</v>
      </c>
      <c r="T864" s="124">
        <v>23497.5</v>
      </c>
      <c r="U864" s="80" t="s">
        <v>169</v>
      </c>
      <c r="V864" s="97" t="s">
        <v>273</v>
      </c>
    </row>
    <row r="865" spans="1:22" s="127" customFormat="1">
      <c r="A865" s="92">
        <v>858</v>
      </c>
      <c r="B865" s="92" t="s">
        <v>472</v>
      </c>
      <c r="C865" s="92" t="s">
        <v>55</v>
      </c>
      <c r="D865" s="142" t="s">
        <v>179</v>
      </c>
      <c r="E865" s="93" t="s">
        <v>1989</v>
      </c>
      <c r="F865" s="94">
        <v>45807</v>
      </c>
      <c r="G865" s="94" t="s">
        <v>1990</v>
      </c>
      <c r="H865" s="154">
        <v>55000</v>
      </c>
      <c r="I865" s="124">
        <v>2302.36</v>
      </c>
      <c r="J865" s="95">
        <v>25</v>
      </c>
      <c r="K865" s="124">
        <v>1578.5</v>
      </c>
      <c r="L865" s="79">
        <f t="shared" si="78"/>
        <v>3904.9999999999995</v>
      </c>
      <c r="M865" s="79">
        <f t="shared" si="79"/>
        <v>715</v>
      </c>
      <c r="N865" s="81">
        <f t="shared" si="80"/>
        <v>1672</v>
      </c>
      <c r="O865" s="79">
        <f t="shared" si="81"/>
        <v>3899.5000000000005</v>
      </c>
      <c r="P865" s="124">
        <v>1740.46</v>
      </c>
      <c r="Q865" s="79">
        <f t="shared" si="82"/>
        <v>13510.46</v>
      </c>
      <c r="R865" s="124">
        <v>7293.32</v>
      </c>
      <c r="S865" s="79">
        <f t="shared" si="83"/>
        <v>8519.5</v>
      </c>
      <c r="T865" s="124">
        <v>47706.68</v>
      </c>
      <c r="U865" s="80" t="s">
        <v>169</v>
      </c>
      <c r="V865" s="81" t="s">
        <v>273</v>
      </c>
    </row>
    <row r="866" spans="1:22" s="127" customFormat="1">
      <c r="A866" s="92">
        <v>859</v>
      </c>
      <c r="B866" s="92" t="s">
        <v>834</v>
      </c>
      <c r="C866" s="92" t="s">
        <v>827</v>
      </c>
      <c r="D866" s="142" t="s">
        <v>1721</v>
      </c>
      <c r="E866" s="123" t="s">
        <v>709</v>
      </c>
      <c r="F866" s="94">
        <v>45778</v>
      </c>
      <c r="G866" s="94">
        <v>45962</v>
      </c>
      <c r="H866" s="154">
        <v>45000</v>
      </c>
      <c r="I866" s="124">
        <v>1148.33</v>
      </c>
      <c r="J866" s="95">
        <v>25</v>
      </c>
      <c r="K866" s="124">
        <v>1291.5</v>
      </c>
      <c r="L866" s="79">
        <f t="shared" si="78"/>
        <v>3194.9999999999995</v>
      </c>
      <c r="M866" s="79">
        <f t="shared" si="79"/>
        <v>585</v>
      </c>
      <c r="N866" s="81">
        <f t="shared" si="80"/>
        <v>1368</v>
      </c>
      <c r="O866" s="79">
        <f t="shared" si="81"/>
        <v>3190.5</v>
      </c>
      <c r="P866" s="92">
        <v>25</v>
      </c>
      <c r="Q866" s="79">
        <f t="shared" si="82"/>
        <v>9655</v>
      </c>
      <c r="R866" s="124">
        <v>3832.83</v>
      </c>
      <c r="S866" s="79">
        <f t="shared" si="83"/>
        <v>6970.5</v>
      </c>
      <c r="T866" s="124">
        <v>41167.17</v>
      </c>
      <c r="U866" s="80" t="s">
        <v>169</v>
      </c>
      <c r="V866" s="81" t="s">
        <v>273</v>
      </c>
    </row>
    <row r="867" spans="1:22" s="127" customFormat="1">
      <c r="A867" s="92">
        <v>860</v>
      </c>
      <c r="B867" s="92" t="s">
        <v>351</v>
      </c>
      <c r="C867" s="92" t="s">
        <v>21</v>
      </c>
      <c r="D867" s="142" t="s">
        <v>1743</v>
      </c>
      <c r="E867" s="93" t="s">
        <v>1989</v>
      </c>
      <c r="F867" s="94">
        <v>45778</v>
      </c>
      <c r="G867" s="94">
        <v>45962</v>
      </c>
      <c r="H867" s="154">
        <v>20000</v>
      </c>
      <c r="I867" s="92">
        <v>0</v>
      </c>
      <c r="J867" s="95">
        <v>25</v>
      </c>
      <c r="K867" s="92">
        <v>574</v>
      </c>
      <c r="L867" s="79">
        <f t="shared" si="78"/>
        <v>1419.9999999999998</v>
      </c>
      <c r="M867" s="79">
        <f t="shared" si="79"/>
        <v>260</v>
      </c>
      <c r="N867" s="81">
        <f t="shared" si="80"/>
        <v>608</v>
      </c>
      <c r="O867" s="79">
        <f t="shared" si="81"/>
        <v>1418</v>
      </c>
      <c r="P867" s="92">
        <v>125</v>
      </c>
      <c r="Q867" s="79">
        <f t="shared" si="82"/>
        <v>4405</v>
      </c>
      <c r="R867" s="124">
        <v>1307</v>
      </c>
      <c r="S867" s="79">
        <f t="shared" si="83"/>
        <v>3098</v>
      </c>
      <c r="T867" s="124">
        <v>18693</v>
      </c>
      <c r="U867" s="80" t="s">
        <v>169</v>
      </c>
      <c r="V867" s="81" t="s">
        <v>273</v>
      </c>
    </row>
    <row r="868" spans="1:22" s="127" customFormat="1">
      <c r="A868" s="92">
        <v>861</v>
      </c>
      <c r="B868" s="92" t="s">
        <v>775</v>
      </c>
      <c r="C868" s="92" t="s">
        <v>827</v>
      </c>
      <c r="D868" s="142" t="s">
        <v>1721</v>
      </c>
      <c r="E868" s="123" t="s">
        <v>709</v>
      </c>
      <c r="F868" s="94">
        <v>45778</v>
      </c>
      <c r="G868" s="94">
        <v>45962</v>
      </c>
      <c r="H868" s="154">
        <v>55000</v>
      </c>
      <c r="I868" s="124">
        <v>2559.6799999999998</v>
      </c>
      <c r="J868" s="95">
        <v>25</v>
      </c>
      <c r="K868" s="124">
        <v>1578.5</v>
      </c>
      <c r="L868" s="79">
        <f t="shared" si="78"/>
        <v>3904.9999999999995</v>
      </c>
      <c r="M868" s="79">
        <f t="shared" si="79"/>
        <v>715</v>
      </c>
      <c r="N868" s="81">
        <f t="shared" si="80"/>
        <v>1672</v>
      </c>
      <c r="O868" s="79">
        <f t="shared" si="81"/>
        <v>3899.5000000000005</v>
      </c>
      <c r="P868" s="92">
        <v>25</v>
      </c>
      <c r="Q868" s="79">
        <f t="shared" si="82"/>
        <v>11795</v>
      </c>
      <c r="R868" s="124">
        <v>5835.18</v>
      </c>
      <c r="S868" s="79">
        <f t="shared" si="83"/>
        <v>8519.5</v>
      </c>
      <c r="T868" s="124">
        <v>49164.82</v>
      </c>
      <c r="U868" s="80" t="s">
        <v>169</v>
      </c>
      <c r="V868" s="81" t="s">
        <v>273</v>
      </c>
    </row>
    <row r="869" spans="1:22" s="127" customFormat="1">
      <c r="A869" s="92">
        <v>862</v>
      </c>
      <c r="B869" s="132" t="s">
        <v>1355</v>
      </c>
      <c r="C869" s="132" t="s">
        <v>977</v>
      </c>
      <c r="D869" s="138" t="s">
        <v>978</v>
      </c>
      <c r="E869" s="123" t="s">
        <v>709</v>
      </c>
      <c r="F869" s="94">
        <v>45778</v>
      </c>
      <c r="G869" s="94">
        <v>45962</v>
      </c>
      <c r="H869" s="139">
        <v>15000</v>
      </c>
      <c r="I869" s="132">
        <v>0</v>
      </c>
      <c r="J869" s="95">
        <v>25</v>
      </c>
      <c r="K869" s="132">
        <v>430.5</v>
      </c>
      <c r="L869" s="79">
        <f t="shared" si="78"/>
        <v>1065</v>
      </c>
      <c r="M869" s="79">
        <f t="shared" si="79"/>
        <v>195</v>
      </c>
      <c r="N869" s="81">
        <f t="shared" si="80"/>
        <v>456</v>
      </c>
      <c r="O869" s="79">
        <f t="shared" si="81"/>
        <v>1063.5</v>
      </c>
      <c r="P869" s="132">
        <v>25</v>
      </c>
      <c r="Q869" s="79">
        <f t="shared" si="82"/>
        <v>3235</v>
      </c>
      <c r="R869" s="132">
        <v>911.5</v>
      </c>
      <c r="S869" s="79">
        <f t="shared" si="83"/>
        <v>2323.5</v>
      </c>
      <c r="T869" s="133">
        <v>14088.5</v>
      </c>
      <c r="U869" s="80" t="s">
        <v>169</v>
      </c>
      <c r="V869" s="134" t="s">
        <v>273</v>
      </c>
    </row>
    <row r="870" spans="1:22" s="127" customFormat="1">
      <c r="A870" s="92">
        <v>863</v>
      </c>
      <c r="B870" s="92" t="s">
        <v>1200</v>
      </c>
      <c r="C870" s="92" t="s">
        <v>68</v>
      </c>
      <c r="D870" s="142" t="s">
        <v>1737</v>
      </c>
      <c r="E870" s="93" t="s">
        <v>1989</v>
      </c>
      <c r="F870" s="94">
        <v>45748</v>
      </c>
      <c r="G870" s="94">
        <v>45962</v>
      </c>
      <c r="H870" s="154">
        <v>50000</v>
      </c>
      <c r="I870" s="124">
        <v>1854</v>
      </c>
      <c r="J870" s="95">
        <v>25</v>
      </c>
      <c r="K870" s="124">
        <v>1435</v>
      </c>
      <c r="L870" s="79">
        <f t="shared" si="78"/>
        <v>3549.9999999999995</v>
      </c>
      <c r="M870" s="79">
        <f t="shared" si="79"/>
        <v>650</v>
      </c>
      <c r="N870" s="81">
        <f t="shared" si="80"/>
        <v>1520</v>
      </c>
      <c r="O870" s="79">
        <f t="shared" si="81"/>
        <v>3545.0000000000005</v>
      </c>
      <c r="P870" s="92">
        <v>25</v>
      </c>
      <c r="Q870" s="79">
        <f t="shared" si="82"/>
        <v>10725</v>
      </c>
      <c r="R870" s="124">
        <v>4834</v>
      </c>
      <c r="S870" s="79">
        <f t="shared" si="83"/>
        <v>7745</v>
      </c>
      <c r="T870" s="124">
        <v>45166</v>
      </c>
      <c r="U870" s="80" t="s">
        <v>169</v>
      </c>
      <c r="V870" s="97" t="s">
        <v>273</v>
      </c>
    </row>
    <row r="871" spans="1:22" s="127" customFormat="1">
      <c r="A871" s="92">
        <v>864</v>
      </c>
      <c r="B871" s="92" t="s">
        <v>134</v>
      </c>
      <c r="C871" s="92" t="s">
        <v>21</v>
      </c>
      <c r="D871" s="142" t="s">
        <v>1720</v>
      </c>
      <c r="E871" s="93" t="s">
        <v>1989</v>
      </c>
      <c r="F871" s="94">
        <v>45717</v>
      </c>
      <c r="G871" s="94">
        <v>45901</v>
      </c>
      <c r="H871" s="154">
        <v>20000</v>
      </c>
      <c r="I871" s="92">
        <v>0</v>
      </c>
      <c r="J871" s="95">
        <v>25</v>
      </c>
      <c r="K871" s="92">
        <v>574</v>
      </c>
      <c r="L871" s="79">
        <f t="shared" si="78"/>
        <v>1419.9999999999998</v>
      </c>
      <c r="M871" s="79">
        <f t="shared" si="79"/>
        <v>260</v>
      </c>
      <c r="N871" s="81">
        <f t="shared" si="80"/>
        <v>608</v>
      </c>
      <c r="O871" s="79">
        <f t="shared" si="81"/>
        <v>1418</v>
      </c>
      <c r="P871" s="124">
        <v>1840.46</v>
      </c>
      <c r="Q871" s="79">
        <f t="shared" si="82"/>
        <v>6120.46</v>
      </c>
      <c r="R871" s="124">
        <v>3022.46</v>
      </c>
      <c r="S871" s="79">
        <f t="shared" si="83"/>
        <v>3098</v>
      </c>
      <c r="T871" s="124">
        <v>16977.54</v>
      </c>
      <c r="U871" s="80" t="s">
        <v>169</v>
      </c>
      <c r="V871" s="97" t="s">
        <v>273</v>
      </c>
    </row>
    <row r="872" spans="1:22" s="127" customFormat="1">
      <c r="A872" s="92">
        <v>865</v>
      </c>
      <c r="B872" s="92" t="s">
        <v>878</v>
      </c>
      <c r="C872" s="92" t="s">
        <v>7</v>
      </c>
      <c r="D872" s="142" t="s">
        <v>193</v>
      </c>
      <c r="E872" s="93" t="s">
        <v>1989</v>
      </c>
      <c r="F872" s="94">
        <v>45504</v>
      </c>
      <c r="G872" s="94">
        <v>45869</v>
      </c>
      <c r="H872" s="154">
        <v>90000</v>
      </c>
      <c r="I872" s="124">
        <v>9753.1200000000008</v>
      </c>
      <c r="J872" s="95">
        <v>25</v>
      </c>
      <c r="K872" s="124">
        <v>2583</v>
      </c>
      <c r="L872" s="79">
        <f t="shared" si="78"/>
        <v>6389.9999999999991</v>
      </c>
      <c r="M872" s="79">
        <f t="shared" si="79"/>
        <v>1170</v>
      </c>
      <c r="N872" s="81">
        <f t="shared" si="80"/>
        <v>2736</v>
      </c>
      <c r="O872" s="79">
        <f t="shared" si="81"/>
        <v>6381</v>
      </c>
      <c r="P872" s="92">
        <v>25</v>
      </c>
      <c r="Q872" s="79">
        <f t="shared" si="82"/>
        <v>19285</v>
      </c>
      <c r="R872" s="124">
        <v>15097.12</v>
      </c>
      <c r="S872" s="79">
        <f t="shared" si="83"/>
        <v>13941</v>
      </c>
      <c r="T872" s="124">
        <v>74902.880000000005</v>
      </c>
      <c r="U872" s="80" t="s">
        <v>169</v>
      </c>
      <c r="V872" s="81" t="s">
        <v>273</v>
      </c>
    </row>
    <row r="873" spans="1:22" s="127" customFormat="1">
      <c r="A873" s="92">
        <v>866</v>
      </c>
      <c r="B873" s="92" t="s">
        <v>860</v>
      </c>
      <c r="C873" s="92" t="s">
        <v>391</v>
      </c>
      <c r="D873" s="142" t="s">
        <v>1726</v>
      </c>
      <c r="E873" s="93" t="s">
        <v>1989</v>
      </c>
      <c r="F873" s="94">
        <v>45807</v>
      </c>
      <c r="G873" s="94" t="s">
        <v>1990</v>
      </c>
      <c r="H873" s="154">
        <v>20000</v>
      </c>
      <c r="I873" s="92">
        <v>0</v>
      </c>
      <c r="J873" s="95">
        <v>25</v>
      </c>
      <c r="K873" s="92">
        <v>574</v>
      </c>
      <c r="L873" s="79">
        <f t="shared" si="78"/>
        <v>1419.9999999999998</v>
      </c>
      <c r="M873" s="79">
        <f t="shared" si="79"/>
        <v>260</v>
      </c>
      <c r="N873" s="81">
        <f t="shared" si="80"/>
        <v>608</v>
      </c>
      <c r="O873" s="79">
        <f t="shared" si="81"/>
        <v>1418</v>
      </c>
      <c r="P873" s="92">
        <v>25</v>
      </c>
      <c r="Q873" s="79">
        <f t="shared" si="82"/>
        <v>4305</v>
      </c>
      <c r="R873" s="124">
        <v>1207</v>
      </c>
      <c r="S873" s="79">
        <f t="shared" si="83"/>
        <v>3098</v>
      </c>
      <c r="T873" s="124">
        <v>18793</v>
      </c>
      <c r="U873" s="80" t="s">
        <v>169</v>
      </c>
      <c r="V873" s="81" t="s">
        <v>273</v>
      </c>
    </row>
    <row r="874" spans="1:22" s="127" customFormat="1">
      <c r="A874" s="92">
        <v>867</v>
      </c>
      <c r="B874" s="92" t="s">
        <v>1356</v>
      </c>
      <c r="C874" s="92" t="s">
        <v>391</v>
      </c>
      <c r="D874" s="142" t="s">
        <v>189</v>
      </c>
      <c r="E874" s="123" t="s">
        <v>709</v>
      </c>
      <c r="F874" s="94">
        <v>45658</v>
      </c>
      <c r="G874" s="94">
        <v>45809</v>
      </c>
      <c r="H874" s="154">
        <v>60000</v>
      </c>
      <c r="I874" s="124">
        <v>3486.68</v>
      </c>
      <c r="J874" s="95">
        <v>25</v>
      </c>
      <c r="K874" s="124">
        <v>1722</v>
      </c>
      <c r="L874" s="79">
        <f t="shared" si="78"/>
        <v>4260</v>
      </c>
      <c r="M874" s="79">
        <f t="shared" si="79"/>
        <v>780</v>
      </c>
      <c r="N874" s="81">
        <f t="shared" si="80"/>
        <v>1824</v>
      </c>
      <c r="O874" s="79">
        <f t="shared" si="81"/>
        <v>4254</v>
      </c>
      <c r="P874" s="92">
        <v>25</v>
      </c>
      <c r="Q874" s="79">
        <f t="shared" si="82"/>
        <v>12865</v>
      </c>
      <c r="R874" s="124">
        <v>7057.68</v>
      </c>
      <c r="S874" s="79">
        <f t="shared" si="83"/>
        <v>9294</v>
      </c>
      <c r="T874" s="124">
        <v>52942.32</v>
      </c>
      <c r="U874" s="80" t="s">
        <v>169</v>
      </c>
      <c r="V874" s="97" t="s">
        <v>273</v>
      </c>
    </row>
    <row r="875" spans="1:22" s="127" customFormat="1">
      <c r="A875" s="92">
        <v>868</v>
      </c>
      <c r="B875" s="92" t="s">
        <v>406</v>
      </c>
      <c r="C875" s="92" t="s">
        <v>80</v>
      </c>
      <c r="D875" s="142" t="s">
        <v>1769</v>
      </c>
      <c r="E875" s="93" t="s">
        <v>1989</v>
      </c>
      <c r="F875" s="94">
        <v>45504</v>
      </c>
      <c r="G875" s="94">
        <v>45869</v>
      </c>
      <c r="H875" s="154">
        <v>60000</v>
      </c>
      <c r="I875" s="124">
        <v>3486.68</v>
      </c>
      <c r="J875" s="95">
        <v>25</v>
      </c>
      <c r="K875" s="124">
        <v>1722</v>
      </c>
      <c r="L875" s="79">
        <f t="shared" si="78"/>
        <v>4260</v>
      </c>
      <c r="M875" s="79">
        <f t="shared" si="79"/>
        <v>780</v>
      </c>
      <c r="N875" s="81">
        <f t="shared" si="80"/>
        <v>1824</v>
      </c>
      <c r="O875" s="79">
        <f t="shared" si="81"/>
        <v>4254</v>
      </c>
      <c r="P875" s="124">
        <v>20465.32</v>
      </c>
      <c r="Q875" s="79">
        <f t="shared" si="82"/>
        <v>33305.32</v>
      </c>
      <c r="R875" s="124">
        <v>20716.63</v>
      </c>
      <c r="S875" s="79">
        <f t="shared" si="83"/>
        <v>9294</v>
      </c>
      <c r="T875" s="124">
        <v>32502</v>
      </c>
      <c r="U875" s="80" t="s">
        <v>169</v>
      </c>
      <c r="V875" s="81" t="s">
        <v>273</v>
      </c>
    </row>
    <row r="876" spans="1:22" s="127" customFormat="1">
      <c r="A876" s="92">
        <v>869</v>
      </c>
      <c r="B876" s="92" t="s">
        <v>613</v>
      </c>
      <c r="C876" s="92" t="s">
        <v>35</v>
      </c>
      <c r="D876" s="142" t="s">
        <v>1726</v>
      </c>
      <c r="E876" s="93" t="s">
        <v>1989</v>
      </c>
      <c r="F876" s="94">
        <v>45778</v>
      </c>
      <c r="G876" s="94">
        <v>45962</v>
      </c>
      <c r="H876" s="154">
        <v>47500</v>
      </c>
      <c r="I876" s="124">
        <v>1501.16</v>
      </c>
      <c r="J876" s="95">
        <v>25</v>
      </c>
      <c r="K876" s="124">
        <v>1363.25</v>
      </c>
      <c r="L876" s="79">
        <f t="shared" si="78"/>
        <v>3372.4999999999995</v>
      </c>
      <c r="M876" s="79">
        <f t="shared" si="79"/>
        <v>617.5</v>
      </c>
      <c r="N876" s="81">
        <f t="shared" si="80"/>
        <v>1444</v>
      </c>
      <c r="O876" s="79">
        <f t="shared" si="81"/>
        <v>3367.75</v>
      </c>
      <c r="P876" s="92">
        <v>25</v>
      </c>
      <c r="Q876" s="79">
        <f t="shared" si="82"/>
        <v>10190</v>
      </c>
      <c r="R876" s="124">
        <v>4333.41</v>
      </c>
      <c r="S876" s="79">
        <f t="shared" si="83"/>
        <v>7357.75</v>
      </c>
      <c r="T876" s="124">
        <v>43166.59</v>
      </c>
      <c r="U876" s="80" t="s">
        <v>169</v>
      </c>
      <c r="V876" s="81" t="s">
        <v>273</v>
      </c>
    </row>
    <row r="877" spans="1:22" s="127" customFormat="1">
      <c r="A877" s="92">
        <v>870</v>
      </c>
      <c r="B877" s="92" t="s">
        <v>24</v>
      </c>
      <c r="C877" s="92" t="s">
        <v>25</v>
      </c>
      <c r="D877" s="142" t="s">
        <v>180</v>
      </c>
      <c r="E877" s="93" t="s">
        <v>1989</v>
      </c>
      <c r="F877" s="94">
        <v>45689</v>
      </c>
      <c r="G877" s="94">
        <v>45870</v>
      </c>
      <c r="H877" s="154">
        <v>60000</v>
      </c>
      <c r="I877" s="124">
        <v>3486.68</v>
      </c>
      <c r="J877" s="95">
        <v>25</v>
      </c>
      <c r="K877" s="124">
        <v>1722</v>
      </c>
      <c r="L877" s="79">
        <f t="shared" si="78"/>
        <v>4260</v>
      </c>
      <c r="M877" s="79">
        <f t="shared" si="79"/>
        <v>780</v>
      </c>
      <c r="N877" s="81">
        <f t="shared" si="80"/>
        <v>1824</v>
      </c>
      <c r="O877" s="79">
        <f t="shared" si="81"/>
        <v>4254</v>
      </c>
      <c r="P877" s="124">
        <v>6792.2</v>
      </c>
      <c r="Q877" s="79">
        <f t="shared" si="82"/>
        <v>19632.2</v>
      </c>
      <c r="R877" s="124">
        <v>12908.08</v>
      </c>
      <c r="S877" s="79">
        <f t="shared" si="83"/>
        <v>9294</v>
      </c>
      <c r="T877" s="124">
        <v>46175.12</v>
      </c>
      <c r="U877" s="80" t="s">
        <v>169</v>
      </c>
      <c r="V877" s="97" t="s">
        <v>273</v>
      </c>
    </row>
    <row r="878" spans="1:22" s="127" customFormat="1">
      <c r="A878" s="92">
        <v>871</v>
      </c>
      <c r="B878" s="92" t="s">
        <v>254</v>
      </c>
      <c r="C878" s="92" t="s">
        <v>21</v>
      </c>
      <c r="D878" s="142" t="s">
        <v>1729</v>
      </c>
      <c r="E878" s="93" t="s">
        <v>1989</v>
      </c>
      <c r="F878" s="94">
        <v>45627</v>
      </c>
      <c r="G878" s="94">
        <v>45809</v>
      </c>
      <c r="H878" s="154">
        <v>20000</v>
      </c>
      <c r="I878" s="92">
        <v>0</v>
      </c>
      <c r="J878" s="95">
        <v>25</v>
      </c>
      <c r="K878" s="92">
        <v>574</v>
      </c>
      <c r="L878" s="79">
        <f t="shared" si="78"/>
        <v>1419.9999999999998</v>
      </c>
      <c r="M878" s="79">
        <f t="shared" si="79"/>
        <v>260</v>
      </c>
      <c r="N878" s="81">
        <f t="shared" si="80"/>
        <v>608</v>
      </c>
      <c r="O878" s="79">
        <f t="shared" si="81"/>
        <v>1418</v>
      </c>
      <c r="P878" s="92">
        <v>125</v>
      </c>
      <c r="Q878" s="79">
        <f t="shared" si="82"/>
        <v>4405</v>
      </c>
      <c r="R878" s="124">
        <v>1307</v>
      </c>
      <c r="S878" s="79">
        <f t="shared" si="83"/>
        <v>3098</v>
      </c>
      <c r="T878" s="124">
        <v>18693</v>
      </c>
      <c r="U878" s="80" t="s">
        <v>169</v>
      </c>
      <c r="V878" s="81" t="s">
        <v>273</v>
      </c>
    </row>
    <row r="879" spans="1:22" s="127" customFormat="1">
      <c r="A879" s="92">
        <v>872</v>
      </c>
      <c r="B879" s="92" t="s">
        <v>552</v>
      </c>
      <c r="C879" s="92" t="s">
        <v>80</v>
      </c>
      <c r="D879" s="142" t="s">
        <v>1759</v>
      </c>
      <c r="E879" s="93" t="s">
        <v>1989</v>
      </c>
      <c r="F879" s="94">
        <v>45778</v>
      </c>
      <c r="G879" s="94">
        <v>45962</v>
      </c>
      <c r="H879" s="154">
        <v>95000</v>
      </c>
      <c r="I879" s="124">
        <v>10929.24</v>
      </c>
      <c r="J879" s="95">
        <v>25</v>
      </c>
      <c r="K879" s="124">
        <v>2726.5</v>
      </c>
      <c r="L879" s="79">
        <f t="shared" si="78"/>
        <v>6744.9999999999991</v>
      </c>
      <c r="M879" s="79">
        <f t="shared" si="79"/>
        <v>1235</v>
      </c>
      <c r="N879" s="81">
        <f t="shared" si="80"/>
        <v>2888</v>
      </c>
      <c r="O879" s="79">
        <f t="shared" si="81"/>
        <v>6735.5</v>
      </c>
      <c r="P879" s="92">
        <v>125</v>
      </c>
      <c r="Q879" s="79">
        <f t="shared" si="82"/>
        <v>20455</v>
      </c>
      <c r="R879" s="124">
        <v>15197.12</v>
      </c>
      <c r="S879" s="79">
        <f t="shared" si="83"/>
        <v>14715.5</v>
      </c>
      <c r="T879" s="124">
        <v>78331.259999999995</v>
      </c>
      <c r="U879" s="80" t="s">
        <v>169</v>
      </c>
      <c r="V879" s="81" t="s">
        <v>273</v>
      </c>
    </row>
    <row r="880" spans="1:22" s="127" customFormat="1">
      <c r="A880" s="92">
        <v>873</v>
      </c>
      <c r="B880" s="92" t="s">
        <v>1611</v>
      </c>
      <c r="C880" s="92" t="s">
        <v>824</v>
      </c>
      <c r="D880" s="142" t="s">
        <v>1721</v>
      </c>
      <c r="E880" s="123" t="s">
        <v>709</v>
      </c>
      <c r="F880" s="94">
        <v>45717</v>
      </c>
      <c r="G880" s="94">
        <v>45901</v>
      </c>
      <c r="H880" s="154">
        <v>30000</v>
      </c>
      <c r="I880" s="92">
        <v>0</v>
      </c>
      <c r="J880" s="95">
        <v>25</v>
      </c>
      <c r="K880" s="92">
        <v>861</v>
      </c>
      <c r="L880" s="79">
        <f t="shared" si="78"/>
        <v>2130</v>
      </c>
      <c r="M880" s="79">
        <f t="shared" si="79"/>
        <v>390</v>
      </c>
      <c r="N880" s="81">
        <f t="shared" si="80"/>
        <v>912</v>
      </c>
      <c r="O880" s="79">
        <f t="shared" si="81"/>
        <v>2127</v>
      </c>
      <c r="P880" s="92">
        <v>25</v>
      </c>
      <c r="Q880" s="79">
        <f t="shared" si="82"/>
        <v>6445</v>
      </c>
      <c r="R880" s="124">
        <v>1798</v>
      </c>
      <c r="S880" s="79">
        <f t="shared" si="83"/>
        <v>4647</v>
      </c>
      <c r="T880" s="124">
        <v>28202</v>
      </c>
      <c r="U880" s="80" t="s">
        <v>169</v>
      </c>
      <c r="V880" s="97" t="s">
        <v>273</v>
      </c>
    </row>
    <row r="881" spans="1:22" s="127" customFormat="1" ht="18" customHeight="1">
      <c r="A881" s="92">
        <v>874</v>
      </c>
      <c r="B881" s="92" t="s">
        <v>1466</v>
      </c>
      <c r="C881" s="92" t="s">
        <v>1991</v>
      </c>
      <c r="D881" s="142" t="s">
        <v>178</v>
      </c>
      <c r="E881" s="93" t="s">
        <v>1989</v>
      </c>
      <c r="F881" s="94">
        <v>45689</v>
      </c>
      <c r="G881" s="94">
        <v>45870</v>
      </c>
      <c r="H881" s="154">
        <v>60000</v>
      </c>
      <c r="I881" s="124">
        <v>3486.68</v>
      </c>
      <c r="J881" s="95">
        <v>25</v>
      </c>
      <c r="K881" s="124">
        <v>1722</v>
      </c>
      <c r="L881" s="79">
        <f t="shared" si="78"/>
        <v>4260</v>
      </c>
      <c r="M881" s="79">
        <f t="shared" si="79"/>
        <v>780</v>
      </c>
      <c r="N881" s="81">
        <f t="shared" si="80"/>
        <v>1824</v>
      </c>
      <c r="O881" s="79">
        <f t="shared" si="81"/>
        <v>4254</v>
      </c>
      <c r="P881" s="92">
        <v>25</v>
      </c>
      <c r="Q881" s="79">
        <f t="shared" si="82"/>
        <v>12865</v>
      </c>
      <c r="R881" s="124">
        <v>7057.68</v>
      </c>
      <c r="S881" s="79">
        <f t="shared" si="83"/>
        <v>9294</v>
      </c>
      <c r="T881" s="124">
        <v>52942.32</v>
      </c>
      <c r="U881" s="80" t="s">
        <v>169</v>
      </c>
      <c r="V881" s="97" t="s">
        <v>273</v>
      </c>
    </row>
    <row r="882" spans="1:22" s="127" customFormat="1" ht="16.5" customHeight="1">
      <c r="A882" s="92">
        <v>875</v>
      </c>
      <c r="B882" s="92" t="s">
        <v>1109</v>
      </c>
      <c r="C882" s="92" t="s">
        <v>80</v>
      </c>
      <c r="D882" s="142" t="s">
        <v>1739</v>
      </c>
      <c r="E882" s="93" t="s">
        <v>1989</v>
      </c>
      <c r="F882" s="94">
        <v>45627</v>
      </c>
      <c r="G882" s="94">
        <v>45809</v>
      </c>
      <c r="H882" s="154">
        <v>60000</v>
      </c>
      <c r="I882" s="124">
        <v>3486.68</v>
      </c>
      <c r="J882" s="95">
        <v>25</v>
      </c>
      <c r="K882" s="124">
        <v>1722</v>
      </c>
      <c r="L882" s="79">
        <f t="shared" si="78"/>
        <v>4260</v>
      </c>
      <c r="M882" s="79">
        <f t="shared" si="79"/>
        <v>780</v>
      </c>
      <c r="N882" s="81">
        <f t="shared" si="80"/>
        <v>1824</v>
      </c>
      <c r="O882" s="79">
        <f t="shared" si="81"/>
        <v>4254</v>
      </c>
      <c r="P882" s="92">
        <v>25</v>
      </c>
      <c r="Q882" s="79">
        <f t="shared" si="82"/>
        <v>12865</v>
      </c>
      <c r="R882" s="124">
        <v>7057.68</v>
      </c>
      <c r="S882" s="79">
        <f t="shared" si="83"/>
        <v>9294</v>
      </c>
      <c r="T882" s="124">
        <v>52942.32</v>
      </c>
      <c r="U882" s="80" t="s">
        <v>169</v>
      </c>
      <c r="V882" s="97" t="s">
        <v>273</v>
      </c>
    </row>
    <row r="883" spans="1:22" s="127" customFormat="1" ht="17.25" customHeight="1">
      <c r="A883" s="92">
        <v>876</v>
      </c>
      <c r="B883" s="92" t="s">
        <v>285</v>
      </c>
      <c r="C883" s="92" t="s">
        <v>68</v>
      </c>
      <c r="D883" s="142" t="s">
        <v>1718</v>
      </c>
      <c r="E883" s="93" t="s">
        <v>1989</v>
      </c>
      <c r="F883" s="94">
        <v>45807</v>
      </c>
      <c r="G883" s="94" t="s">
        <v>1990</v>
      </c>
      <c r="H883" s="154">
        <v>45000</v>
      </c>
      <c r="I883" s="124">
        <v>1148.33</v>
      </c>
      <c r="J883" s="95">
        <v>25</v>
      </c>
      <c r="K883" s="124">
        <v>1291.5</v>
      </c>
      <c r="L883" s="79">
        <f t="shared" si="78"/>
        <v>3194.9999999999995</v>
      </c>
      <c r="M883" s="79">
        <f t="shared" si="79"/>
        <v>585</v>
      </c>
      <c r="N883" s="81">
        <f t="shared" si="80"/>
        <v>1368</v>
      </c>
      <c r="O883" s="79">
        <f t="shared" si="81"/>
        <v>3190.5</v>
      </c>
      <c r="P883" s="124">
        <v>2625</v>
      </c>
      <c r="Q883" s="79">
        <f t="shared" si="82"/>
        <v>12255</v>
      </c>
      <c r="R883" s="124">
        <v>3932.83</v>
      </c>
      <c r="S883" s="79">
        <f t="shared" si="83"/>
        <v>6970.5</v>
      </c>
      <c r="T883" s="124">
        <v>41067.17</v>
      </c>
      <c r="U883" s="80" t="s">
        <v>169</v>
      </c>
      <c r="V883" s="81" t="s">
        <v>273</v>
      </c>
    </row>
    <row r="884" spans="1:22" s="127" customFormat="1" ht="18" customHeight="1">
      <c r="A884" s="92">
        <v>877</v>
      </c>
      <c r="B884" s="132" t="s">
        <v>2072</v>
      </c>
      <c r="C884" s="132" t="s">
        <v>977</v>
      </c>
      <c r="D884" s="138" t="s">
        <v>978</v>
      </c>
      <c r="E884" s="123" t="s">
        <v>709</v>
      </c>
      <c r="F884" s="94">
        <v>45778</v>
      </c>
      <c r="G884" s="94">
        <v>45962</v>
      </c>
      <c r="H884" s="139">
        <v>15000</v>
      </c>
      <c r="I884" s="132">
        <v>0</v>
      </c>
      <c r="J884" s="95">
        <v>25</v>
      </c>
      <c r="K884" s="132">
        <v>430.5</v>
      </c>
      <c r="L884" s="79">
        <f t="shared" si="78"/>
        <v>1065</v>
      </c>
      <c r="M884" s="79">
        <f t="shared" si="79"/>
        <v>195</v>
      </c>
      <c r="N884" s="81">
        <f t="shared" si="80"/>
        <v>456</v>
      </c>
      <c r="O884" s="79">
        <f t="shared" si="81"/>
        <v>1063.5</v>
      </c>
      <c r="P884" s="132">
        <v>25</v>
      </c>
      <c r="Q884" s="79">
        <f t="shared" si="82"/>
        <v>3235</v>
      </c>
      <c r="R884" s="132">
        <v>911.5</v>
      </c>
      <c r="S884" s="79">
        <f t="shared" si="83"/>
        <v>2323.5</v>
      </c>
      <c r="T884" s="133">
        <v>14088.5</v>
      </c>
      <c r="U884" s="80" t="s">
        <v>169</v>
      </c>
      <c r="V884" s="134" t="s">
        <v>274</v>
      </c>
    </row>
    <row r="885" spans="1:22" s="127" customFormat="1" ht="20.25" customHeight="1">
      <c r="A885" s="92">
        <v>878</v>
      </c>
      <c r="B885" s="92" t="s">
        <v>121</v>
      </c>
      <c r="C885" s="92" t="s">
        <v>21</v>
      </c>
      <c r="D885" s="142" t="s">
        <v>1791</v>
      </c>
      <c r="E885" s="93" t="s">
        <v>1989</v>
      </c>
      <c r="F885" s="94">
        <v>45504</v>
      </c>
      <c r="G885" s="94">
        <v>45869</v>
      </c>
      <c r="H885" s="154">
        <v>20000</v>
      </c>
      <c r="I885" s="92">
        <v>0</v>
      </c>
      <c r="J885" s="95">
        <v>25</v>
      </c>
      <c r="K885" s="92">
        <v>574</v>
      </c>
      <c r="L885" s="79">
        <f t="shared" si="78"/>
        <v>1419.9999999999998</v>
      </c>
      <c r="M885" s="79">
        <f t="shared" si="79"/>
        <v>260</v>
      </c>
      <c r="N885" s="81">
        <f t="shared" si="80"/>
        <v>608</v>
      </c>
      <c r="O885" s="79">
        <f t="shared" si="81"/>
        <v>1418</v>
      </c>
      <c r="P885" s="92">
        <v>125</v>
      </c>
      <c r="Q885" s="79">
        <f t="shared" si="82"/>
        <v>4405</v>
      </c>
      <c r="R885" s="124">
        <v>1307</v>
      </c>
      <c r="S885" s="79">
        <f t="shared" si="83"/>
        <v>3098</v>
      </c>
      <c r="T885" s="124">
        <v>18693</v>
      </c>
      <c r="U885" s="80" t="s">
        <v>169</v>
      </c>
      <c r="V885" s="81" t="s">
        <v>273</v>
      </c>
    </row>
    <row r="886" spans="1:22" s="127" customFormat="1" ht="19.5" customHeight="1">
      <c r="A886" s="92">
        <v>879</v>
      </c>
      <c r="B886" s="92" t="s">
        <v>776</v>
      </c>
      <c r="C886" s="92" t="s">
        <v>824</v>
      </c>
      <c r="D886" s="142" t="s">
        <v>1721</v>
      </c>
      <c r="E886" s="123" t="s">
        <v>709</v>
      </c>
      <c r="F886" s="94">
        <v>45778</v>
      </c>
      <c r="G886" s="94">
        <v>45962</v>
      </c>
      <c r="H886" s="154">
        <v>25000</v>
      </c>
      <c r="I886" s="92">
        <v>0</v>
      </c>
      <c r="J886" s="95">
        <v>25</v>
      </c>
      <c r="K886" s="92">
        <v>717.5</v>
      </c>
      <c r="L886" s="79">
        <f t="shared" si="78"/>
        <v>1774.9999999999998</v>
      </c>
      <c r="M886" s="79">
        <f t="shared" si="79"/>
        <v>325</v>
      </c>
      <c r="N886" s="81">
        <f t="shared" si="80"/>
        <v>760</v>
      </c>
      <c r="O886" s="79">
        <f t="shared" si="81"/>
        <v>1772.5000000000002</v>
      </c>
      <c r="P886" s="92">
        <v>25</v>
      </c>
      <c r="Q886" s="79">
        <f t="shared" si="82"/>
        <v>5375</v>
      </c>
      <c r="R886" s="124">
        <v>1502.5</v>
      </c>
      <c r="S886" s="79">
        <f t="shared" si="83"/>
        <v>3872.5</v>
      </c>
      <c r="T886" s="124">
        <v>23497.5</v>
      </c>
      <c r="U886" s="80" t="s">
        <v>169</v>
      </c>
      <c r="V886" s="81" t="s">
        <v>273</v>
      </c>
    </row>
    <row r="887" spans="1:22" s="127" customFormat="1" ht="20.25" customHeight="1">
      <c r="A887" s="92">
        <v>880</v>
      </c>
      <c r="B887" s="92" t="s">
        <v>283</v>
      </c>
      <c r="C887" s="92" t="s">
        <v>52</v>
      </c>
      <c r="D887" s="142" t="s">
        <v>1770</v>
      </c>
      <c r="E887" s="93" t="s">
        <v>1989</v>
      </c>
      <c r="F887" s="94">
        <v>45627</v>
      </c>
      <c r="G887" s="94">
        <v>45809</v>
      </c>
      <c r="H887" s="154">
        <v>40000</v>
      </c>
      <c r="I887" s="92">
        <v>185.33</v>
      </c>
      <c r="J887" s="95">
        <v>25</v>
      </c>
      <c r="K887" s="124">
        <v>1148</v>
      </c>
      <c r="L887" s="79">
        <f t="shared" si="78"/>
        <v>2839.9999999999995</v>
      </c>
      <c r="M887" s="79">
        <f t="shared" si="79"/>
        <v>520</v>
      </c>
      <c r="N887" s="81">
        <f t="shared" si="80"/>
        <v>1216</v>
      </c>
      <c r="O887" s="79">
        <f t="shared" si="81"/>
        <v>2836</v>
      </c>
      <c r="P887" s="124">
        <v>6527.22</v>
      </c>
      <c r="Q887" s="79">
        <f t="shared" si="82"/>
        <v>15087.220000000001</v>
      </c>
      <c r="R887" s="124">
        <v>5389.79</v>
      </c>
      <c r="S887" s="79">
        <f t="shared" si="83"/>
        <v>6196</v>
      </c>
      <c r="T887" s="124">
        <v>34610.21</v>
      </c>
      <c r="U887" s="80" t="s">
        <v>169</v>
      </c>
      <c r="V887" s="81" t="s">
        <v>273</v>
      </c>
    </row>
    <row r="888" spans="1:22" s="127" customFormat="1" ht="18" customHeight="1">
      <c r="A888" s="92">
        <v>881</v>
      </c>
      <c r="B888" s="92" t="s">
        <v>932</v>
      </c>
      <c r="C888" s="92" t="s">
        <v>21</v>
      </c>
      <c r="D888" s="142" t="s">
        <v>1809</v>
      </c>
      <c r="E888" s="93" t="s">
        <v>1989</v>
      </c>
      <c r="F888" s="94">
        <v>45807</v>
      </c>
      <c r="G888" s="94" t="s">
        <v>1990</v>
      </c>
      <c r="H888" s="154">
        <v>35000</v>
      </c>
      <c r="I888" s="92">
        <v>0</v>
      </c>
      <c r="J888" s="95">
        <v>25</v>
      </c>
      <c r="K888" s="124">
        <v>1004.5</v>
      </c>
      <c r="L888" s="79">
        <f t="shared" si="78"/>
        <v>2485</v>
      </c>
      <c r="M888" s="79">
        <f t="shared" si="79"/>
        <v>455</v>
      </c>
      <c r="N888" s="81">
        <f t="shared" si="80"/>
        <v>1064</v>
      </c>
      <c r="O888" s="79">
        <f t="shared" si="81"/>
        <v>2481.5</v>
      </c>
      <c r="P888" s="92">
        <v>25</v>
      </c>
      <c r="Q888" s="79">
        <f t="shared" si="82"/>
        <v>7515</v>
      </c>
      <c r="R888" s="124">
        <v>2093.5</v>
      </c>
      <c r="S888" s="79">
        <f t="shared" si="83"/>
        <v>5421.5</v>
      </c>
      <c r="T888" s="124">
        <v>32906.5</v>
      </c>
      <c r="U888" s="80" t="s">
        <v>169</v>
      </c>
      <c r="V888" s="81" t="s">
        <v>273</v>
      </c>
    </row>
    <row r="889" spans="1:22" s="127" customFormat="1" ht="18" customHeight="1">
      <c r="A889" s="92">
        <v>882</v>
      </c>
      <c r="B889" s="92" t="s">
        <v>473</v>
      </c>
      <c r="C889" s="92" t="s">
        <v>21</v>
      </c>
      <c r="D889" s="142" t="s">
        <v>1728</v>
      </c>
      <c r="E889" s="93" t="s">
        <v>1989</v>
      </c>
      <c r="F889" s="94">
        <v>45807</v>
      </c>
      <c r="G889" s="94" t="s">
        <v>1990</v>
      </c>
      <c r="H889" s="154">
        <v>20000</v>
      </c>
      <c r="I889" s="92">
        <v>0</v>
      </c>
      <c r="J889" s="95">
        <v>25</v>
      </c>
      <c r="K889" s="92">
        <v>574</v>
      </c>
      <c r="L889" s="79">
        <f t="shared" si="78"/>
        <v>1419.9999999999998</v>
      </c>
      <c r="M889" s="79">
        <f t="shared" si="79"/>
        <v>260</v>
      </c>
      <c r="N889" s="81">
        <f t="shared" si="80"/>
        <v>608</v>
      </c>
      <c r="O889" s="79">
        <f t="shared" si="81"/>
        <v>1418</v>
      </c>
      <c r="P889" s="92">
        <v>125</v>
      </c>
      <c r="Q889" s="79">
        <f t="shared" si="82"/>
        <v>4405</v>
      </c>
      <c r="R889" s="124">
        <v>1307</v>
      </c>
      <c r="S889" s="79">
        <f t="shared" si="83"/>
        <v>3098</v>
      </c>
      <c r="T889" s="124">
        <v>18693</v>
      </c>
      <c r="U889" s="80" t="s">
        <v>169</v>
      </c>
      <c r="V889" s="81" t="s">
        <v>273</v>
      </c>
    </row>
    <row r="890" spans="1:22" s="127" customFormat="1" ht="18.75" customHeight="1">
      <c r="A890" s="92">
        <v>883</v>
      </c>
      <c r="B890" s="92" t="s">
        <v>366</v>
      </c>
      <c r="C890" s="92" t="s">
        <v>21</v>
      </c>
      <c r="D890" s="142" t="s">
        <v>1746</v>
      </c>
      <c r="E890" s="93" t="s">
        <v>1989</v>
      </c>
      <c r="F890" s="94">
        <v>45627</v>
      </c>
      <c r="G890" s="94">
        <v>45809</v>
      </c>
      <c r="H890" s="154">
        <v>20000</v>
      </c>
      <c r="I890" s="92">
        <v>0</v>
      </c>
      <c r="J890" s="95">
        <v>25</v>
      </c>
      <c r="K890" s="92">
        <v>574</v>
      </c>
      <c r="L890" s="79">
        <f t="shared" si="78"/>
        <v>1419.9999999999998</v>
      </c>
      <c r="M890" s="79">
        <f t="shared" si="79"/>
        <v>260</v>
      </c>
      <c r="N890" s="81">
        <f t="shared" si="80"/>
        <v>608</v>
      </c>
      <c r="O890" s="79">
        <f t="shared" si="81"/>
        <v>1418</v>
      </c>
      <c r="P890" s="92">
        <v>25</v>
      </c>
      <c r="Q890" s="79">
        <f t="shared" si="82"/>
        <v>4305</v>
      </c>
      <c r="R890" s="124">
        <v>1207</v>
      </c>
      <c r="S890" s="79">
        <f t="shared" si="83"/>
        <v>3098</v>
      </c>
      <c r="T890" s="124">
        <v>18793</v>
      </c>
      <c r="U890" s="80" t="s">
        <v>169</v>
      </c>
      <c r="V890" s="81" t="s">
        <v>273</v>
      </c>
    </row>
    <row r="891" spans="1:22" s="127" customFormat="1" ht="18.75" customHeight="1">
      <c r="A891" s="92">
        <v>884</v>
      </c>
      <c r="B891" s="132" t="s">
        <v>2073</v>
      </c>
      <c r="C891" s="132" t="s">
        <v>977</v>
      </c>
      <c r="D891" s="138" t="s">
        <v>978</v>
      </c>
      <c r="E891" s="123" t="s">
        <v>709</v>
      </c>
      <c r="F891" s="94">
        <v>45778</v>
      </c>
      <c r="G891" s="94">
        <v>45962</v>
      </c>
      <c r="H891" s="139">
        <v>15000</v>
      </c>
      <c r="I891" s="132">
        <v>0</v>
      </c>
      <c r="J891" s="95">
        <v>25</v>
      </c>
      <c r="K891" s="132">
        <v>430.5</v>
      </c>
      <c r="L891" s="79">
        <f t="shared" si="78"/>
        <v>1065</v>
      </c>
      <c r="M891" s="79">
        <f t="shared" si="79"/>
        <v>195</v>
      </c>
      <c r="N891" s="81">
        <f t="shared" si="80"/>
        <v>456</v>
      </c>
      <c r="O891" s="79">
        <f t="shared" si="81"/>
        <v>1063.5</v>
      </c>
      <c r="P891" s="132">
        <v>25</v>
      </c>
      <c r="Q891" s="79">
        <f t="shared" si="82"/>
        <v>3235</v>
      </c>
      <c r="R891" s="132">
        <v>911.5</v>
      </c>
      <c r="S891" s="79">
        <f t="shared" si="83"/>
        <v>2323.5</v>
      </c>
      <c r="T891" s="133">
        <v>14088.5</v>
      </c>
      <c r="U891" s="80" t="s">
        <v>169</v>
      </c>
      <c r="V891" s="134" t="s">
        <v>274</v>
      </c>
    </row>
    <row r="892" spans="1:22" s="127" customFormat="1" ht="18" customHeight="1">
      <c r="A892" s="92">
        <v>885</v>
      </c>
      <c r="B892" s="92" t="s">
        <v>144</v>
      </c>
      <c r="C892" s="92" t="s">
        <v>81</v>
      </c>
      <c r="D892" s="142" t="s">
        <v>1762</v>
      </c>
      <c r="E892" s="93" t="s">
        <v>1989</v>
      </c>
      <c r="F892" s="94">
        <v>45536</v>
      </c>
      <c r="G892" s="94">
        <v>45809</v>
      </c>
      <c r="H892" s="154">
        <v>40000</v>
      </c>
      <c r="I892" s="92">
        <v>442.65</v>
      </c>
      <c r="J892" s="95">
        <v>25</v>
      </c>
      <c r="K892" s="124">
        <v>1148</v>
      </c>
      <c r="L892" s="79">
        <f t="shared" si="78"/>
        <v>2839.9999999999995</v>
      </c>
      <c r="M892" s="79">
        <f t="shared" si="79"/>
        <v>520</v>
      </c>
      <c r="N892" s="81">
        <f t="shared" si="80"/>
        <v>1216</v>
      </c>
      <c r="O892" s="79">
        <f t="shared" si="81"/>
        <v>2836</v>
      </c>
      <c r="P892" s="92">
        <v>25</v>
      </c>
      <c r="Q892" s="79">
        <f t="shared" si="82"/>
        <v>8585</v>
      </c>
      <c r="R892" s="124">
        <v>2831.65</v>
      </c>
      <c r="S892" s="79">
        <f t="shared" si="83"/>
        <v>6196</v>
      </c>
      <c r="T892" s="124">
        <v>37168.35</v>
      </c>
      <c r="U892" s="80" t="s">
        <v>169</v>
      </c>
      <c r="V892" s="81" t="s">
        <v>273</v>
      </c>
    </row>
    <row r="893" spans="1:22" s="127" customFormat="1" ht="18" customHeight="1">
      <c r="A893" s="92">
        <v>886</v>
      </c>
      <c r="B893" s="92" t="s">
        <v>1612</v>
      </c>
      <c r="C893" s="92" t="s">
        <v>4</v>
      </c>
      <c r="D893" s="142" t="s">
        <v>176</v>
      </c>
      <c r="E893" s="93" t="s">
        <v>1989</v>
      </c>
      <c r="F893" s="94">
        <v>45717</v>
      </c>
      <c r="G893" s="94">
        <v>45901</v>
      </c>
      <c r="H893" s="154">
        <v>80000</v>
      </c>
      <c r="I893" s="124">
        <v>7400.87</v>
      </c>
      <c r="J893" s="95">
        <v>25</v>
      </c>
      <c r="K893" s="124">
        <v>2296</v>
      </c>
      <c r="L893" s="79">
        <f t="shared" si="78"/>
        <v>5679.9999999999991</v>
      </c>
      <c r="M893" s="79">
        <f t="shared" si="79"/>
        <v>1040</v>
      </c>
      <c r="N893" s="81">
        <f t="shared" si="80"/>
        <v>2432</v>
      </c>
      <c r="O893" s="79">
        <f t="shared" si="81"/>
        <v>5672</v>
      </c>
      <c r="P893" s="92">
        <v>25</v>
      </c>
      <c r="Q893" s="79">
        <f t="shared" si="82"/>
        <v>17145</v>
      </c>
      <c r="R893" s="124">
        <v>12153.87</v>
      </c>
      <c r="S893" s="79">
        <f t="shared" si="83"/>
        <v>12392</v>
      </c>
      <c r="T893" s="124">
        <v>67846.13</v>
      </c>
      <c r="U893" s="80" t="s">
        <v>169</v>
      </c>
      <c r="V893" s="97" t="s">
        <v>273</v>
      </c>
    </row>
    <row r="894" spans="1:22" s="127" customFormat="1" ht="18.75" customHeight="1">
      <c r="A894" s="92">
        <v>887</v>
      </c>
      <c r="B894" s="92" t="s">
        <v>373</v>
      </c>
      <c r="C894" s="92" t="s">
        <v>14</v>
      </c>
      <c r="D894" s="142" t="s">
        <v>1728</v>
      </c>
      <c r="E894" s="93" t="s">
        <v>1989</v>
      </c>
      <c r="F894" s="94">
        <v>45778</v>
      </c>
      <c r="G894" s="94">
        <v>45962</v>
      </c>
      <c r="H894" s="154">
        <v>22000</v>
      </c>
      <c r="I894" s="92">
        <v>0</v>
      </c>
      <c r="J894" s="95">
        <v>25</v>
      </c>
      <c r="K894" s="92">
        <v>631.4</v>
      </c>
      <c r="L894" s="79">
        <f t="shared" si="78"/>
        <v>1561.9999999999998</v>
      </c>
      <c r="M894" s="79">
        <f t="shared" si="79"/>
        <v>286</v>
      </c>
      <c r="N894" s="81">
        <f t="shared" si="80"/>
        <v>668.8</v>
      </c>
      <c r="O894" s="79">
        <f t="shared" si="81"/>
        <v>1559.8000000000002</v>
      </c>
      <c r="P894" s="92">
        <v>25</v>
      </c>
      <c r="Q894" s="79">
        <f t="shared" si="82"/>
        <v>4733</v>
      </c>
      <c r="R894" s="124">
        <v>1325.2</v>
      </c>
      <c r="S894" s="79">
        <f t="shared" si="83"/>
        <v>3407.8</v>
      </c>
      <c r="T894" s="124">
        <v>20674.8</v>
      </c>
      <c r="U894" s="80" t="s">
        <v>169</v>
      </c>
      <c r="V894" s="81" t="s">
        <v>273</v>
      </c>
    </row>
    <row r="895" spans="1:22" s="127" customFormat="1" ht="21" customHeight="1">
      <c r="A895" s="92">
        <v>888</v>
      </c>
      <c r="B895" s="132" t="s">
        <v>1613</v>
      </c>
      <c r="C895" s="132" t="s">
        <v>977</v>
      </c>
      <c r="D895" s="138" t="s">
        <v>978</v>
      </c>
      <c r="E895" s="123" t="s">
        <v>709</v>
      </c>
      <c r="F895" s="94">
        <v>45778</v>
      </c>
      <c r="G895" s="94">
        <v>45962</v>
      </c>
      <c r="H895" s="139">
        <v>15000</v>
      </c>
      <c r="I895" s="132">
        <v>0</v>
      </c>
      <c r="J895" s="95">
        <v>25</v>
      </c>
      <c r="K895" s="132">
        <v>430.5</v>
      </c>
      <c r="L895" s="79">
        <f t="shared" si="78"/>
        <v>1065</v>
      </c>
      <c r="M895" s="79">
        <f t="shared" si="79"/>
        <v>195</v>
      </c>
      <c r="N895" s="81">
        <f t="shared" si="80"/>
        <v>456</v>
      </c>
      <c r="O895" s="79">
        <f t="shared" si="81"/>
        <v>1063.5</v>
      </c>
      <c r="P895" s="132">
        <v>25</v>
      </c>
      <c r="Q895" s="79">
        <f t="shared" si="82"/>
        <v>3235</v>
      </c>
      <c r="R895" s="132">
        <v>911.5</v>
      </c>
      <c r="S895" s="79">
        <f t="shared" si="83"/>
        <v>2323.5</v>
      </c>
      <c r="T895" s="133">
        <v>14088.5</v>
      </c>
      <c r="U895" s="80" t="s">
        <v>169</v>
      </c>
      <c r="V895" s="134" t="s">
        <v>273</v>
      </c>
    </row>
    <row r="896" spans="1:22" s="127" customFormat="1" ht="21" customHeight="1">
      <c r="A896" s="92">
        <v>889</v>
      </c>
      <c r="B896" s="92" t="s">
        <v>989</v>
      </c>
      <c r="C896" s="92" t="s">
        <v>824</v>
      </c>
      <c r="D896" s="142" t="s">
        <v>1721</v>
      </c>
      <c r="E896" s="123" t="s">
        <v>709</v>
      </c>
      <c r="F896" s="94">
        <v>45778</v>
      </c>
      <c r="G896" s="94">
        <v>45962</v>
      </c>
      <c r="H896" s="154">
        <v>25000</v>
      </c>
      <c r="I896" s="92">
        <v>0</v>
      </c>
      <c r="J896" s="95">
        <v>25</v>
      </c>
      <c r="K896" s="92">
        <v>717.5</v>
      </c>
      <c r="L896" s="79">
        <f t="shared" si="78"/>
        <v>1774.9999999999998</v>
      </c>
      <c r="M896" s="79">
        <f t="shared" si="79"/>
        <v>325</v>
      </c>
      <c r="N896" s="81">
        <f t="shared" si="80"/>
        <v>760</v>
      </c>
      <c r="O896" s="79">
        <f t="shared" si="81"/>
        <v>1772.5000000000002</v>
      </c>
      <c r="P896" s="92">
        <v>25</v>
      </c>
      <c r="Q896" s="79">
        <f t="shared" si="82"/>
        <v>5375</v>
      </c>
      <c r="R896" s="124">
        <v>1502.5</v>
      </c>
      <c r="S896" s="79">
        <f t="shared" si="83"/>
        <v>3872.5</v>
      </c>
      <c r="T896" s="124">
        <v>23497.5</v>
      </c>
      <c r="U896" s="80" t="s">
        <v>169</v>
      </c>
      <c r="V896" s="81" t="s">
        <v>273</v>
      </c>
    </row>
    <row r="897" spans="1:22" s="127" customFormat="1" ht="19.5" customHeight="1">
      <c r="A897" s="92">
        <v>890</v>
      </c>
      <c r="B897" s="92" t="s">
        <v>652</v>
      </c>
      <c r="C897" s="92" t="s">
        <v>21</v>
      </c>
      <c r="D897" s="142" t="s">
        <v>1725</v>
      </c>
      <c r="E897" s="93" t="s">
        <v>1989</v>
      </c>
      <c r="F897" s="94">
        <v>45717</v>
      </c>
      <c r="G897" s="94">
        <v>45901</v>
      </c>
      <c r="H897" s="154">
        <v>32000</v>
      </c>
      <c r="I897" s="92">
        <v>0</v>
      </c>
      <c r="J897" s="95">
        <v>25</v>
      </c>
      <c r="K897" s="92">
        <v>918.4</v>
      </c>
      <c r="L897" s="79">
        <f t="shared" si="78"/>
        <v>2272</v>
      </c>
      <c r="M897" s="79">
        <f t="shared" si="79"/>
        <v>416</v>
      </c>
      <c r="N897" s="81">
        <f t="shared" si="80"/>
        <v>972.8</v>
      </c>
      <c r="O897" s="79">
        <f t="shared" si="81"/>
        <v>2268.8000000000002</v>
      </c>
      <c r="P897" s="92">
        <v>25</v>
      </c>
      <c r="Q897" s="79">
        <f t="shared" si="82"/>
        <v>6873</v>
      </c>
      <c r="R897" s="124">
        <v>1916.2</v>
      </c>
      <c r="S897" s="79">
        <f t="shared" si="83"/>
        <v>4956.8</v>
      </c>
      <c r="T897" s="124">
        <v>30083.8</v>
      </c>
      <c r="U897" s="80" t="s">
        <v>169</v>
      </c>
      <c r="V897" s="97" t="s">
        <v>273</v>
      </c>
    </row>
    <row r="898" spans="1:22" s="127" customFormat="1" ht="21.75" customHeight="1">
      <c r="A898" s="92">
        <v>891</v>
      </c>
      <c r="B898" s="92" t="s">
        <v>777</v>
      </c>
      <c r="C898" s="92" t="s">
        <v>824</v>
      </c>
      <c r="D898" s="142" t="s">
        <v>1721</v>
      </c>
      <c r="E898" s="123" t="s">
        <v>709</v>
      </c>
      <c r="F898" s="94">
        <v>45807</v>
      </c>
      <c r="G898" s="94" t="s">
        <v>1990</v>
      </c>
      <c r="H898" s="154">
        <v>25000</v>
      </c>
      <c r="I898" s="92">
        <v>0</v>
      </c>
      <c r="J898" s="95">
        <v>25</v>
      </c>
      <c r="K898" s="92">
        <v>717.5</v>
      </c>
      <c r="L898" s="79">
        <f t="shared" si="78"/>
        <v>1774.9999999999998</v>
      </c>
      <c r="M898" s="79">
        <f t="shared" si="79"/>
        <v>325</v>
      </c>
      <c r="N898" s="81">
        <f t="shared" si="80"/>
        <v>760</v>
      </c>
      <c r="O898" s="79">
        <f t="shared" si="81"/>
        <v>1772.5000000000002</v>
      </c>
      <c r="P898" s="92">
        <v>25</v>
      </c>
      <c r="Q898" s="79">
        <f t="shared" si="82"/>
        <v>5375</v>
      </c>
      <c r="R898" s="124">
        <v>1502.5</v>
      </c>
      <c r="S898" s="79">
        <f t="shared" si="83"/>
        <v>3872.5</v>
      </c>
      <c r="T898" s="124">
        <v>23497.5</v>
      </c>
      <c r="U898" s="80" t="s">
        <v>169</v>
      </c>
      <c r="V898" s="81" t="s">
        <v>273</v>
      </c>
    </row>
    <row r="899" spans="1:22" s="127" customFormat="1" ht="19.5" customHeight="1">
      <c r="A899" s="92">
        <v>892</v>
      </c>
      <c r="B899" s="132" t="s">
        <v>1110</v>
      </c>
      <c r="C899" s="132" t="s">
        <v>824</v>
      </c>
      <c r="D899" s="138" t="s">
        <v>978</v>
      </c>
      <c r="E899" s="123" t="s">
        <v>709</v>
      </c>
      <c r="F899" s="94">
        <v>45778</v>
      </c>
      <c r="G899" s="94">
        <v>45962</v>
      </c>
      <c r="H899" s="139">
        <v>30000</v>
      </c>
      <c r="I899" s="132">
        <v>0</v>
      </c>
      <c r="J899" s="95">
        <v>25</v>
      </c>
      <c r="K899" s="132">
        <v>861</v>
      </c>
      <c r="L899" s="79">
        <f t="shared" si="78"/>
        <v>2130</v>
      </c>
      <c r="M899" s="79">
        <f t="shared" si="79"/>
        <v>390</v>
      </c>
      <c r="N899" s="81">
        <f t="shared" si="80"/>
        <v>912</v>
      </c>
      <c r="O899" s="79">
        <f t="shared" si="81"/>
        <v>2127</v>
      </c>
      <c r="P899" s="132">
        <v>25</v>
      </c>
      <c r="Q899" s="79">
        <f t="shared" si="82"/>
        <v>6445</v>
      </c>
      <c r="R899" s="133">
        <v>1798</v>
      </c>
      <c r="S899" s="79">
        <f t="shared" si="83"/>
        <v>4647</v>
      </c>
      <c r="T899" s="133">
        <v>28202</v>
      </c>
      <c r="U899" s="80" t="s">
        <v>169</v>
      </c>
      <c r="V899" s="97" t="s">
        <v>274</v>
      </c>
    </row>
    <row r="900" spans="1:22" s="127" customFormat="1" ht="20.25" customHeight="1">
      <c r="A900" s="92">
        <v>893</v>
      </c>
      <c r="B900" s="92" t="s">
        <v>487</v>
      </c>
      <c r="C900" s="92" t="s">
        <v>264</v>
      </c>
      <c r="D900" s="142" t="s">
        <v>1722</v>
      </c>
      <c r="E900" s="93" t="s">
        <v>1989</v>
      </c>
      <c r="F900" s="94">
        <v>45807</v>
      </c>
      <c r="G900" s="94" t="s">
        <v>1990</v>
      </c>
      <c r="H900" s="154">
        <v>50000</v>
      </c>
      <c r="I900" s="124">
        <v>1854</v>
      </c>
      <c r="J900" s="95">
        <v>25</v>
      </c>
      <c r="K900" s="124">
        <v>1435</v>
      </c>
      <c r="L900" s="79">
        <f t="shared" si="78"/>
        <v>3549.9999999999995</v>
      </c>
      <c r="M900" s="79">
        <f t="shared" si="79"/>
        <v>650</v>
      </c>
      <c r="N900" s="81">
        <f t="shared" si="80"/>
        <v>1520</v>
      </c>
      <c r="O900" s="79">
        <f t="shared" si="81"/>
        <v>3545.0000000000005</v>
      </c>
      <c r="P900" s="92">
        <v>25</v>
      </c>
      <c r="Q900" s="79">
        <f t="shared" si="82"/>
        <v>10725</v>
      </c>
      <c r="R900" s="124">
        <v>4834</v>
      </c>
      <c r="S900" s="79">
        <f t="shared" si="83"/>
        <v>7745</v>
      </c>
      <c r="T900" s="124">
        <v>45166</v>
      </c>
      <c r="U900" s="80" t="s">
        <v>169</v>
      </c>
      <c r="V900" s="81" t="s">
        <v>273</v>
      </c>
    </row>
    <row r="901" spans="1:22" s="127" customFormat="1" ht="17.25" customHeight="1">
      <c r="A901" s="92">
        <v>894</v>
      </c>
      <c r="B901" s="92" t="s">
        <v>684</v>
      </c>
      <c r="C901" s="92" t="s">
        <v>708</v>
      </c>
      <c r="D901" s="142" t="s">
        <v>1749</v>
      </c>
      <c r="E901" s="93" t="s">
        <v>1989</v>
      </c>
      <c r="F901" s="94">
        <v>45627</v>
      </c>
      <c r="G901" s="94">
        <v>45809</v>
      </c>
      <c r="H901" s="154">
        <v>60000</v>
      </c>
      <c r="I901" s="124">
        <v>3486.68</v>
      </c>
      <c r="J901" s="95">
        <v>25</v>
      </c>
      <c r="K901" s="124">
        <v>1722</v>
      </c>
      <c r="L901" s="79">
        <f t="shared" si="78"/>
        <v>4260</v>
      </c>
      <c r="M901" s="79">
        <f t="shared" si="79"/>
        <v>780</v>
      </c>
      <c r="N901" s="81">
        <f t="shared" si="80"/>
        <v>1824</v>
      </c>
      <c r="O901" s="79">
        <f t="shared" si="81"/>
        <v>4254</v>
      </c>
      <c r="P901" s="124">
        <v>5125</v>
      </c>
      <c r="Q901" s="79">
        <f t="shared" si="82"/>
        <v>17965</v>
      </c>
      <c r="R901" s="124">
        <v>7157.68</v>
      </c>
      <c r="S901" s="79">
        <f t="shared" si="83"/>
        <v>9294</v>
      </c>
      <c r="T901" s="124">
        <v>47842.32</v>
      </c>
      <c r="U901" s="80" t="s">
        <v>169</v>
      </c>
      <c r="V901" s="97" t="s">
        <v>273</v>
      </c>
    </row>
    <row r="902" spans="1:22" s="127" customFormat="1" ht="21" customHeight="1">
      <c r="A902" s="92">
        <v>895</v>
      </c>
      <c r="B902" s="132" t="s">
        <v>1201</v>
      </c>
      <c r="C902" s="132" t="s">
        <v>977</v>
      </c>
      <c r="D902" s="138" t="s">
        <v>978</v>
      </c>
      <c r="E902" s="123" t="s">
        <v>709</v>
      </c>
      <c r="F902" s="94">
        <v>45778</v>
      </c>
      <c r="G902" s="94">
        <v>45962</v>
      </c>
      <c r="H902" s="139">
        <v>15000</v>
      </c>
      <c r="I902" s="132">
        <v>0</v>
      </c>
      <c r="J902" s="95">
        <v>25</v>
      </c>
      <c r="K902" s="132">
        <v>430.5</v>
      </c>
      <c r="L902" s="79">
        <f t="shared" si="78"/>
        <v>1065</v>
      </c>
      <c r="M902" s="79">
        <f t="shared" si="79"/>
        <v>195</v>
      </c>
      <c r="N902" s="81">
        <f t="shared" si="80"/>
        <v>456</v>
      </c>
      <c r="O902" s="79">
        <f t="shared" si="81"/>
        <v>1063.5</v>
      </c>
      <c r="P902" s="132">
        <v>25</v>
      </c>
      <c r="Q902" s="79">
        <f t="shared" si="82"/>
        <v>3235</v>
      </c>
      <c r="R902" s="132">
        <v>911.5</v>
      </c>
      <c r="S902" s="79">
        <f t="shared" si="83"/>
        <v>2323.5</v>
      </c>
      <c r="T902" s="133">
        <v>14088.5</v>
      </c>
      <c r="U902" s="80" t="s">
        <v>169</v>
      </c>
      <c r="V902" s="134" t="s">
        <v>273</v>
      </c>
    </row>
    <row r="903" spans="1:22" s="127" customFormat="1" ht="19.5" customHeight="1">
      <c r="A903" s="92">
        <v>896</v>
      </c>
      <c r="B903" s="92" t="s">
        <v>3</v>
      </c>
      <c r="C903" s="92" t="s">
        <v>4</v>
      </c>
      <c r="D903" s="142" t="s">
        <v>190</v>
      </c>
      <c r="E903" s="93" t="s">
        <v>1989</v>
      </c>
      <c r="F903" s="94">
        <v>45627</v>
      </c>
      <c r="G903" s="94">
        <v>45809</v>
      </c>
      <c r="H903" s="154">
        <v>60000</v>
      </c>
      <c r="I903" s="124">
        <v>3486.68</v>
      </c>
      <c r="J903" s="95">
        <v>25</v>
      </c>
      <c r="K903" s="124">
        <v>1722</v>
      </c>
      <c r="L903" s="79">
        <f t="shared" si="78"/>
        <v>4260</v>
      </c>
      <c r="M903" s="79">
        <f t="shared" si="79"/>
        <v>780</v>
      </c>
      <c r="N903" s="81">
        <f t="shared" si="80"/>
        <v>1824</v>
      </c>
      <c r="O903" s="79">
        <f t="shared" si="81"/>
        <v>4254</v>
      </c>
      <c r="P903" s="92">
        <v>125</v>
      </c>
      <c r="Q903" s="79">
        <f t="shared" si="82"/>
        <v>12965</v>
      </c>
      <c r="R903" s="124">
        <v>7157.68</v>
      </c>
      <c r="S903" s="79">
        <f t="shared" si="83"/>
        <v>9294</v>
      </c>
      <c r="T903" s="124">
        <v>52842.32</v>
      </c>
      <c r="U903" s="80" t="s">
        <v>169</v>
      </c>
      <c r="V903" s="81" t="s">
        <v>273</v>
      </c>
    </row>
    <row r="904" spans="1:22" s="127" customFormat="1" ht="18" customHeight="1">
      <c r="A904" s="92">
        <v>897</v>
      </c>
      <c r="B904" s="92" t="s">
        <v>778</v>
      </c>
      <c r="C904" s="92" t="s">
        <v>388</v>
      </c>
      <c r="D904" s="142" t="s">
        <v>1726</v>
      </c>
      <c r="E904" s="93" t="s">
        <v>1989</v>
      </c>
      <c r="F904" s="94">
        <v>45627</v>
      </c>
      <c r="G904" s="94">
        <v>45809</v>
      </c>
      <c r="H904" s="154">
        <v>45000</v>
      </c>
      <c r="I904" s="124">
        <v>1148.33</v>
      </c>
      <c r="J904" s="95">
        <v>25</v>
      </c>
      <c r="K904" s="124">
        <v>1291.5</v>
      </c>
      <c r="L904" s="79">
        <f t="shared" si="78"/>
        <v>3194.9999999999995</v>
      </c>
      <c r="M904" s="79">
        <f t="shared" si="79"/>
        <v>585</v>
      </c>
      <c r="N904" s="81">
        <f t="shared" si="80"/>
        <v>1368</v>
      </c>
      <c r="O904" s="79">
        <f t="shared" si="81"/>
        <v>3190.5</v>
      </c>
      <c r="P904" s="92">
        <v>25</v>
      </c>
      <c r="Q904" s="79">
        <f t="shared" si="82"/>
        <v>9655</v>
      </c>
      <c r="R904" s="124">
        <v>3832.83</v>
      </c>
      <c r="S904" s="79">
        <f t="shared" si="83"/>
        <v>6970.5</v>
      </c>
      <c r="T904" s="124">
        <v>41167.17</v>
      </c>
      <c r="U904" s="80" t="s">
        <v>169</v>
      </c>
      <c r="V904" s="97" t="s">
        <v>273</v>
      </c>
    </row>
    <row r="905" spans="1:22" s="127" customFormat="1" ht="19.5" customHeight="1">
      <c r="A905" s="92">
        <v>898</v>
      </c>
      <c r="B905" s="92" t="s">
        <v>990</v>
      </c>
      <c r="C905" s="92" t="s">
        <v>824</v>
      </c>
      <c r="D905" s="142" t="s">
        <v>1721</v>
      </c>
      <c r="E905" s="123" t="s">
        <v>709</v>
      </c>
      <c r="F905" s="94">
        <v>45717</v>
      </c>
      <c r="G905" s="94">
        <v>45901</v>
      </c>
      <c r="H905" s="154">
        <v>25000</v>
      </c>
      <c r="I905" s="92">
        <v>0</v>
      </c>
      <c r="J905" s="95">
        <v>25</v>
      </c>
      <c r="K905" s="92">
        <v>717.5</v>
      </c>
      <c r="L905" s="79">
        <f t="shared" ref="L905:L968" si="84">H905*0.071</f>
        <v>1774.9999999999998</v>
      </c>
      <c r="M905" s="79">
        <f t="shared" ref="M905:M968" si="85">H905*0.013</f>
        <v>325</v>
      </c>
      <c r="N905" s="81">
        <f t="shared" ref="N905:N968" si="86">+H905*0.0304</f>
        <v>760</v>
      </c>
      <c r="O905" s="79">
        <f t="shared" ref="O905:O968" si="87">H905*0.0709</f>
        <v>1772.5000000000002</v>
      </c>
      <c r="P905" s="92">
        <v>25</v>
      </c>
      <c r="Q905" s="79">
        <f t="shared" ref="Q905:Q968" si="88">SUM(K905:P905)</f>
        <v>5375</v>
      </c>
      <c r="R905" s="124">
        <v>1502.5</v>
      </c>
      <c r="S905" s="79">
        <f t="shared" ref="S905:S968" si="89">L905+M905+O905</f>
        <v>3872.5</v>
      </c>
      <c r="T905" s="124">
        <v>23497.5</v>
      </c>
      <c r="U905" s="80" t="s">
        <v>169</v>
      </c>
      <c r="V905" s="97" t="s">
        <v>273</v>
      </c>
    </row>
    <row r="906" spans="1:22" s="127" customFormat="1" ht="18.75" customHeight="1">
      <c r="A906" s="92">
        <v>899</v>
      </c>
      <c r="B906" s="132" t="s">
        <v>1898</v>
      </c>
      <c r="C906" s="132" t="s">
        <v>977</v>
      </c>
      <c r="D906" s="138" t="s">
        <v>978</v>
      </c>
      <c r="E906" s="123" t="s">
        <v>709</v>
      </c>
      <c r="F906" s="94">
        <v>45778</v>
      </c>
      <c r="G906" s="94">
        <v>45962</v>
      </c>
      <c r="H906" s="139">
        <v>15000</v>
      </c>
      <c r="I906" s="132">
        <v>0</v>
      </c>
      <c r="J906" s="95">
        <v>25</v>
      </c>
      <c r="K906" s="132">
        <v>430.5</v>
      </c>
      <c r="L906" s="79">
        <f t="shared" si="84"/>
        <v>1065</v>
      </c>
      <c r="M906" s="79">
        <f t="shared" si="85"/>
        <v>195</v>
      </c>
      <c r="N906" s="81">
        <f t="shared" si="86"/>
        <v>456</v>
      </c>
      <c r="O906" s="79">
        <f t="shared" si="87"/>
        <v>1063.5</v>
      </c>
      <c r="P906" s="132">
        <v>25</v>
      </c>
      <c r="Q906" s="79">
        <f t="shared" si="88"/>
        <v>3235</v>
      </c>
      <c r="R906" s="132">
        <v>911.5</v>
      </c>
      <c r="S906" s="79">
        <f t="shared" si="89"/>
        <v>2323.5</v>
      </c>
      <c r="T906" s="133">
        <v>14088.5</v>
      </c>
      <c r="U906" s="80" t="s">
        <v>169</v>
      </c>
      <c r="V906" s="134" t="s">
        <v>274</v>
      </c>
    </row>
    <row r="907" spans="1:22" s="127" customFormat="1" ht="17.25" customHeight="1">
      <c r="A907" s="92">
        <v>900</v>
      </c>
      <c r="B907" s="92" t="s">
        <v>1111</v>
      </c>
      <c r="C907" s="92" t="s">
        <v>265</v>
      </c>
      <c r="D907" s="142" t="s">
        <v>203</v>
      </c>
      <c r="E907" s="93" t="s">
        <v>1989</v>
      </c>
      <c r="F907" s="94">
        <v>45627</v>
      </c>
      <c r="G907" s="94">
        <v>45809</v>
      </c>
      <c r="H907" s="154">
        <v>60000</v>
      </c>
      <c r="I907" s="124">
        <v>3486.68</v>
      </c>
      <c r="J907" s="95">
        <v>25</v>
      </c>
      <c r="K907" s="124">
        <v>1722</v>
      </c>
      <c r="L907" s="79">
        <f t="shared" si="84"/>
        <v>4260</v>
      </c>
      <c r="M907" s="79">
        <f t="shared" si="85"/>
        <v>780</v>
      </c>
      <c r="N907" s="81">
        <f t="shared" si="86"/>
        <v>1824</v>
      </c>
      <c r="O907" s="79">
        <f t="shared" si="87"/>
        <v>4254</v>
      </c>
      <c r="P907" s="92">
        <v>25</v>
      </c>
      <c r="Q907" s="79">
        <f t="shared" si="88"/>
        <v>12865</v>
      </c>
      <c r="R907" s="124">
        <v>7057.68</v>
      </c>
      <c r="S907" s="79">
        <f t="shared" si="89"/>
        <v>9294</v>
      </c>
      <c r="T907" s="124">
        <v>52942.32</v>
      </c>
      <c r="U907" s="80" t="s">
        <v>169</v>
      </c>
      <c r="V907" s="81" t="s">
        <v>274</v>
      </c>
    </row>
    <row r="908" spans="1:22" s="127" customFormat="1" ht="18.75" customHeight="1">
      <c r="A908" s="92">
        <v>901</v>
      </c>
      <c r="B908" s="132" t="s">
        <v>933</v>
      </c>
      <c r="C908" s="132" t="s">
        <v>977</v>
      </c>
      <c r="D908" s="138" t="s">
        <v>978</v>
      </c>
      <c r="E908" s="123" t="s">
        <v>709</v>
      </c>
      <c r="F908" s="94">
        <v>45778</v>
      </c>
      <c r="G908" s="94">
        <v>45962</v>
      </c>
      <c r="H908" s="139">
        <v>15000</v>
      </c>
      <c r="I908" s="132">
        <v>0</v>
      </c>
      <c r="J908" s="95">
        <v>25</v>
      </c>
      <c r="K908" s="132">
        <v>430.5</v>
      </c>
      <c r="L908" s="79">
        <f t="shared" si="84"/>
        <v>1065</v>
      </c>
      <c r="M908" s="79">
        <f t="shared" si="85"/>
        <v>195</v>
      </c>
      <c r="N908" s="81">
        <f t="shared" si="86"/>
        <v>456</v>
      </c>
      <c r="O908" s="79">
        <f t="shared" si="87"/>
        <v>1063.5</v>
      </c>
      <c r="P908" s="132">
        <v>25</v>
      </c>
      <c r="Q908" s="79">
        <f t="shared" si="88"/>
        <v>3235</v>
      </c>
      <c r="R908" s="132">
        <v>911.5</v>
      </c>
      <c r="S908" s="79">
        <f t="shared" si="89"/>
        <v>2323.5</v>
      </c>
      <c r="T908" s="133">
        <v>14088.5</v>
      </c>
      <c r="U908" s="80" t="s">
        <v>169</v>
      </c>
      <c r="V908" s="134" t="s">
        <v>274</v>
      </c>
    </row>
    <row r="909" spans="1:22" s="127" customFormat="1" ht="18.75" customHeight="1">
      <c r="A909" s="92">
        <v>902</v>
      </c>
      <c r="B909" s="92" t="s">
        <v>1112</v>
      </c>
      <c r="C909" s="92" t="s">
        <v>1076</v>
      </c>
      <c r="D909" s="142" t="s">
        <v>174</v>
      </c>
      <c r="E909" s="93" t="s">
        <v>1989</v>
      </c>
      <c r="F909" s="94">
        <v>45778</v>
      </c>
      <c r="G909" s="94">
        <v>45962</v>
      </c>
      <c r="H909" s="154">
        <v>60000</v>
      </c>
      <c r="I909" s="124">
        <v>3486.68</v>
      </c>
      <c r="J909" s="95">
        <v>25</v>
      </c>
      <c r="K909" s="124">
        <v>1722</v>
      </c>
      <c r="L909" s="79">
        <f t="shared" si="84"/>
        <v>4260</v>
      </c>
      <c r="M909" s="79">
        <f t="shared" si="85"/>
        <v>780</v>
      </c>
      <c r="N909" s="81">
        <f t="shared" si="86"/>
        <v>1824</v>
      </c>
      <c r="O909" s="79">
        <f t="shared" si="87"/>
        <v>4254</v>
      </c>
      <c r="P909" s="92">
        <v>25</v>
      </c>
      <c r="Q909" s="79">
        <f t="shared" si="88"/>
        <v>12865</v>
      </c>
      <c r="R909" s="124">
        <v>7057.68</v>
      </c>
      <c r="S909" s="79">
        <f t="shared" si="89"/>
        <v>9294</v>
      </c>
      <c r="T909" s="124">
        <v>52942.32</v>
      </c>
      <c r="U909" s="80" t="s">
        <v>169</v>
      </c>
      <c r="V909" s="81" t="s">
        <v>274</v>
      </c>
    </row>
    <row r="910" spans="1:22" s="127" customFormat="1" ht="18.75" customHeight="1">
      <c r="A910" s="92">
        <v>903</v>
      </c>
      <c r="B910" s="92" t="s">
        <v>102</v>
      </c>
      <c r="C910" s="92" t="s">
        <v>21</v>
      </c>
      <c r="D910" s="142" t="s">
        <v>1808</v>
      </c>
      <c r="E910" s="93" t="s">
        <v>1989</v>
      </c>
      <c r="F910" s="94">
        <v>45807</v>
      </c>
      <c r="G910" s="94" t="s">
        <v>1990</v>
      </c>
      <c r="H910" s="154">
        <v>20000</v>
      </c>
      <c r="I910" s="92">
        <v>0</v>
      </c>
      <c r="J910" s="95">
        <v>25</v>
      </c>
      <c r="K910" s="92">
        <v>574</v>
      </c>
      <c r="L910" s="79">
        <f t="shared" si="84"/>
        <v>1419.9999999999998</v>
      </c>
      <c r="M910" s="79">
        <f t="shared" si="85"/>
        <v>260</v>
      </c>
      <c r="N910" s="81">
        <f t="shared" si="86"/>
        <v>608</v>
      </c>
      <c r="O910" s="79">
        <f t="shared" si="87"/>
        <v>1418</v>
      </c>
      <c r="P910" s="124">
        <v>1740.46</v>
      </c>
      <c r="Q910" s="79">
        <f t="shared" si="88"/>
        <v>6020.46</v>
      </c>
      <c r="R910" s="124">
        <v>2922.46</v>
      </c>
      <c r="S910" s="79">
        <f t="shared" si="89"/>
        <v>3098</v>
      </c>
      <c r="T910" s="124">
        <v>17077.54</v>
      </c>
      <c r="U910" s="80" t="s">
        <v>169</v>
      </c>
      <c r="V910" s="81" t="s">
        <v>274</v>
      </c>
    </row>
    <row r="911" spans="1:22" s="127" customFormat="1" ht="18" customHeight="1">
      <c r="A911" s="92">
        <v>904</v>
      </c>
      <c r="B911" s="132" t="s">
        <v>1614</v>
      </c>
      <c r="C911" s="132" t="s">
        <v>977</v>
      </c>
      <c r="D911" s="138" t="s">
        <v>978</v>
      </c>
      <c r="E911" s="123" t="s">
        <v>709</v>
      </c>
      <c r="F911" s="94">
        <v>45778</v>
      </c>
      <c r="G911" s="94">
        <v>45962</v>
      </c>
      <c r="H911" s="139">
        <v>15000</v>
      </c>
      <c r="I911" s="132">
        <v>0</v>
      </c>
      <c r="J911" s="95">
        <v>25</v>
      </c>
      <c r="K911" s="132">
        <v>430.5</v>
      </c>
      <c r="L911" s="79">
        <f t="shared" si="84"/>
        <v>1065</v>
      </c>
      <c r="M911" s="79">
        <f t="shared" si="85"/>
        <v>195</v>
      </c>
      <c r="N911" s="81">
        <f t="shared" si="86"/>
        <v>456</v>
      </c>
      <c r="O911" s="79">
        <f t="shared" si="87"/>
        <v>1063.5</v>
      </c>
      <c r="P911" s="132">
        <v>25</v>
      </c>
      <c r="Q911" s="79">
        <f t="shared" si="88"/>
        <v>3235</v>
      </c>
      <c r="R911" s="132">
        <v>911.5</v>
      </c>
      <c r="S911" s="79">
        <f t="shared" si="89"/>
        <v>2323.5</v>
      </c>
      <c r="T911" s="133">
        <v>14088.5</v>
      </c>
      <c r="U911" s="80" t="s">
        <v>169</v>
      </c>
      <c r="V911" s="97" t="s">
        <v>274</v>
      </c>
    </row>
    <row r="912" spans="1:22" s="127" customFormat="1" ht="18.75" customHeight="1">
      <c r="A912" s="92">
        <v>905</v>
      </c>
      <c r="B912" s="132" t="s">
        <v>1899</v>
      </c>
      <c r="C912" s="132" t="s">
        <v>977</v>
      </c>
      <c r="D912" s="138" t="s">
        <v>978</v>
      </c>
      <c r="E912" s="123" t="s">
        <v>709</v>
      </c>
      <c r="F912" s="94">
        <v>45778</v>
      </c>
      <c r="G912" s="94">
        <v>45962</v>
      </c>
      <c r="H912" s="139">
        <v>15000</v>
      </c>
      <c r="I912" s="132">
        <v>0</v>
      </c>
      <c r="J912" s="95">
        <v>25</v>
      </c>
      <c r="K912" s="132">
        <v>430.5</v>
      </c>
      <c r="L912" s="79">
        <f t="shared" si="84"/>
        <v>1065</v>
      </c>
      <c r="M912" s="79">
        <f t="shared" si="85"/>
        <v>195</v>
      </c>
      <c r="N912" s="81">
        <f t="shared" si="86"/>
        <v>456</v>
      </c>
      <c r="O912" s="79">
        <f t="shared" si="87"/>
        <v>1063.5</v>
      </c>
      <c r="P912" s="132">
        <v>25</v>
      </c>
      <c r="Q912" s="79">
        <f t="shared" si="88"/>
        <v>3235</v>
      </c>
      <c r="R912" s="132">
        <v>911.5</v>
      </c>
      <c r="S912" s="79">
        <f t="shared" si="89"/>
        <v>2323.5</v>
      </c>
      <c r="T912" s="133">
        <v>14088.5</v>
      </c>
      <c r="U912" s="80" t="s">
        <v>169</v>
      </c>
      <c r="V912" s="134" t="s">
        <v>274</v>
      </c>
    </row>
    <row r="913" spans="1:22" s="127" customFormat="1" ht="19.5" customHeight="1">
      <c r="A913" s="92">
        <v>906</v>
      </c>
      <c r="B913" s="92" t="s">
        <v>234</v>
      </c>
      <c r="C913" s="92" t="s">
        <v>264</v>
      </c>
      <c r="D913" s="142" t="s">
        <v>1740</v>
      </c>
      <c r="E913" s="93" t="s">
        <v>1989</v>
      </c>
      <c r="F913" s="94">
        <v>45778</v>
      </c>
      <c r="G913" s="94">
        <v>45962</v>
      </c>
      <c r="H913" s="154">
        <v>70000</v>
      </c>
      <c r="I913" s="124">
        <v>5368.48</v>
      </c>
      <c r="J913" s="95">
        <v>25</v>
      </c>
      <c r="K913" s="124">
        <v>2009</v>
      </c>
      <c r="L913" s="79">
        <f t="shared" si="84"/>
        <v>4970</v>
      </c>
      <c r="M913" s="79">
        <f t="shared" si="85"/>
        <v>910</v>
      </c>
      <c r="N913" s="81">
        <f t="shared" si="86"/>
        <v>2128</v>
      </c>
      <c r="O913" s="79">
        <f t="shared" si="87"/>
        <v>4963</v>
      </c>
      <c r="P913" s="92">
        <v>125</v>
      </c>
      <c r="Q913" s="79">
        <f t="shared" si="88"/>
        <v>15105</v>
      </c>
      <c r="R913" s="124">
        <v>2931.65</v>
      </c>
      <c r="S913" s="79">
        <f t="shared" si="89"/>
        <v>10843</v>
      </c>
      <c r="T913" s="124">
        <v>37068.35</v>
      </c>
      <c r="U913" s="80" t="s">
        <v>169</v>
      </c>
      <c r="V913" s="81" t="s">
        <v>273</v>
      </c>
    </row>
    <row r="914" spans="1:22" s="127" customFormat="1" ht="20.25" customHeight="1">
      <c r="A914" s="92">
        <v>907</v>
      </c>
      <c r="B914" s="132" t="s">
        <v>1357</v>
      </c>
      <c r="C914" s="132" t="s">
        <v>977</v>
      </c>
      <c r="D914" s="138" t="s">
        <v>978</v>
      </c>
      <c r="E914" s="123" t="s">
        <v>709</v>
      </c>
      <c r="F914" s="94">
        <v>45778</v>
      </c>
      <c r="G914" s="94">
        <v>45962</v>
      </c>
      <c r="H914" s="139">
        <v>15000</v>
      </c>
      <c r="I914" s="132">
        <v>0</v>
      </c>
      <c r="J914" s="95">
        <v>25</v>
      </c>
      <c r="K914" s="132">
        <v>430.5</v>
      </c>
      <c r="L914" s="79">
        <f t="shared" si="84"/>
        <v>1065</v>
      </c>
      <c r="M914" s="79">
        <f t="shared" si="85"/>
        <v>195</v>
      </c>
      <c r="N914" s="81">
        <f t="shared" si="86"/>
        <v>456</v>
      </c>
      <c r="O914" s="79">
        <f t="shared" si="87"/>
        <v>1063.5</v>
      </c>
      <c r="P914" s="132">
        <v>25</v>
      </c>
      <c r="Q914" s="79">
        <f t="shared" si="88"/>
        <v>3235</v>
      </c>
      <c r="R914" s="132">
        <v>911.5</v>
      </c>
      <c r="S914" s="79">
        <f t="shared" si="89"/>
        <v>2323.5</v>
      </c>
      <c r="T914" s="133">
        <v>14088.5</v>
      </c>
      <c r="U914" s="80" t="s">
        <v>169</v>
      </c>
      <c r="V914" s="134" t="s">
        <v>273</v>
      </c>
    </row>
    <row r="915" spans="1:22" s="127" customFormat="1" ht="21" customHeight="1">
      <c r="A915" s="92">
        <v>908</v>
      </c>
      <c r="B915" s="92" t="s">
        <v>530</v>
      </c>
      <c r="C915" s="92" t="s">
        <v>21</v>
      </c>
      <c r="D915" s="142" t="s">
        <v>1793</v>
      </c>
      <c r="E915" s="93" t="s">
        <v>1989</v>
      </c>
      <c r="F915" s="94">
        <v>45778</v>
      </c>
      <c r="G915" s="94">
        <v>45962</v>
      </c>
      <c r="H915" s="154">
        <v>20000</v>
      </c>
      <c r="I915" s="92">
        <v>0</v>
      </c>
      <c r="J915" s="95">
        <v>25</v>
      </c>
      <c r="K915" s="92">
        <v>574</v>
      </c>
      <c r="L915" s="79">
        <f t="shared" si="84"/>
        <v>1419.9999999999998</v>
      </c>
      <c r="M915" s="79">
        <f t="shared" si="85"/>
        <v>260</v>
      </c>
      <c r="N915" s="81">
        <f t="shared" si="86"/>
        <v>608</v>
      </c>
      <c r="O915" s="79">
        <f t="shared" si="87"/>
        <v>1418</v>
      </c>
      <c r="P915" s="92">
        <v>25</v>
      </c>
      <c r="Q915" s="79">
        <f t="shared" si="88"/>
        <v>4305</v>
      </c>
      <c r="R915" s="124">
        <v>1207</v>
      </c>
      <c r="S915" s="79">
        <f t="shared" si="89"/>
        <v>3098</v>
      </c>
      <c r="T915" s="124">
        <v>18793</v>
      </c>
      <c r="U915" s="80" t="s">
        <v>169</v>
      </c>
      <c r="V915" s="81" t="s">
        <v>273</v>
      </c>
    </row>
    <row r="916" spans="1:22" s="127" customFormat="1" ht="19.5" customHeight="1">
      <c r="A916" s="92">
        <v>909</v>
      </c>
      <c r="B916" s="92" t="s">
        <v>583</v>
      </c>
      <c r="C916" s="92" t="s">
        <v>30</v>
      </c>
      <c r="D916" s="142" t="s">
        <v>589</v>
      </c>
      <c r="E916" s="93" t="s">
        <v>1989</v>
      </c>
      <c r="F916" s="94">
        <v>45717</v>
      </c>
      <c r="G916" s="94">
        <v>45901</v>
      </c>
      <c r="H916" s="154">
        <v>50000</v>
      </c>
      <c r="I916" s="124">
        <v>1854</v>
      </c>
      <c r="J916" s="95">
        <v>25</v>
      </c>
      <c r="K916" s="124">
        <v>1435</v>
      </c>
      <c r="L916" s="79">
        <f t="shared" si="84"/>
        <v>3549.9999999999995</v>
      </c>
      <c r="M916" s="79">
        <f t="shared" si="85"/>
        <v>650</v>
      </c>
      <c r="N916" s="81">
        <f t="shared" si="86"/>
        <v>1520</v>
      </c>
      <c r="O916" s="79">
        <f t="shared" si="87"/>
        <v>3545.0000000000005</v>
      </c>
      <c r="P916" s="124">
        <v>9469.8700000000008</v>
      </c>
      <c r="Q916" s="79">
        <f t="shared" si="88"/>
        <v>20169.870000000003</v>
      </c>
      <c r="R916" s="124">
        <v>23585.8</v>
      </c>
      <c r="S916" s="79">
        <f t="shared" si="89"/>
        <v>7745</v>
      </c>
      <c r="T916" s="124">
        <v>42992</v>
      </c>
      <c r="U916" s="80" t="s">
        <v>169</v>
      </c>
      <c r="V916" s="97" t="s">
        <v>273</v>
      </c>
    </row>
    <row r="917" spans="1:22" s="127" customFormat="1" ht="24.75" customHeight="1">
      <c r="A917" s="92">
        <v>910</v>
      </c>
      <c r="B917" s="92" t="s">
        <v>531</v>
      </c>
      <c r="C917" s="92" t="s">
        <v>80</v>
      </c>
      <c r="D917" s="142" t="s">
        <v>1740</v>
      </c>
      <c r="E917" s="93" t="s">
        <v>1989</v>
      </c>
      <c r="F917" s="94">
        <v>45807</v>
      </c>
      <c r="G917" s="94" t="s">
        <v>1990</v>
      </c>
      <c r="H917" s="154">
        <v>60000</v>
      </c>
      <c r="I917" s="124">
        <v>3486.68</v>
      </c>
      <c r="J917" s="95">
        <v>25</v>
      </c>
      <c r="K917" s="124">
        <v>1722</v>
      </c>
      <c r="L917" s="79">
        <f t="shared" si="84"/>
        <v>4260</v>
      </c>
      <c r="M917" s="79">
        <f t="shared" si="85"/>
        <v>780</v>
      </c>
      <c r="N917" s="81">
        <f t="shared" si="86"/>
        <v>1824</v>
      </c>
      <c r="O917" s="79">
        <f t="shared" si="87"/>
        <v>4254</v>
      </c>
      <c r="P917" s="92">
        <v>25</v>
      </c>
      <c r="Q917" s="79">
        <f t="shared" si="88"/>
        <v>12865</v>
      </c>
      <c r="R917" s="124">
        <v>7057.68</v>
      </c>
      <c r="S917" s="79">
        <f t="shared" si="89"/>
        <v>9294</v>
      </c>
      <c r="T917" s="124">
        <v>52942.32</v>
      </c>
      <c r="U917" s="80" t="s">
        <v>169</v>
      </c>
      <c r="V917" s="81" t="s">
        <v>273</v>
      </c>
    </row>
    <row r="918" spans="1:22" s="127" customFormat="1" ht="24.75" customHeight="1">
      <c r="A918" s="92">
        <v>911</v>
      </c>
      <c r="B918" s="92" t="s">
        <v>1042</v>
      </c>
      <c r="C918" s="92" t="s">
        <v>5</v>
      </c>
      <c r="D918" s="142" t="s">
        <v>175</v>
      </c>
      <c r="E918" s="93" t="s">
        <v>1989</v>
      </c>
      <c r="F918" s="94">
        <v>45536</v>
      </c>
      <c r="G918" s="94">
        <v>45809</v>
      </c>
      <c r="H918" s="154">
        <v>220000</v>
      </c>
      <c r="I918" s="124">
        <v>40357.08</v>
      </c>
      <c r="J918" s="95">
        <v>25</v>
      </c>
      <c r="K918" s="124">
        <v>6314</v>
      </c>
      <c r="L918" s="79">
        <f t="shared" si="84"/>
        <v>15619.999999999998</v>
      </c>
      <c r="M918" s="79">
        <f t="shared" si="85"/>
        <v>2860</v>
      </c>
      <c r="N918" s="81">
        <f t="shared" si="86"/>
        <v>6688</v>
      </c>
      <c r="O918" s="79">
        <f t="shared" si="87"/>
        <v>15598.000000000002</v>
      </c>
      <c r="P918" s="92">
        <v>25</v>
      </c>
      <c r="Q918" s="79">
        <f t="shared" si="88"/>
        <v>47105</v>
      </c>
      <c r="R918" s="124">
        <v>41586.370000000003</v>
      </c>
      <c r="S918" s="79">
        <f t="shared" si="89"/>
        <v>34078</v>
      </c>
      <c r="T918" s="124">
        <v>166714.78</v>
      </c>
      <c r="U918" s="80" t="s">
        <v>169</v>
      </c>
      <c r="V918" s="81" t="s">
        <v>273</v>
      </c>
    </row>
    <row r="919" spans="1:22" s="127" customFormat="1">
      <c r="A919" s="92">
        <v>912</v>
      </c>
      <c r="B919" s="92" t="s">
        <v>125</v>
      </c>
      <c r="C919" s="92" t="s">
        <v>81</v>
      </c>
      <c r="D919" s="142" t="s">
        <v>1748</v>
      </c>
      <c r="E919" s="93" t="s">
        <v>1989</v>
      </c>
      <c r="F919" s="94">
        <v>45536</v>
      </c>
      <c r="G919" s="94">
        <v>45809</v>
      </c>
      <c r="H919" s="154">
        <v>60000</v>
      </c>
      <c r="I919" s="124">
        <v>3486.68</v>
      </c>
      <c r="J919" s="95">
        <v>25</v>
      </c>
      <c r="K919" s="124">
        <v>1722</v>
      </c>
      <c r="L919" s="79">
        <f t="shared" si="84"/>
        <v>4260</v>
      </c>
      <c r="M919" s="79">
        <f t="shared" si="85"/>
        <v>780</v>
      </c>
      <c r="N919" s="81">
        <f t="shared" si="86"/>
        <v>1824</v>
      </c>
      <c r="O919" s="79">
        <f t="shared" si="87"/>
        <v>4254</v>
      </c>
      <c r="P919" s="92">
        <v>25</v>
      </c>
      <c r="Q919" s="79">
        <f t="shared" si="88"/>
        <v>12865</v>
      </c>
      <c r="R919" s="124">
        <v>7057.68</v>
      </c>
      <c r="S919" s="79">
        <f t="shared" si="89"/>
        <v>9294</v>
      </c>
      <c r="T919" s="124">
        <v>52942.32</v>
      </c>
      <c r="U919" s="80" t="s">
        <v>169</v>
      </c>
      <c r="V919" s="81" t="s">
        <v>273</v>
      </c>
    </row>
    <row r="920" spans="1:22" s="127" customFormat="1">
      <c r="A920" s="92">
        <v>913</v>
      </c>
      <c r="B920" s="92" t="s">
        <v>314</v>
      </c>
      <c r="C920" s="92" t="s">
        <v>21</v>
      </c>
      <c r="D920" s="142" t="s">
        <v>1780</v>
      </c>
      <c r="E920" s="93" t="s">
        <v>1989</v>
      </c>
      <c r="F920" s="94">
        <v>45627</v>
      </c>
      <c r="G920" s="94">
        <v>45809</v>
      </c>
      <c r="H920" s="154">
        <v>20000</v>
      </c>
      <c r="I920" s="92">
        <v>0</v>
      </c>
      <c r="J920" s="95">
        <v>25</v>
      </c>
      <c r="K920" s="92">
        <v>574</v>
      </c>
      <c r="L920" s="79">
        <f t="shared" si="84"/>
        <v>1419.9999999999998</v>
      </c>
      <c r="M920" s="79">
        <f t="shared" si="85"/>
        <v>260</v>
      </c>
      <c r="N920" s="81">
        <f t="shared" si="86"/>
        <v>608</v>
      </c>
      <c r="O920" s="79">
        <f t="shared" si="87"/>
        <v>1418</v>
      </c>
      <c r="P920" s="124">
        <v>1740.46</v>
      </c>
      <c r="Q920" s="79">
        <f t="shared" si="88"/>
        <v>6020.46</v>
      </c>
      <c r="R920" s="124">
        <v>1207</v>
      </c>
      <c r="S920" s="79">
        <f t="shared" si="89"/>
        <v>3098</v>
      </c>
      <c r="T920" s="124">
        <v>17077.54</v>
      </c>
      <c r="U920" s="80" t="s">
        <v>169</v>
      </c>
      <c r="V920" s="81" t="s">
        <v>273</v>
      </c>
    </row>
    <row r="921" spans="1:22" s="127" customFormat="1">
      <c r="A921" s="92">
        <v>914</v>
      </c>
      <c r="B921" s="92" t="s">
        <v>106</v>
      </c>
      <c r="C921" s="92" t="s">
        <v>21</v>
      </c>
      <c r="D921" s="142" t="s">
        <v>1759</v>
      </c>
      <c r="E921" s="93" t="s">
        <v>1989</v>
      </c>
      <c r="F921" s="94">
        <v>45627</v>
      </c>
      <c r="G921" s="94">
        <v>45809</v>
      </c>
      <c r="H921" s="154">
        <v>20000</v>
      </c>
      <c r="I921" s="92">
        <v>0</v>
      </c>
      <c r="J921" s="95">
        <v>25</v>
      </c>
      <c r="K921" s="92">
        <v>574</v>
      </c>
      <c r="L921" s="79">
        <f t="shared" si="84"/>
        <v>1419.9999999999998</v>
      </c>
      <c r="M921" s="79">
        <f t="shared" si="85"/>
        <v>260</v>
      </c>
      <c r="N921" s="81">
        <f t="shared" si="86"/>
        <v>608</v>
      </c>
      <c r="O921" s="79">
        <f t="shared" si="87"/>
        <v>1418</v>
      </c>
      <c r="P921" s="92">
        <v>125</v>
      </c>
      <c r="Q921" s="79">
        <f t="shared" si="88"/>
        <v>4405</v>
      </c>
      <c r="R921" s="124">
        <v>1307</v>
      </c>
      <c r="S921" s="79">
        <f t="shared" si="89"/>
        <v>3098</v>
      </c>
      <c r="T921" s="124">
        <v>18693</v>
      </c>
      <c r="U921" s="80" t="s">
        <v>169</v>
      </c>
      <c r="V921" s="81" t="s">
        <v>273</v>
      </c>
    </row>
    <row r="922" spans="1:22" s="127" customFormat="1">
      <c r="A922" s="92">
        <v>915</v>
      </c>
      <c r="B922" s="92" t="s">
        <v>342</v>
      </c>
      <c r="C922" s="92" t="s">
        <v>21</v>
      </c>
      <c r="D922" s="142" t="s">
        <v>1746</v>
      </c>
      <c r="E922" s="93" t="s">
        <v>1989</v>
      </c>
      <c r="F922" s="94">
        <v>45778</v>
      </c>
      <c r="G922" s="94">
        <v>45962</v>
      </c>
      <c r="H922" s="154">
        <v>20000</v>
      </c>
      <c r="I922" s="92">
        <v>0</v>
      </c>
      <c r="J922" s="95">
        <v>25</v>
      </c>
      <c r="K922" s="92">
        <v>574</v>
      </c>
      <c r="L922" s="79">
        <f t="shared" si="84"/>
        <v>1419.9999999999998</v>
      </c>
      <c r="M922" s="79">
        <f t="shared" si="85"/>
        <v>260</v>
      </c>
      <c r="N922" s="81">
        <f t="shared" si="86"/>
        <v>608</v>
      </c>
      <c r="O922" s="79">
        <f t="shared" si="87"/>
        <v>1418</v>
      </c>
      <c r="P922" s="92">
        <v>25</v>
      </c>
      <c r="Q922" s="79">
        <f t="shared" si="88"/>
        <v>4305</v>
      </c>
      <c r="R922" s="124">
        <v>1207</v>
      </c>
      <c r="S922" s="79">
        <f t="shared" si="89"/>
        <v>3098</v>
      </c>
      <c r="T922" s="124">
        <v>18793</v>
      </c>
      <c r="U922" s="80" t="s">
        <v>169</v>
      </c>
      <c r="V922" s="81" t="s">
        <v>273</v>
      </c>
    </row>
    <row r="923" spans="1:22" s="127" customFormat="1">
      <c r="A923" s="92">
        <v>916</v>
      </c>
      <c r="B923" s="92" t="s">
        <v>1113</v>
      </c>
      <c r="C923" s="92" t="s">
        <v>705</v>
      </c>
      <c r="D923" s="142" t="s">
        <v>1810</v>
      </c>
      <c r="E923" s="93" t="s">
        <v>1989</v>
      </c>
      <c r="F923" s="94">
        <v>45474</v>
      </c>
      <c r="G923" s="94">
        <v>45809</v>
      </c>
      <c r="H923" s="154">
        <v>80000</v>
      </c>
      <c r="I923" s="124">
        <v>7400.87</v>
      </c>
      <c r="J923" s="95">
        <v>25</v>
      </c>
      <c r="K923" s="124">
        <v>2296</v>
      </c>
      <c r="L923" s="79">
        <f t="shared" si="84"/>
        <v>5679.9999999999991</v>
      </c>
      <c r="M923" s="79">
        <f t="shared" si="85"/>
        <v>1040</v>
      </c>
      <c r="N923" s="81">
        <f t="shared" si="86"/>
        <v>2432</v>
      </c>
      <c r="O923" s="79">
        <f t="shared" si="87"/>
        <v>5672</v>
      </c>
      <c r="P923" s="92">
        <v>25</v>
      </c>
      <c r="Q923" s="79">
        <f t="shared" si="88"/>
        <v>17145</v>
      </c>
      <c r="R923" s="124">
        <v>12153.87</v>
      </c>
      <c r="S923" s="79">
        <f t="shared" si="89"/>
        <v>12392</v>
      </c>
      <c r="T923" s="124">
        <v>67846.13</v>
      </c>
      <c r="U923" s="80" t="s">
        <v>169</v>
      </c>
      <c r="V923" s="81" t="s">
        <v>273</v>
      </c>
    </row>
    <row r="924" spans="1:22" s="127" customFormat="1">
      <c r="A924" s="92">
        <v>917</v>
      </c>
      <c r="B924" s="132" t="s">
        <v>1202</v>
      </c>
      <c r="C924" s="132" t="s">
        <v>824</v>
      </c>
      <c r="D924" s="138" t="s">
        <v>978</v>
      </c>
      <c r="E924" s="123" t="s">
        <v>709</v>
      </c>
      <c r="F924" s="94">
        <v>45778</v>
      </c>
      <c r="G924" s="94">
        <v>45962</v>
      </c>
      <c r="H924" s="139">
        <v>20000</v>
      </c>
      <c r="I924" s="132">
        <v>0</v>
      </c>
      <c r="J924" s="95">
        <v>25</v>
      </c>
      <c r="K924" s="132">
        <v>574</v>
      </c>
      <c r="L924" s="79">
        <f t="shared" si="84"/>
        <v>1419.9999999999998</v>
      </c>
      <c r="M924" s="79">
        <f t="shared" si="85"/>
        <v>260</v>
      </c>
      <c r="N924" s="81">
        <f t="shared" si="86"/>
        <v>608</v>
      </c>
      <c r="O924" s="79">
        <f t="shared" si="87"/>
        <v>1418</v>
      </c>
      <c r="P924" s="132">
        <v>25</v>
      </c>
      <c r="Q924" s="79">
        <f t="shared" si="88"/>
        <v>4305</v>
      </c>
      <c r="R924" s="133">
        <v>1207</v>
      </c>
      <c r="S924" s="79">
        <f t="shared" si="89"/>
        <v>3098</v>
      </c>
      <c r="T924" s="133">
        <v>18793</v>
      </c>
      <c r="U924" s="80" t="s">
        <v>169</v>
      </c>
      <c r="V924" s="134" t="s">
        <v>273</v>
      </c>
    </row>
    <row r="925" spans="1:22" s="127" customFormat="1">
      <c r="A925" s="92">
        <v>918</v>
      </c>
      <c r="B925" s="92" t="s">
        <v>258</v>
      </c>
      <c r="C925" s="92" t="s">
        <v>21</v>
      </c>
      <c r="D925" s="142" t="s">
        <v>1744</v>
      </c>
      <c r="E925" s="93" t="s">
        <v>1989</v>
      </c>
      <c r="F925" s="94">
        <v>45474</v>
      </c>
      <c r="G925" s="94">
        <v>45809</v>
      </c>
      <c r="H925" s="154">
        <v>20000</v>
      </c>
      <c r="I925" s="92">
        <v>0</v>
      </c>
      <c r="J925" s="95">
        <v>25</v>
      </c>
      <c r="K925" s="92">
        <v>574</v>
      </c>
      <c r="L925" s="79">
        <f t="shared" si="84"/>
        <v>1419.9999999999998</v>
      </c>
      <c r="M925" s="79">
        <f t="shared" si="85"/>
        <v>260</v>
      </c>
      <c r="N925" s="81">
        <f t="shared" si="86"/>
        <v>608</v>
      </c>
      <c r="O925" s="79">
        <f t="shared" si="87"/>
        <v>1418</v>
      </c>
      <c r="P925" s="92">
        <v>125</v>
      </c>
      <c r="Q925" s="79">
        <f t="shared" si="88"/>
        <v>4405</v>
      </c>
      <c r="R925" s="124">
        <v>1307</v>
      </c>
      <c r="S925" s="79">
        <f t="shared" si="89"/>
        <v>3098</v>
      </c>
      <c r="T925" s="124">
        <v>18693</v>
      </c>
      <c r="U925" s="80" t="s">
        <v>169</v>
      </c>
      <c r="V925" s="81" t="s">
        <v>273</v>
      </c>
    </row>
    <row r="926" spans="1:22" s="127" customFormat="1">
      <c r="A926" s="92">
        <v>919</v>
      </c>
      <c r="B926" s="92" t="s">
        <v>1615</v>
      </c>
      <c r="C926" s="92" t="s">
        <v>1138</v>
      </c>
      <c r="D926" s="142" t="s">
        <v>174</v>
      </c>
      <c r="E926" s="93" t="s">
        <v>1989</v>
      </c>
      <c r="F926" s="94">
        <v>45717</v>
      </c>
      <c r="G926" s="94">
        <v>45901</v>
      </c>
      <c r="H926" s="154">
        <v>70000</v>
      </c>
      <c r="I926" s="124">
        <v>5368.48</v>
      </c>
      <c r="J926" s="95">
        <v>25</v>
      </c>
      <c r="K926" s="124">
        <v>2009</v>
      </c>
      <c r="L926" s="79">
        <f t="shared" si="84"/>
        <v>4970</v>
      </c>
      <c r="M926" s="79">
        <f t="shared" si="85"/>
        <v>910</v>
      </c>
      <c r="N926" s="81">
        <f t="shared" si="86"/>
        <v>2128</v>
      </c>
      <c r="O926" s="79">
        <f t="shared" si="87"/>
        <v>4963</v>
      </c>
      <c r="P926" s="92">
        <v>25</v>
      </c>
      <c r="Q926" s="79">
        <f t="shared" si="88"/>
        <v>15005</v>
      </c>
      <c r="R926" s="124">
        <v>9530.48</v>
      </c>
      <c r="S926" s="79">
        <f t="shared" si="89"/>
        <v>10843</v>
      </c>
      <c r="T926" s="124">
        <v>60469.52</v>
      </c>
      <c r="U926" s="80" t="s">
        <v>169</v>
      </c>
      <c r="V926" s="97" t="s">
        <v>273</v>
      </c>
    </row>
    <row r="927" spans="1:22" s="127" customFormat="1">
      <c r="A927" s="92">
        <v>920</v>
      </c>
      <c r="B927" s="92" t="s">
        <v>835</v>
      </c>
      <c r="C927" s="92" t="s">
        <v>8</v>
      </c>
      <c r="D927" s="142" t="s">
        <v>1721</v>
      </c>
      <c r="E927" s="123" t="s">
        <v>709</v>
      </c>
      <c r="F927" s="94">
        <v>45778</v>
      </c>
      <c r="G927" s="94">
        <v>45962</v>
      </c>
      <c r="H927" s="154">
        <v>20000</v>
      </c>
      <c r="I927" s="92">
        <v>0</v>
      </c>
      <c r="J927" s="95">
        <v>25</v>
      </c>
      <c r="K927" s="92">
        <v>574</v>
      </c>
      <c r="L927" s="79">
        <f t="shared" si="84"/>
        <v>1419.9999999999998</v>
      </c>
      <c r="M927" s="79">
        <f t="shared" si="85"/>
        <v>260</v>
      </c>
      <c r="N927" s="81">
        <f t="shared" si="86"/>
        <v>608</v>
      </c>
      <c r="O927" s="79">
        <f t="shared" si="87"/>
        <v>1418</v>
      </c>
      <c r="P927" s="92">
        <v>25</v>
      </c>
      <c r="Q927" s="79">
        <f t="shared" si="88"/>
        <v>4305</v>
      </c>
      <c r="R927" s="124">
        <v>1207</v>
      </c>
      <c r="S927" s="79">
        <f t="shared" si="89"/>
        <v>3098</v>
      </c>
      <c r="T927" s="124">
        <v>18793</v>
      </c>
      <c r="U927" s="80" t="s">
        <v>169</v>
      </c>
      <c r="V927" s="81" t="s">
        <v>273</v>
      </c>
    </row>
    <row r="928" spans="1:22" s="127" customFormat="1">
      <c r="A928" s="92">
        <v>921</v>
      </c>
      <c r="B928" s="132" t="s">
        <v>1203</v>
      </c>
      <c r="C928" s="132" t="s">
        <v>977</v>
      </c>
      <c r="D928" s="138" t="s">
        <v>978</v>
      </c>
      <c r="E928" s="123" t="s">
        <v>709</v>
      </c>
      <c r="F928" s="94">
        <v>45778</v>
      </c>
      <c r="G928" s="94">
        <v>45962</v>
      </c>
      <c r="H928" s="139">
        <v>15000</v>
      </c>
      <c r="I928" s="132">
        <v>0</v>
      </c>
      <c r="J928" s="95">
        <v>25</v>
      </c>
      <c r="K928" s="132">
        <v>430.5</v>
      </c>
      <c r="L928" s="79">
        <f t="shared" si="84"/>
        <v>1065</v>
      </c>
      <c r="M928" s="79">
        <f t="shared" si="85"/>
        <v>195</v>
      </c>
      <c r="N928" s="81">
        <f t="shared" si="86"/>
        <v>456</v>
      </c>
      <c r="O928" s="79">
        <f t="shared" si="87"/>
        <v>1063.5</v>
      </c>
      <c r="P928" s="132">
        <v>25</v>
      </c>
      <c r="Q928" s="79">
        <f t="shared" si="88"/>
        <v>3235</v>
      </c>
      <c r="R928" s="132">
        <v>911.5</v>
      </c>
      <c r="S928" s="79">
        <f t="shared" si="89"/>
        <v>2323.5</v>
      </c>
      <c r="T928" s="133">
        <v>14088.5</v>
      </c>
      <c r="U928" s="80" t="s">
        <v>169</v>
      </c>
      <c r="V928" s="134" t="s">
        <v>273</v>
      </c>
    </row>
    <row r="929" spans="1:22" s="127" customFormat="1">
      <c r="A929" s="92">
        <v>922</v>
      </c>
      <c r="B929" s="92" t="s">
        <v>354</v>
      </c>
      <c r="C929" s="92" t="s">
        <v>80</v>
      </c>
      <c r="D929" s="142" t="s">
        <v>1799</v>
      </c>
      <c r="E929" s="93" t="s">
        <v>1989</v>
      </c>
      <c r="F929" s="94">
        <v>45778</v>
      </c>
      <c r="G929" s="94">
        <v>45962</v>
      </c>
      <c r="H929" s="154">
        <v>60000</v>
      </c>
      <c r="I929" s="124">
        <v>3486.68</v>
      </c>
      <c r="J929" s="95">
        <v>25</v>
      </c>
      <c r="K929" s="124">
        <v>1722</v>
      </c>
      <c r="L929" s="79">
        <f t="shared" si="84"/>
        <v>4260</v>
      </c>
      <c r="M929" s="79">
        <f t="shared" si="85"/>
        <v>780</v>
      </c>
      <c r="N929" s="81">
        <f t="shared" si="86"/>
        <v>1824</v>
      </c>
      <c r="O929" s="79">
        <f t="shared" si="87"/>
        <v>4254</v>
      </c>
      <c r="P929" s="92">
        <v>25</v>
      </c>
      <c r="Q929" s="79">
        <f t="shared" si="88"/>
        <v>12865</v>
      </c>
      <c r="R929" s="124">
        <v>7057.68</v>
      </c>
      <c r="S929" s="79">
        <f t="shared" si="89"/>
        <v>9294</v>
      </c>
      <c r="T929" s="124">
        <v>52942.32</v>
      </c>
      <c r="U929" s="80" t="s">
        <v>169</v>
      </c>
      <c r="V929" s="81" t="s">
        <v>273</v>
      </c>
    </row>
    <row r="930" spans="1:22" s="127" customFormat="1">
      <c r="A930" s="92">
        <v>923</v>
      </c>
      <c r="B930" s="92" t="s">
        <v>566</v>
      </c>
      <c r="C930" s="92" t="s">
        <v>21</v>
      </c>
      <c r="D930" s="142" t="s">
        <v>1728</v>
      </c>
      <c r="E930" s="93" t="s">
        <v>1989</v>
      </c>
      <c r="F930" s="94">
        <v>45536</v>
      </c>
      <c r="G930" s="94">
        <v>45809</v>
      </c>
      <c r="H930" s="154">
        <v>20000</v>
      </c>
      <c r="I930" s="92">
        <v>0</v>
      </c>
      <c r="J930" s="95">
        <v>25</v>
      </c>
      <c r="K930" s="92">
        <v>574</v>
      </c>
      <c r="L930" s="79">
        <f t="shared" si="84"/>
        <v>1419.9999999999998</v>
      </c>
      <c r="M930" s="79">
        <f t="shared" si="85"/>
        <v>260</v>
      </c>
      <c r="N930" s="81">
        <f t="shared" si="86"/>
        <v>608</v>
      </c>
      <c r="O930" s="79">
        <f t="shared" si="87"/>
        <v>1418</v>
      </c>
      <c r="P930" s="92">
        <v>125</v>
      </c>
      <c r="Q930" s="79">
        <f t="shared" si="88"/>
        <v>4405</v>
      </c>
      <c r="R930" s="124">
        <v>1207</v>
      </c>
      <c r="S930" s="79">
        <f t="shared" si="89"/>
        <v>3098</v>
      </c>
      <c r="T930" s="124">
        <v>18693</v>
      </c>
      <c r="U930" s="80" t="s">
        <v>169</v>
      </c>
      <c r="V930" s="96" t="s">
        <v>273</v>
      </c>
    </row>
    <row r="931" spans="1:22" s="127" customFormat="1">
      <c r="A931" s="92">
        <v>924</v>
      </c>
      <c r="B931" s="92" t="s">
        <v>435</v>
      </c>
      <c r="C931" s="92" t="s">
        <v>21</v>
      </c>
      <c r="D931" s="142" t="s">
        <v>1739</v>
      </c>
      <c r="E931" s="93" t="s">
        <v>1989</v>
      </c>
      <c r="F931" s="94">
        <v>45778</v>
      </c>
      <c r="G931" s="94">
        <v>45962</v>
      </c>
      <c r="H931" s="154">
        <v>20000</v>
      </c>
      <c r="I931" s="92">
        <v>0</v>
      </c>
      <c r="J931" s="95">
        <v>25</v>
      </c>
      <c r="K931" s="92">
        <v>574</v>
      </c>
      <c r="L931" s="79">
        <f t="shared" si="84"/>
        <v>1419.9999999999998</v>
      </c>
      <c r="M931" s="79">
        <f t="shared" si="85"/>
        <v>260</v>
      </c>
      <c r="N931" s="81">
        <f t="shared" si="86"/>
        <v>608</v>
      </c>
      <c r="O931" s="79">
        <f t="shared" si="87"/>
        <v>1418</v>
      </c>
      <c r="P931" s="92">
        <v>125</v>
      </c>
      <c r="Q931" s="79">
        <f t="shared" si="88"/>
        <v>4405</v>
      </c>
      <c r="R931" s="124">
        <v>1307</v>
      </c>
      <c r="S931" s="79">
        <f t="shared" si="89"/>
        <v>3098</v>
      </c>
      <c r="T931" s="124">
        <v>18693</v>
      </c>
      <c r="U931" s="80" t="s">
        <v>169</v>
      </c>
      <c r="V931" s="81" t="s">
        <v>273</v>
      </c>
    </row>
    <row r="932" spans="1:22" s="127" customFormat="1">
      <c r="A932" s="92">
        <v>925</v>
      </c>
      <c r="B932" s="92" t="s">
        <v>991</v>
      </c>
      <c r="C932" s="92" t="s">
        <v>824</v>
      </c>
      <c r="D932" s="142" t="s">
        <v>1994</v>
      </c>
      <c r="E932" s="123" t="s">
        <v>709</v>
      </c>
      <c r="F932" s="94">
        <v>45778</v>
      </c>
      <c r="G932" s="94">
        <v>45962</v>
      </c>
      <c r="H932" s="154">
        <v>25000</v>
      </c>
      <c r="I932" s="92">
        <v>0</v>
      </c>
      <c r="J932" s="95">
        <v>25</v>
      </c>
      <c r="K932" s="92">
        <v>717.5</v>
      </c>
      <c r="L932" s="79">
        <f t="shared" si="84"/>
        <v>1774.9999999999998</v>
      </c>
      <c r="M932" s="79">
        <f t="shared" si="85"/>
        <v>325</v>
      </c>
      <c r="N932" s="81">
        <f t="shared" si="86"/>
        <v>760</v>
      </c>
      <c r="O932" s="79">
        <f t="shared" si="87"/>
        <v>1772.5000000000002</v>
      </c>
      <c r="P932" s="92">
        <v>25</v>
      </c>
      <c r="Q932" s="79">
        <f t="shared" si="88"/>
        <v>5375</v>
      </c>
      <c r="R932" s="124">
        <v>1502.5</v>
      </c>
      <c r="S932" s="79">
        <f t="shared" si="89"/>
        <v>3872.5</v>
      </c>
      <c r="T932" s="124">
        <v>23497.5</v>
      </c>
      <c r="U932" s="80" t="s">
        <v>169</v>
      </c>
      <c r="V932" s="81" t="s">
        <v>273</v>
      </c>
    </row>
    <row r="933" spans="1:22" s="127" customFormat="1">
      <c r="A933" s="92">
        <v>926</v>
      </c>
      <c r="B933" s="92" t="s">
        <v>553</v>
      </c>
      <c r="C933" s="92" t="s">
        <v>555</v>
      </c>
      <c r="D933" s="142" t="s">
        <v>191</v>
      </c>
      <c r="E933" s="93" t="s">
        <v>1989</v>
      </c>
      <c r="F933" s="94">
        <v>45717</v>
      </c>
      <c r="G933" s="94">
        <v>45901</v>
      </c>
      <c r="H933" s="154">
        <v>25000</v>
      </c>
      <c r="I933" s="92">
        <v>0</v>
      </c>
      <c r="J933" s="95">
        <v>25</v>
      </c>
      <c r="K933" s="92">
        <v>717.5</v>
      </c>
      <c r="L933" s="79">
        <f t="shared" si="84"/>
        <v>1774.9999999999998</v>
      </c>
      <c r="M933" s="79">
        <f t="shared" si="85"/>
        <v>325</v>
      </c>
      <c r="N933" s="81">
        <f t="shared" si="86"/>
        <v>760</v>
      </c>
      <c r="O933" s="79">
        <f t="shared" si="87"/>
        <v>1772.5000000000002</v>
      </c>
      <c r="P933" s="124">
        <v>1840.46</v>
      </c>
      <c r="Q933" s="79">
        <f t="shared" si="88"/>
        <v>7190.46</v>
      </c>
      <c r="R933" s="124">
        <v>3217.96</v>
      </c>
      <c r="S933" s="79">
        <f t="shared" si="89"/>
        <v>3872.5</v>
      </c>
      <c r="T933" s="124">
        <v>21682.04</v>
      </c>
      <c r="U933" s="80" t="s">
        <v>169</v>
      </c>
      <c r="V933" s="97" t="s">
        <v>273</v>
      </c>
    </row>
    <row r="934" spans="1:22" s="127" customFormat="1">
      <c r="A934" s="92">
        <v>927</v>
      </c>
      <c r="B934" s="92" t="s">
        <v>228</v>
      </c>
      <c r="C934" s="92" t="s">
        <v>268</v>
      </c>
      <c r="D934" s="142" t="s">
        <v>184</v>
      </c>
      <c r="E934" s="93" t="s">
        <v>1989</v>
      </c>
      <c r="F934" s="94">
        <v>45717</v>
      </c>
      <c r="G934" s="94">
        <v>45901</v>
      </c>
      <c r="H934" s="154">
        <v>60000</v>
      </c>
      <c r="I934" s="124">
        <v>3486.68</v>
      </c>
      <c r="J934" s="95">
        <v>25</v>
      </c>
      <c r="K934" s="124">
        <v>1722</v>
      </c>
      <c r="L934" s="79">
        <f t="shared" si="84"/>
        <v>4260</v>
      </c>
      <c r="M934" s="79">
        <f t="shared" si="85"/>
        <v>780</v>
      </c>
      <c r="N934" s="81">
        <f t="shared" si="86"/>
        <v>1824</v>
      </c>
      <c r="O934" s="79">
        <f t="shared" si="87"/>
        <v>4254</v>
      </c>
      <c r="P934" s="92">
        <v>25</v>
      </c>
      <c r="Q934" s="79">
        <f t="shared" si="88"/>
        <v>12865</v>
      </c>
      <c r="R934" s="124">
        <v>7057.68</v>
      </c>
      <c r="S934" s="79">
        <f t="shared" si="89"/>
        <v>9294</v>
      </c>
      <c r="T934" s="124">
        <v>52942.32</v>
      </c>
      <c r="U934" s="80" t="s">
        <v>169</v>
      </c>
      <c r="V934" s="97" t="s">
        <v>273</v>
      </c>
    </row>
    <row r="935" spans="1:22" s="127" customFormat="1">
      <c r="A935" s="92">
        <v>928</v>
      </c>
      <c r="B935" s="92" t="s">
        <v>1204</v>
      </c>
      <c r="C935" s="92" t="s">
        <v>264</v>
      </c>
      <c r="D935" s="142" t="s">
        <v>182</v>
      </c>
      <c r="E935" s="93" t="s">
        <v>1989</v>
      </c>
      <c r="F935" s="94">
        <v>45748</v>
      </c>
      <c r="G935" s="94">
        <v>45962</v>
      </c>
      <c r="H935" s="154">
        <v>60000</v>
      </c>
      <c r="I935" s="124">
        <v>3486.68</v>
      </c>
      <c r="J935" s="95">
        <v>25</v>
      </c>
      <c r="K935" s="124">
        <v>1722</v>
      </c>
      <c r="L935" s="79">
        <f t="shared" si="84"/>
        <v>4260</v>
      </c>
      <c r="M935" s="79">
        <f t="shared" si="85"/>
        <v>780</v>
      </c>
      <c r="N935" s="81">
        <f t="shared" si="86"/>
        <v>1824</v>
      </c>
      <c r="O935" s="79">
        <f t="shared" si="87"/>
        <v>4254</v>
      </c>
      <c r="P935" s="92">
        <v>25</v>
      </c>
      <c r="Q935" s="79">
        <f t="shared" si="88"/>
        <v>12865</v>
      </c>
      <c r="R935" s="124">
        <v>7057.68</v>
      </c>
      <c r="S935" s="79">
        <f t="shared" si="89"/>
        <v>9294</v>
      </c>
      <c r="T935" s="124">
        <v>52942.32</v>
      </c>
      <c r="U935" s="80" t="s">
        <v>169</v>
      </c>
      <c r="V935" s="97" t="s">
        <v>273</v>
      </c>
    </row>
    <row r="936" spans="1:22" s="127" customFormat="1">
      <c r="A936" s="92">
        <v>929</v>
      </c>
      <c r="B936" s="92" t="s">
        <v>413</v>
      </c>
      <c r="C936" s="92" t="s">
        <v>80</v>
      </c>
      <c r="D936" s="142" t="s">
        <v>1724</v>
      </c>
      <c r="E936" s="93" t="s">
        <v>1989</v>
      </c>
      <c r="F936" s="94">
        <v>45689</v>
      </c>
      <c r="G936" s="94">
        <v>45870</v>
      </c>
      <c r="H936" s="154">
        <v>60000</v>
      </c>
      <c r="I936" s="124">
        <v>3486.68</v>
      </c>
      <c r="J936" s="95">
        <v>25</v>
      </c>
      <c r="K936" s="124">
        <v>1722</v>
      </c>
      <c r="L936" s="79">
        <f t="shared" si="84"/>
        <v>4260</v>
      </c>
      <c r="M936" s="79">
        <f t="shared" si="85"/>
        <v>780</v>
      </c>
      <c r="N936" s="81">
        <f t="shared" si="86"/>
        <v>1824</v>
      </c>
      <c r="O936" s="79">
        <f t="shared" si="87"/>
        <v>4254</v>
      </c>
      <c r="P936" s="92">
        <v>25</v>
      </c>
      <c r="Q936" s="79">
        <f t="shared" si="88"/>
        <v>12865</v>
      </c>
      <c r="R936" s="124">
        <v>7057.68</v>
      </c>
      <c r="S936" s="79">
        <f t="shared" si="89"/>
        <v>9294</v>
      </c>
      <c r="T936" s="124">
        <v>52942.32</v>
      </c>
      <c r="U936" s="80" t="s">
        <v>169</v>
      </c>
      <c r="V936" s="97" t="s">
        <v>273</v>
      </c>
    </row>
    <row r="937" spans="1:22" s="127" customFormat="1">
      <c r="A937" s="92">
        <v>930</v>
      </c>
      <c r="B937" s="92" t="s">
        <v>123</v>
      </c>
      <c r="C937" s="92" t="s">
        <v>21</v>
      </c>
      <c r="D937" s="142" t="s">
        <v>1763</v>
      </c>
      <c r="E937" s="93" t="s">
        <v>1989</v>
      </c>
      <c r="F937" s="94">
        <v>45627</v>
      </c>
      <c r="G937" s="94">
        <v>45809</v>
      </c>
      <c r="H937" s="154">
        <v>20000</v>
      </c>
      <c r="I937" s="92">
        <v>0</v>
      </c>
      <c r="J937" s="95">
        <v>25</v>
      </c>
      <c r="K937" s="92">
        <v>574</v>
      </c>
      <c r="L937" s="79">
        <f t="shared" si="84"/>
        <v>1419.9999999999998</v>
      </c>
      <c r="M937" s="79">
        <f t="shared" si="85"/>
        <v>260</v>
      </c>
      <c r="N937" s="81">
        <f t="shared" si="86"/>
        <v>608</v>
      </c>
      <c r="O937" s="79">
        <f t="shared" si="87"/>
        <v>1418</v>
      </c>
      <c r="P937" s="92">
        <v>25</v>
      </c>
      <c r="Q937" s="79">
        <f t="shared" si="88"/>
        <v>4305</v>
      </c>
      <c r="R937" s="124">
        <v>1207</v>
      </c>
      <c r="S937" s="79">
        <f t="shared" si="89"/>
        <v>3098</v>
      </c>
      <c r="T937" s="124">
        <v>18793</v>
      </c>
      <c r="U937" s="80" t="s">
        <v>169</v>
      </c>
      <c r="V937" s="81" t="s">
        <v>273</v>
      </c>
    </row>
    <row r="938" spans="1:22" s="127" customFormat="1">
      <c r="A938" s="92">
        <v>931</v>
      </c>
      <c r="B938" s="92" t="s">
        <v>614</v>
      </c>
      <c r="C938" s="92" t="s">
        <v>627</v>
      </c>
      <c r="D938" s="142" t="s">
        <v>1726</v>
      </c>
      <c r="E938" s="93" t="s">
        <v>1989</v>
      </c>
      <c r="F938" s="94">
        <v>45807</v>
      </c>
      <c r="G938" s="94" t="s">
        <v>1990</v>
      </c>
      <c r="H938" s="154">
        <v>24102.02</v>
      </c>
      <c r="I938" s="92">
        <v>0</v>
      </c>
      <c r="J938" s="95">
        <v>25</v>
      </c>
      <c r="K938" s="92">
        <v>691.73</v>
      </c>
      <c r="L938" s="79">
        <f t="shared" si="84"/>
        <v>1711.2434199999998</v>
      </c>
      <c r="M938" s="79">
        <f t="shared" si="85"/>
        <v>313.32625999999999</v>
      </c>
      <c r="N938" s="81">
        <f t="shared" si="86"/>
        <v>732.70140800000001</v>
      </c>
      <c r="O938" s="79">
        <f t="shared" si="87"/>
        <v>1708.8332180000002</v>
      </c>
      <c r="P938" s="92">
        <v>25</v>
      </c>
      <c r="Q938" s="79">
        <f t="shared" si="88"/>
        <v>5182.8343059999997</v>
      </c>
      <c r="R938" s="124">
        <v>1449.43</v>
      </c>
      <c r="S938" s="79">
        <f t="shared" si="89"/>
        <v>3733.4028980000003</v>
      </c>
      <c r="T938" s="124">
        <v>22652.59</v>
      </c>
      <c r="U938" s="80" t="s">
        <v>169</v>
      </c>
      <c r="V938" s="81" t="s">
        <v>273</v>
      </c>
    </row>
    <row r="939" spans="1:22" s="127" customFormat="1">
      <c r="A939" s="92">
        <v>932</v>
      </c>
      <c r="B939" s="92" t="s">
        <v>653</v>
      </c>
      <c r="C939" s="92" t="s">
        <v>387</v>
      </c>
      <c r="D939" s="142" t="s">
        <v>844</v>
      </c>
      <c r="E939" s="93" t="s">
        <v>1989</v>
      </c>
      <c r="F939" s="94">
        <v>45717</v>
      </c>
      <c r="G939" s="94">
        <v>45901</v>
      </c>
      <c r="H939" s="154">
        <v>90000</v>
      </c>
      <c r="I939" s="124">
        <v>8895.39</v>
      </c>
      <c r="J939" s="95">
        <v>25</v>
      </c>
      <c r="K939" s="124">
        <v>2583</v>
      </c>
      <c r="L939" s="79">
        <f t="shared" si="84"/>
        <v>6389.9999999999991</v>
      </c>
      <c r="M939" s="79">
        <f t="shared" si="85"/>
        <v>1170</v>
      </c>
      <c r="N939" s="81">
        <f t="shared" si="86"/>
        <v>2736</v>
      </c>
      <c r="O939" s="79">
        <f t="shared" si="87"/>
        <v>6381</v>
      </c>
      <c r="P939" s="124">
        <v>3455.92</v>
      </c>
      <c r="Q939" s="79">
        <f t="shared" si="88"/>
        <v>22715.919999999998</v>
      </c>
      <c r="R939" s="124">
        <v>18554.38</v>
      </c>
      <c r="S939" s="79">
        <f t="shared" si="89"/>
        <v>13941</v>
      </c>
      <c r="T939" s="124">
        <v>72329.69</v>
      </c>
      <c r="U939" s="80" t="s">
        <v>169</v>
      </c>
      <c r="V939" s="97" t="s">
        <v>273</v>
      </c>
    </row>
    <row r="940" spans="1:22" s="127" customFormat="1">
      <c r="A940" s="92">
        <v>933</v>
      </c>
      <c r="B940" s="92" t="s">
        <v>1043</v>
      </c>
      <c r="C940" s="92" t="s">
        <v>6</v>
      </c>
      <c r="D940" s="142" t="s">
        <v>205</v>
      </c>
      <c r="E940" s="93" t="s">
        <v>1989</v>
      </c>
      <c r="F940" s="94">
        <v>45689</v>
      </c>
      <c r="G940" s="94">
        <v>45870</v>
      </c>
      <c r="H940" s="154">
        <v>155000</v>
      </c>
      <c r="I940" s="124">
        <v>25042.74</v>
      </c>
      <c r="J940" s="95">
        <v>25</v>
      </c>
      <c r="K940" s="124">
        <v>4448.5</v>
      </c>
      <c r="L940" s="79">
        <f t="shared" si="84"/>
        <v>11004.999999999998</v>
      </c>
      <c r="M940" s="79">
        <f t="shared" si="85"/>
        <v>2015</v>
      </c>
      <c r="N940" s="81">
        <f t="shared" si="86"/>
        <v>4712</v>
      </c>
      <c r="O940" s="79">
        <f t="shared" si="87"/>
        <v>10989.5</v>
      </c>
      <c r="P940" s="92">
        <v>25</v>
      </c>
      <c r="Q940" s="79">
        <f t="shared" si="88"/>
        <v>33195</v>
      </c>
      <c r="R940" s="124">
        <v>31284.99</v>
      </c>
      <c r="S940" s="79">
        <f t="shared" si="89"/>
        <v>24009.5</v>
      </c>
      <c r="T940" s="124">
        <v>120771.76</v>
      </c>
      <c r="U940" s="80" t="s">
        <v>169</v>
      </c>
      <c r="V940" s="97" t="s">
        <v>273</v>
      </c>
    </row>
    <row r="941" spans="1:22" s="127" customFormat="1">
      <c r="A941" s="92">
        <v>934</v>
      </c>
      <c r="B941" s="92" t="s">
        <v>1900</v>
      </c>
      <c r="C941" s="92" t="s">
        <v>824</v>
      </c>
      <c r="D941" s="142" t="s">
        <v>1721</v>
      </c>
      <c r="E941" s="123" t="s">
        <v>709</v>
      </c>
      <c r="F941" s="94">
        <v>45748</v>
      </c>
      <c r="G941" s="94">
        <v>45962</v>
      </c>
      <c r="H941" s="154">
        <v>25000</v>
      </c>
      <c r="I941" s="92">
        <v>0</v>
      </c>
      <c r="J941" s="95">
        <v>25</v>
      </c>
      <c r="K941" s="92">
        <v>717.5</v>
      </c>
      <c r="L941" s="79">
        <f t="shared" si="84"/>
        <v>1774.9999999999998</v>
      </c>
      <c r="M941" s="79">
        <f t="shared" si="85"/>
        <v>325</v>
      </c>
      <c r="N941" s="81">
        <f t="shared" si="86"/>
        <v>760</v>
      </c>
      <c r="O941" s="79">
        <f t="shared" si="87"/>
        <v>1772.5000000000002</v>
      </c>
      <c r="P941" s="92">
        <v>25</v>
      </c>
      <c r="Q941" s="79">
        <f t="shared" si="88"/>
        <v>5375</v>
      </c>
      <c r="R941" s="124">
        <v>1502.5</v>
      </c>
      <c r="S941" s="79">
        <f t="shared" si="89"/>
        <v>3872.5</v>
      </c>
      <c r="T941" s="124">
        <v>23497.5</v>
      </c>
      <c r="U941" s="80" t="s">
        <v>169</v>
      </c>
      <c r="V941" s="97" t="s">
        <v>273</v>
      </c>
    </row>
    <row r="942" spans="1:22" s="127" customFormat="1">
      <c r="A942" s="92">
        <v>935</v>
      </c>
      <c r="B942" s="132" t="s">
        <v>1616</v>
      </c>
      <c r="C942" s="132" t="s">
        <v>977</v>
      </c>
      <c r="D942" s="138" t="s">
        <v>978</v>
      </c>
      <c r="E942" s="123" t="s">
        <v>709</v>
      </c>
      <c r="F942" s="94">
        <v>45778</v>
      </c>
      <c r="G942" s="94">
        <v>45962</v>
      </c>
      <c r="H942" s="139">
        <v>15000</v>
      </c>
      <c r="I942" s="132">
        <v>0</v>
      </c>
      <c r="J942" s="95">
        <v>25</v>
      </c>
      <c r="K942" s="132">
        <v>430.5</v>
      </c>
      <c r="L942" s="79">
        <f t="shared" si="84"/>
        <v>1065</v>
      </c>
      <c r="M942" s="79">
        <f t="shared" si="85"/>
        <v>195</v>
      </c>
      <c r="N942" s="81">
        <f t="shared" si="86"/>
        <v>456</v>
      </c>
      <c r="O942" s="79">
        <f t="shared" si="87"/>
        <v>1063.5</v>
      </c>
      <c r="P942" s="132">
        <v>25</v>
      </c>
      <c r="Q942" s="79">
        <f t="shared" si="88"/>
        <v>3235</v>
      </c>
      <c r="R942" s="132">
        <v>911.5</v>
      </c>
      <c r="S942" s="79">
        <f t="shared" si="89"/>
        <v>2323.5</v>
      </c>
      <c r="T942" s="133">
        <v>14088.5</v>
      </c>
      <c r="U942" s="80" t="s">
        <v>169</v>
      </c>
      <c r="V942" s="134" t="s">
        <v>273</v>
      </c>
    </row>
    <row r="943" spans="1:22" s="127" customFormat="1">
      <c r="A943" s="92">
        <v>936</v>
      </c>
      <c r="B943" s="92" t="s">
        <v>992</v>
      </c>
      <c r="C943" s="92" t="s">
        <v>824</v>
      </c>
      <c r="D943" s="142" t="s">
        <v>1721</v>
      </c>
      <c r="E943" s="123" t="s">
        <v>709</v>
      </c>
      <c r="F943" s="94">
        <v>45536</v>
      </c>
      <c r="G943" s="94">
        <v>45809</v>
      </c>
      <c r="H943" s="154">
        <v>25000</v>
      </c>
      <c r="I943" s="92">
        <v>0</v>
      </c>
      <c r="J943" s="95">
        <v>25</v>
      </c>
      <c r="K943" s="92">
        <v>717.5</v>
      </c>
      <c r="L943" s="79">
        <f t="shared" si="84"/>
        <v>1774.9999999999998</v>
      </c>
      <c r="M943" s="79">
        <f t="shared" si="85"/>
        <v>325</v>
      </c>
      <c r="N943" s="81">
        <f t="shared" si="86"/>
        <v>760</v>
      </c>
      <c r="O943" s="79">
        <f t="shared" si="87"/>
        <v>1772.5000000000002</v>
      </c>
      <c r="P943" s="92">
        <v>25</v>
      </c>
      <c r="Q943" s="79">
        <f t="shared" si="88"/>
        <v>5375</v>
      </c>
      <c r="R943" s="124">
        <v>1502.5</v>
      </c>
      <c r="S943" s="79">
        <f t="shared" si="89"/>
        <v>3872.5</v>
      </c>
      <c r="T943" s="124">
        <v>23497.5</v>
      </c>
      <c r="U943" s="80" t="s">
        <v>169</v>
      </c>
      <c r="V943" s="81" t="s">
        <v>273</v>
      </c>
    </row>
    <row r="944" spans="1:22" s="127" customFormat="1">
      <c r="A944" s="92">
        <v>937</v>
      </c>
      <c r="B944" s="92" t="s">
        <v>1467</v>
      </c>
      <c r="C944" s="92" t="s">
        <v>6</v>
      </c>
      <c r="D944" s="142" t="s">
        <v>1811</v>
      </c>
      <c r="E944" s="93" t="s">
        <v>1989</v>
      </c>
      <c r="F944" s="94">
        <v>45689</v>
      </c>
      <c r="G944" s="94">
        <v>45870</v>
      </c>
      <c r="H944" s="154">
        <v>145000</v>
      </c>
      <c r="I944" s="124">
        <v>22690.49</v>
      </c>
      <c r="J944" s="95">
        <v>25</v>
      </c>
      <c r="K944" s="124">
        <v>4161.5</v>
      </c>
      <c r="L944" s="79">
        <f t="shared" si="84"/>
        <v>10294.999999999998</v>
      </c>
      <c r="M944" s="79">
        <f t="shared" si="85"/>
        <v>1885</v>
      </c>
      <c r="N944" s="81">
        <f t="shared" si="86"/>
        <v>4408</v>
      </c>
      <c r="O944" s="79">
        <f t="shared" si="87"/>
        <v>10280.5</v>
      </c>
      <c r="P944" s="92">
        <v>25</v>
      </c>
      <c r="Q944" s="79">
        <f t="shared" si="88"/>
        <v>31055</v>
      </c>
      <c r="R944" s="124">
        <v>31284.99</v>
      </c>
      <c r="S944" s="79">
        <f t="shared" si="89"/>
        <v>22460.5</v>
      </c>
      <c r="T944" s="124">
        <v>113715.01</v>
      </c>
      <c r="U944" s="80" t="s">
        <v>169</v>
      </c>
      <c r="V944" s="97" t="s">
        <v>273</v>
      </c>
    </row>
    <row r="945" spans="1:22" s="127" customFormat="1">
      <c r="A945" s="92">
        <v>938</v>
      </c>
      <c r="B945" s="92" t="s">
        <v>615</v>
      </c>
      <c r="C945" s="92" t="s">
        <v>55</v>
      </c>
      <c r="D945" s="142" t="s">
        <v>1726</v>
      </c>
      <c r="E945" s="93" t="s">
        <v>1989</v>
      </c>
      <c r="F945" s="94">
        <v>45778</v>
      </c>
      <c r="G945" s="94">
        <v>45962</v>
      </c>
      <c r="H945" s="154">
        <v>55000</v>
      </c>
      <c r="I945" s="124">
        <v>2559.6799999999998</v>
      </c>
      <c r="J945" s="95">
        <v>25</v>
      </c>
      <c r="K945" s="124">
        <v>1578.5</v>
      </c>
      <c r="L945" s="79">
        <f t="shared" si="84"/>
        <v>3904.9999999999995</v>
      </c>
      <c r="M945" s="79">
        <f t="shared" si="85"/>
        <v>715</v>
      </c>
      <c r="N945" s="81">
        <f t="shared" si="86"/>
        <v>1672</v>
      </c>
      <c r="O945" s="79">
        <f t="shared" si="87"/>
        <v>3899.5000000000005</v>
      </c>
      <c r="P945" s="124">
        <v>4825</v>
      </c>
      <c r="Q945" s="79">
        <f t="shared" si="88"/>
        <v>16595</v>
      </c>
      <c r="R945" s="124">
        <v>10635.18</v>
      </c>
      <c r="S945" s="79">
        <f t="shared" si="89"/>
        <v>8519.5</v>
      </c>
      <c r="T945" s="124">
        <v>44364.82</v>
      </c>
      <c r="U945" s="80" t="s">
        <v>169</v>
      </c>
      <c r="V945" s="96" t="s">
        <v>273</v>
      </c>
    </row>
    <row r="946" spans="1:22" s="127" customFormat="1">
      <c r="A946" s="92">
        <v>939</v>
      </c>
      <c r="B946" s="92" t="s">
        <v>255</v>
      </c>
      <c r="C946" s="92" t="s">
        <v>81</v>
      </c>
      <c r="D946" s="142" t="s">
        <v>1739</v>
      </c>
      <c r="E946" s="93" t="s">
        <v>1989</v>
      </c>
      <c r="F946" s="94">
        <v>45627</v>
      </c>
      <c r="G946" s="94">
        <v>45809</v>
      </c>
      <c r="H946" s="154">
        <v>60000</v>
      </c>
      <c r="I946" s="124">
        <v>3486.68</v>
      </c>
      <c r="J946" s="95">
        <v>25</v>
      </c>
      <c r="K946" s="124">
        <v>1722</v>
      </c>
      <c r="L946" s="79">
        <f t="shared" si="84"/>
        <v>4260</v>
      </c>
      <c r="M946" s="79">
        <f t="shared" si="85"/>
        <v>780</v>
      </c>
      <c r="N946" s="81">
        <f t="shared" si="86"/>
        <v>1824</v>
      </c>
      <c r="O946" s="79">
        <f t="shared" si="87"/>
        <v>4254</v>
      </c>
      <c r="P946" s="92">
        <v>125</v>
      </c>
      <c r="Q946" s="79">
        <f t="shared" si="88"/>
        <v>12965</v>
      </c>
      <c r="R946" s="124">
        <v>7157.68</v>
      </c>
      <c r="S946" s="79">
        <f t="shared" si="89"/>
        <v>9294</v>
      </c>
      <c r="T946" s="124">
        <v>52842.32</v>
      </c>
      <c r="U946" s="80" t="s">
        <v>169</v>
      </c>
      <c r="V946" s="96" t="s">
        <v>273</v>
      </c>
    </row>
    <row r="947" spans="1:22" s="127" customFormat="1">
      <c r="A947" s="92">
        <v>940</v>
      </c>
      <c r="B947" s="92" t="s">
        <v>779</v>
      </c>
      <c r="C947" s="92" t="s">
        <v>828</v>
      </c>
      <c r="D947" s="142" t="s">
        <v>1721</v>
      </c>
      <c r="E947" s="123" t="s">
        <v>709</v>
      </c>
      <c r="F947" s="94">
        <v>45536</v>
      </c>
      <c r="G947" s="94">
        <v>45809</v>
      </c>
      <c r="H947" s="154">
        <v>35000</v>
      </c>
      <c r="I947" s="92">
        <v>0</v>
      </c>
      <c r="J947" s="95">
        <v>25</v>
      </c>
      <c r="K947" s="124">
        <v>1004.5</v>
      </c>
      <c r="L947" s="79">
        <f t="shared" si="84"/>
        <v>2485</v>
      </c>
      <c r="M947" s="79">
        <f t="shared" si="85"/>
        <v>455</v>
      </c>
      <c r="N947" s="81">
        <f t="shared" si="86"/>
        <v>1064</v>
      </c>
      <c r="O947" s="79">
        <f t="shared" si="87"/>
        <v>2481.5</v>
      </c>
      <c r="P947" s="92">
        <v>25</v>
      </c>
      <c r="Q947" s="79">
        <f t="shared" si="88"/>
        <v>7515</v>
      </c>
      <c r="R947" s="124">
        <v>2093.5</v>
      </c>
      <c r="S947" s="79">
        <f t="shared" si="89"/>
        <v>5421.5</v>
      </c>
      <c r="T947" s="124">
        <v>32906.5</v>
      </c>
      <c r="U947" s="80" t="s">
        <v>169</v>
      </c>
      <c r="V947" s="81" t="s">
        <v>273</v>
      </c>
    </row>
    <row r="948" spans="1:22" s="127" customFormat="1">
      <c r="A948" s="92">
        <v>941</v>
      </c>
      <c r="B948" s="132" t="s">
        <v>2074</v>
      </c>
      <c r="C948" s="132" t="s">
        <v>977</v>
      </c>
      <c r="D948" s="138" t="s">
        <v>978</v>
      </c>
      <c r="E948" s="123" t="s">
        <v>709</v>
      </c>
      <c r="F948" s="94">
        <v>45778</v>
      </c>
      <c r="G948" s="94">
        <v>45962</v>
      </c>
      <c r="H948" s="139">
        <v>15000</v>
      </c>
      <c r="I948" s="132">
        <v>0</v>
      </c>
      <c r="J948" s="95">
        <v>25</v>
      </c>
      <c r="K948" s="132">
        <v>430.5</v>
      </c>
      <c r="L948" s="79">
        <f t="shared" si="84"/>
        <v>1065</v>
      </c>
      <c r="M948" s="79">
        <f t="shared" si="85"/>
        <v>195</v>
      </c>
      <c r="N948" s="81">
        <f t="shared" si="86"/>
        <v>456</v>
      </c>
      <c r="O948" s="79">
        <f t="shared" si="87"/>
        <v>1063.5</v>
      </c>
      <c r="P948" s="132">
        <v>25</v>
      </c>
      <c r="Q948" s="79">
        <f t="shared" si="88"/>
        <v>3235</v>
      </c>
      <c r="R948" s="132">
        <v>911.5</v>
      </c>
      <c r="S948" s="79">
        <f t="shared" si="89"/>
        <v>2323.5</v>
      </c>
      <c r="T948" s="133">
        <v>14088.5</v>
      </c>
      <c r="U948" s="80" t="s">
        <v>169</v>
      </c>
      <c r="V948" s="134" t="s">
        <v>274</v>
      </c>
    </row>
    <row r="949" spans="1:22" s="127" customFormat="1">
      <c r="A949" s="92">
        <v>942</v>
      </c>
      <c r="B949" s="92" t="s">
        <v>700</v>
      </c>
      <c r="C949" s="92" t="s">
        <v>80</v>
      </c>
      <c r="D949" s="142" t="s">
        <v>1726</v>
      </c>
      <c r="E949" s="93" t="s">
        <v>1989</v>
      </c>
      <c r="F949" s="94">
        <v>45689</v>
      </c>
      <c r="G949" s="94">
        <v>45870</v>
      </c>
      <c r="H949" s="154">
        <v>70000</v>
      </c>
      <c r="I949" s="124">
        <v>5368.48</v>
      </c>
      <c r="J949" s="95">
        <v>25</v>
      </c>
      <c r="K949" s="124">
        <v>2009</v>
      </c>
      <c r="L949" s="79">
        <f t="shared" si="84"/>
        <v>4970</v>
      </c>
      <c r="M949" s="79">
        <f t="shared" si="85"/>
        <v>910</v>
      </c>
      <c r="N949" s="81">
        <f t="shared" si="86"/>
        <v>2128</v>
      </c>
      <c r="O949" s="79">
        <f t="shared" si="87"/>
        <v>4963</v>
      </c>
      <c r="P949" s="92">
        <v>25</v>
      </c>
      <c r="Q949" s="79">
        <f t="shared" si="88"/>
        <v>15005</v>
      </c>
      <c r="R949" s="124">
        <v>9530.48</v>
      </c>
      <c r="S949" s="79">
        <f t="shared" si="89"/>
        <v>10843</v>
      </c>
      <c r="T949" s="124">
        <v>60469.52</v>
      </c>
      <c r="U949" s="80" t="s">
        <v>169</v>
      </c>
      <c r="V949" s="97" t="s">
        <v>274</v>
      </c>
    </row>
    <row r="950" spans="1:22" s="127" customFormat="1">
      <c r="A950" s="92">
        <v>943</v>
      </c>
      <c r="B950" s="132" t="s">
        <v>1617</v>
      </c>
      <c r="C950" s="132" t="s">
        <v>977</v>
      </c>
      <c r="D950" s="138" t="s">
        <v>978</v>
      </c>
      <c r="E950" s="123" t="s">
        <v>709</v>
      </c>
      <c r="F950" s="94">
        <v>45778</v>
      </c>
      <c r="G950" s="94">
        <v>45962</v>
      </c>
      <c r="H950" s="139">
        <v>15000</v>
      </c>
      <c r="I950" s="132">
        <v>0</v>
      </c>
      <c r="J950" s="95">
        <v>25</v>
      </c>
      <c r="K950" s="132">
        <v>430.5</v>
      </c>
      <c r="L950" s="79">
        <f t="shared" si="84"/>
        <v>1065</v>
      </c>
      <c r="M950" s="79">
        <f t="shared" si="85"/>
        <v>195</v>
      </c>
      <c r="N950" s="81">
        <f t="shared" si="86"/>
        <v>456</v>
      </c>
      <c r="O950" s="79">
        <f t="shared" si="87"/>
        <v>1063.5</v>
      </c>
      <c r="P950" s="132">
        <v>25</v>
      </c>
      <c r="Q950" s="79">
        <f t="shared" si="88"/>
        <v>3235</v>
      </c>
      <c r="R950" s="132">
        <v>911.5</v>
      </c>
      <c r="S950" s="79">
        <f t="shared" si="89"/>
        <v>2323.5</v>
      </c>
      <c r="T950" s="133">
        <v>14088.5</v>
      </c>
      <c r="U950" s="80" t="s">
        <v>169</v>
      </c>
      <c r="V950" s="97" t="s">
        <v>274</v>
      </c>
    </row>
    <row r="951" spans="1:22" s="127" customFormat="1">
      <c r="A951" s="92">
        <v>944</v>
      </c>
      <c r="B951" s="92" t="s">
        <v>780</v>
      </c>
      <c r="C951" s="92" t="s">
        <v>824</v>
      </c>
      <c r="D951" s="142" t="s">
        <v>1721</v>
      </c>
      <c r="E951" s="123" t="s">
        <v>709</v>
      </c>
      <c r="F951" s="94">
        <v>45689</v>
      </c>
      <c r="G951" s="94">
        <v>45870</v>
      </c>
      <c r="H951" s="154">
        <v>25000</v>
      </c>
      <c r="I951" s="92">
        <v>0</v>
      </c>
      <c r="J951" s="95">
        <v>25</v>
      </c>
      <c r="K951" s="92">
        <v>717.5</v>
      </c>
      <c r="L951" s="79">
        <f t="shared" si="84"/>
        <v>1774.9999999999998</v>
      </c>
      <c r="M951" s="79">
        <f t="shared" si="85"/>
        <v>325</v>
      </c>
      <c r="N951" s="81">
        <f t="shared" si="86"/>
        <v>760</v>
      </c>
      <c r="O951" s="79">
        <f t="shared" si="87"/>
        <v>1772.5000000000002</v>
      </c>
      <c r="P951" s="92">
        <v>25</v>
      </c>
      <c r="Q951" s="79">
        <f t="shared" si="88"/>
        <v>5375</v>
      </c>
      <c r="R951" s="124">
        <v>1502.5</v>
      </c>
      <c r="S951" s="79">
        <f t="shared" si="89"/>
        <v>3872.5</v>
      </c>
      <c r="T951" s="124">
        <v>23497.5</v>
      </c>
      <c r="U951" s="80" t="s">
        <v>169</v>
      </c>
      <c r="V951" s="97" t="s">
        <v>273</v>
      </c>
    </row>
    <row r="952" spans="1:22" s="127" customFormat="1">
      <c r="A952" s="92">
        <v>945</v>
      </c>
      <c r="B952" s="92" t="s">
        <v>1044</v>
      </c>
      <c r="C952" s="92" t="s">
        <v>1072</v>
      </c>
      <c r="D952" s="142" t="s">
        <v>181</v>
      </c>
      <c r="E952" s="93" t="s">
        <v>1989</v>
      </c>
      <c r="F952" s="94">
        <v>45474</v>
      </c>
      <c r="G952" s="94">
        <v>45809</v>
      </c>
      <c r="H952" s="154">
        <v>200000</v>
      </c>
      <c r="I952" s="124">
        <v>35199</v>
      </c>
      <c r="J952" s="95">
        <v>25</v>
      </c>
      <c r="K952" s="124">
        <v>5740</v>
      </c>
      <c r="L952" s="79">
        <f t="shared" si="84"/>
        <v>14199.999999999998</v>
      </c>
      <c r="M952" s="79">
        <f t="shared" si="85"/>
        <v>2600</v>
      </c>
      <c r="N952" s="81">
        <f t="shared" si="86"/>
        <v>6080</v>
      </c>
      <c r="O952" s="79">
        <f t="shared" si="87"/>
        <v>14180.000000000002</v>
      </c>
      <c r="P952" s="124">
        <v>3240.46</v>
      </c>
      <c r="Q952" s="79">
        <f t="shared" si="88"/>
        <v>46040.46</v>
      </c>
      <c r="R952" s="124">
        <v>42872.959999999999</v>
      </c>
      <c r="S952" s="79">
        <f t="shared" si="89"/>
        <v>30980</v>
      </c>
      <c r="T952" s="124">
        <v>135627.04</v>
      </c>
      <c r="U952" s="80" t="s">
        <v>169</v>
      </c>
      <c r="V952" s="81" t="s">
        <v>274</v>
      </c>
    </row>
    <row r="953" spans="1:22" s="127" customFormat="1">
      <c r="A953" s="92">
        <v>946</v>
      </c>
      <c r="B953" s="92" t="s">
        <v>579</v>
      </c>
      <c r="C953" s="92" t="s">
        <v>262</v>
      </c>
      <c r="D953" s="142" t="s">
        <v>185</v>
      </c>
      <c r="E953" s="93" t="s">
        <v>1989</v>
      </c>
      <c r="F953" s="94">
        <v>45778</v>
      </c>
      <c r="G953" s="94">
        <v>45962</v>
      </c>
      <c r="H953" s="154">
        <v>70000</v>
      </c>
      <c r="I953" s="124">
        <v>5368.48</v>
      </c>
      <c r="J953" s="95">
        <v>25</v>
      </c>
      <c r="K953" s="124">
        <v>2009</v>
      </c>
      <c r="L953" s="79">
        <f t="shared" si="84"/>
        <v>4970</v>
      </c>
      <c r="M953" s="79">
        <f t="shared" si="85"/>
        <v>910</v>
      </c>
      <c r="N953" s="81">
        <f t="shared" si="86"/>
        <v>2128</v>
      </c>
      <c r="O953" s="79">
        <f t="shared" si="87"/>
        <v>4963</v>
      </c>
      <c r="P953" s="92">
        <v>25</v>
      </c>
      <c r="Q953" s="79">
        <f t="shared" si="88"/>
        <v>15005</v>
      </c>
      <c r="R953" s="124">
        <v>9530.48</v>
      </c>
      <c r="S953" s="79">
        <f t="shared" si="89"/>
        <v>10843</v>
      </c>
      <c r="T953" s="124">
        <v>60469.52</v>
      </c>
      <c r="U953" s="80" t="s">
        <v>169</v>
      </c>
      <c r="V953" s="81" t="s">
        <v>273</v>
      </c>
    </row>
    <row r="954" spans="1:22" s="127" customFormat="1">
      <c r="A954" s="92">
        <v>947</v>
      </c>
      <c r="B954" s="92" t="s">
        <v>654</v>
      </c>
      <c r="C954" s="92" t="s">
        <v>6</v>
      </c>
      <c r="D954" s="142" t="s">
        <v>1775</v>
      </c>
      <c r="E954" s="93" t="s">
        <v>1989</v>
      </c>
      <c r="F954" s="94">
        <v>45627</v>
      </c>
      <c r="G954" s="94">
        <v>45809</v>
      </c>
      <c r="H954" s="154">
        <v>130000</v>
      </c>
      <c r="I954" s="124">
        <v>19162.12</v>
      </c>
      <c r="J954" s="95">
        <v>25</v>
      </c>
      <c r="K954" s="124">
        <v>3731</v>
      </c>
      <c r="L954" s="79">
        <f t="shared" si="84"/>
        <v>9230</v>
      </c>
      <c r="M954" s="79">
        <f t="shared" si="85"/>
        <v>1690</v>
      </c>
      <c r="N954" s="81">
        <f t="shared" si="86"/>
        <v>3952</v>
      </c>
      <c r="O954" s="79">
        <f t="shared" si="87"/>
        <v>9217</v>
      </c>
      <c r="P954" s="124">
        <v>8714.5300000000007</v>
      </c>
      <c r="Q954" s="79">
        <f t="shared" si="88"/>
        <v>36534.53</v>
      </c>
      <c r="R954" s="124">
        <v>28370.12</v>
      </c>
      <c r="S954" s="79">
        <f t="shared" si="89"/>
        <v>20137</v>
      </c>
      <c r="T954" s="124">
        <v>93940.35</v>
      </c>
      <c r="U954" s="80" t="s">
        <v>169</v>
      </c>
      <c r="V954" s="97" t="s">
        <v>274</v>
      </c>
    </row>
    <row r="955" spans="1:22" s="127" customFormat="1">
      <c r="A955" s="92">
        <v>948</v>
      </c>
      <c r="B955" s="92" t="s">
        <v>1618</v>
      </c>
      <c r="C955" s="92" t="s">
        <v>41</v>
      </c>
      <c r="D955" s="142" t="s">
        <v>186</v>
      </c>
      <c r="E955" s="93" t="s">
        <v>1989</v>
      </c>
      <c r="F955" s="94">
        <v>45717</v>
      </c>
      <c r="G955" s="94">
        <v>45901</v>
      </c>
      <c r="H955" s="154">
        <v>80000</v>
      </c>
      <c r="I955" s="124">
        <v>7400.87</v>
      </c>
      <c r="J955" s="95">
        <v>25</v>
      </c>
      <c r="K955" s="124">
        <v>2296</v>
      </c>
      <c r="L955" s="79">
        <f t="shared" si="84"/>
        <v>5679.9999999999991</v>
      </c>
      <c r="M955" s="79">
        <f t="shared" si="85"/>
        <v>1040</v>
      </c>
      <c r="N955" s="81">
        <f t="shared" si="86"/>
        <v>2432</v>
      </c>
      <c r="O955" s="79">
        <f t="shared" si="87"/>
        <v>5672</v>
      </c>
      <c r="P955" s="92">
        <v>25</v>
      </c>
      <c r="Q955" s="79">
        <f t="shared" si="88"/>
        <v>17145</v>
      </c>
      <c r="R955" s="124">
        <v>12153.87</v>
      </c>
      <c r="S955" s="79">
        <f t="shared" si="89"/>
        <v>12392</v>
      </c>
      <c r="T955" s="124">
        <v>67846.13</v>
      </c>
      <c r="U955" s="80" t="s">
        <v>169</v>
      </c>
      <c r="V955" s="97" t="s">
        <v>273</v>
      </c>
    </row>
    <row r="956" spans="1:22" s="127" customFormat="1">
      <c r="A956" s="92">
        <v>949</v>
      </c>
      <c r="B956" s="92" t="s">
        <v>836</v>
      </c>
      <c r="C956" s="92" t="s">
        <v>8</v>
      </c>
      <c r="D956" s="142" t="s">
        <v>1721</v>
      </c>
      <c r="E956" s="123" t="s">
        <v>709</v>
      </c>
      <c r="F956" s="94">
        <v>45627</v>
      </c>
      <c r="G956" s="94">
        <v>45809</v>
      </c>
      <c r="H956" s="154">
        <v>20000</v>
      </c>
      <c r="I956" s="92">
        <v>0</v>
      </c>
      <c r="J956" s="95">
        <v>25</v>
      </c>
      <c r="K956" s="92">
        <v>574</v>
      </c>
      <c r="L956" s="79">
        <f t="shared" si="84"/>
        <v>1419.9999999999998</v>
      </c>
      <c r="M956" s="79">
        <f t="shared" si="85"/>
        <v>260</v>
      </c>
      <c r="N956" s="81">
        <f t="shared" si="86"/>
        <v>608</v>
      </c>
      <c r="O956" s="79">
        <f t="shared" si="87"/>
        <v>1418</v>
      </c>
      <c r="P956" s="92">
        <v>25</v>
      </c>
      <c r="Q956" s="79">
        <f t="shared" si="88"/>
        <v>4305</v>
      </c>
      <c r="R956" s="124">
        <v>1207</v>
      </c>
      <c r="S956" s="79">
        <f t="shared" si="89"/>
        <v>3098</v>
      </c>
      <c r="T956" s="124">
        <v>18793</v>
      </c>
      <c r="U956" s="80" t="s">
        <v>169</v>
      </c>
      <c r="V956" s="97" t="s">
        <v>274</v>
      </c>
    </row>
    <row r="957" spans="1:22" s="127" customFormat="1">
      <c r="A957" s="92">
        <v>950</v>
      </c>
      <c r="B957" s="132" t="s">
        <v>2075</v>
      </c>
      <c r="C957" s="132" t="s">
        <v>977</v>
      </c>
      <c r="D957" s="138" t="s">
        <v>978</v>
      </c>
      <c r="E957" s="123" t="s">
        <v>709</v>
      </c>
      <c r="F957" s="94">
        <v>45778</v>
      </c>
      <c r="G957" s="94">
        <v>45962</v>
      </c>
      <c r="H957" s="139">
        <v>15000</v>
      </c>
      <c r="I957" s="132">
        <v>0</v>
      </c>
      <c r="J957" s="95">
        <v>25</v>
      </c>
      <c r="K957" s="132">
        <v>430.5</v>
      </c>
      <c r="L957" s="79">
        <f t="shared" si="84"/>
        <v>1065</v>
      </c>
      <c r="M957" s="79">
        <f t="shared" si="85"/>
        <v>195</v>
      </c>
      <c r="N957" s="81">
        <f t="shared" si="86"/>
        <v>456</v>
      </c>
      <c r="O957" s="79">
        <f t="shared" si="87"/>
        <v>1063.5</v>
      </c>
      <c r="P957" s="132">
        <v>25</v>
      </c>
      <c r="Q957" s="79">
        <f t="shared" si="88"/>
        <v>3235</v>
      </c>
      <c r="R957" s="132">
        <v>911.5</v>
      </c>
      <c r="S957" s="79">
        <f t="shared" si="89"/>
        <v>2323.5</v>
      </c>
      <c r="T957" s="133">
        <v>14088.5</v>
      </c>
      <c r="U957" s="80" t="s">
        <v>169</v>
      </c>
      <c r="V957" s="134" t="s">
        <v>274</v>
      </c>
    </row>
    <row r="958" spans="1:22" s="127" customFormat="1">
      <c r="A958" s="92">
        <v>951</v>
      </c>
      <c r="B958" s="132" t="s">
        <v>2076</v>
      </c>
      <c r="C958" s="132" t="s">
        <v>977</v>
      </c>
      <c r="D958" s="138" t="s">
        <v>978</v>
      </c>
      <c r="E958" s="123" t="s">
        <v>709</v>
      </c>
      <c r="F958" s="94">
        <v>45778</v>
      </c>
      <c r="G958" s="94">
        <v>45962</v>
      </c>
      <c r="H958" s="139">
        <v>15000</v>
      </c>
      <c r="I958" s="132">
        <v>0</v>
      </c>
      <c r="J958" s="95">
        <v>25</v>
      </c>
      <c r="K958" s="132">
        <v>430.5</v>
      </c>
      <c r="L958" s="79">
        <f t="shared" si="84"/>
        <v>1065</v>
      </c>
      <c r="M958" s="79">
        <f t="shared" si="85"/>
        <v>195</v>
      </c>
      <c r="N958" s="81">
        <f t="shared" si="86"/>
        <v>456</v>
      </c>
      <c r="O958" s="79">
        <f t="shared" si="87"/>
        <v>1063.5</v>
      </c>
      <c r="P958" s="132">
        <v>25</v>
      </c>
      <c r="Q958" s="79">
        <f t="shared" si="88"/>
        <v>3235</v>
      </c>
      <c r="R958" s="132">
        <v>911.5</v>
      </c>
      <c r="S958" s="79">
        <f t="shared" si="89"/>
        <v>2323.5</v>
      </c>
      <c r="T958" s="133">
        <v>14088.5</v>
      </c>
      <c r="U958" s="80" t="s">
        <v>169</v>
      </c>
      <c r="V958" s="134" t="s">
        <v>274</v>
      </c>
    </row>
    <row r="959" spans="1:22" s="127" customFormat="1">
      <c r="A959" s="92">
        <v>952</v>
      </c>
      <c r="B959" s="92" t="s">
        <v>584</v>
      </c>
      <c r="C959" s="92" t="s">
        <v>590</v>
      </c>
      <c r="D959" s="142" t="s">
        <v>171</v>
      </c>
      <c r="E959" s="93" t="s">
        <v>1989</v>
      </c>
      <c r="F959" s="94">
        <v>45627</v>
      </c>
      <c r="G959" s="94">
        <v>45809</v>
      </c>
      <c r="H959" s="154">
        <v>32000</v>
      </c>
      <c r="I959" s="92">
        <v>0</v>
      </c>
      <c r="J959" s="95">
        <v>25</v>
      </c>
      <c r="K959" s="92">
        <v>918.4</v>
      </c>
      <c r="L959" s="79">
        <f t="shared" si="84"/>
        <v>2272</v>
      </c>
      <c r="M959" s="79">
        <f t="shared" si="85"/>
        <v>416</v>
      </c>
      <c r="N959" s="81">
        <f t="shared" si="86"/>
        <v>972.8</v>
      </c>
      <c r="O959" s="79">
        <f t="shared" si="87"/>
        <v>2268.8000000000002</v>
      </c>
      <c r="P959" s="124">
        <v>4535.5</v>
      </c>
      <c r="Q959" s="79">
        <f t="shared" si="88"/>
        <v>11383.5</v>
      </c>
      <c r="R959" s="124">
        <v>5549.08</v>
      </c>
      <c r="S959" s="79">
        <f t="shared" si="89"/>
        <v>4956.8</v>
      </c>
      <c r="T959" s="124">
        <v>25573.3</v>
      </c>
      <c r="U959" s="80" t="s">
        <v>169</v>
      </c>
      <c r="V959" s="81" t="s">
        <v>273</v>
      </c>
    </row>
    <row r="960" spans="1:22" s="127" customFormat="1">
      <c r="A960" s="92">
        <v>953</v>
      </c>
      <c r="B960" s="132" t="s">
        <v>1114</v>
      </c>
      <c r="C960" s="132" t="s">
        <v>824</v>
      </c>
      <c r="D960" s="138" t="s">
        <v>978</v>
      </c>
      <c r="E960" s="123" t="s">
        <v>709</v>
      </c>
      <c r="F960" s="94">
        <v>45778</v>
      </c>
      <c r="G960" s="94">
        <v>45962</v>
      </c>
      <c r="H960" s="139">
        <v>30000</v>
      </c>
      <c r="I960" s="132">
        <v>0</v>
      </c>
      <c r="J960" s="95">
        <v>25</v>
      </c>
      <c r="K960" s="132">
        <v>861</v>
      </c>
      <c r="L960" s="79">
        <f t="shared" si="84"/>
        <v>2130</v>
      </c>
      <c r="M960" s="79">
        <f t="shared" si="85"/>
        <v>390</v>
      </c>
      <c r="N960" s="81">
        <f t="shared" si="86"/>
        <v>912</v>
      </c>
      <c r="O960" s="79">
        <f t="shared" si="87"/>
        <v>2127</v>
      </c>
      <c r="P960" s="132">
        <v>25</v>
      </c>
      <c r="Q960" s="79">
        <f t="shared" si="88"/>
        <v>6445</v>
      </c>
      <c r="R960" s="133">
        <v>1798</v>
      </c>
      <c r="S960" s="79">
        <f t="shared" si="89"/>
        <v>4647</v>
      </c>
      <c r="T960" s="133">
        <v>28202</v>
      </c>
      <c r="U960" s="80" t="s">
        <v>169</v>
      </c>
      <c r="V960" s="97" t="s">
        <v>273</v>
      </c>
    </row>
    <row r="961" spans="1:22" s="127" customFormat="1">
      <c r="A961" s="92">
        <v>954</v>
      </c>
      <c r="B961" s="92" t="s">
        <v>637</v>
      </c>
      <c r="C961" s="92" t="s">
        <v>397</v>
      </c>
      <c r="D961" s="142" t="s">
        <v>211</v>
      </c>
      <c r="E961" s="93" t="s">
        <v>1989</v>
      </c>
      <c r="F961" s="94">
        <v>45627</v>
      </c>
      <c r="G961" s="94">
        <v>45809</v>
      </c>
      <c r="H961" s="154">
        <v>46000</v>
      </c>
      <c r="I961" s="124">
        <v>1289.46</v>
      </c>
      <c r="J961" s="95">
        <v>25</v>
      </c>
      <c r="K961" s="124">
        <v>1320.2</v>
      </c>
      <c r="L961" s="79">
        <f t="shared" si="84"/>
        <v>3265.9999999999995</v>
      </c>
      <c r="M961" s="79">
        <f t="shared" si="85"/>
        <v>598</v>
      </c>
      <c r="N961" s="81">
        <f t="shared" si="86"/>
        <v>1398.4</v>
      </c>
      <c r="O961" s="79">
        <f t="shared" si="87"/>
        <v>3261.4</v>
      </c>
      <c r="P961" s="92">
        <v>125</v>
      </c>
      <c r="Q961" s="79">
        <f t="shared" si="88"/>
        <v>9969</v>
      </c>
      <c r="R961" s="124">
        <v>4133.0600000000004</v>
      </c>
      <c r="S961" s="79">
        <f t="shared" si="89"/>
        <v>7125.4</v>
      </c>
      <c r="T961" s="124">
        <v>41866.94</v>
      </c>
      <c r="U961" s="80" t="s">
        <v>169</v>
      </c>
      <c r="V961" s="81" t="s">
        <v>273</v>
      </c>
    </row>
    <row r="962" spans="1:22" s="127" customFormat="1">
      <c r="A962" s="92">
        <v>955</v>
      </c>
      <c r="B962" s="92" t="s">
        <v>616</v>
      </c>
      <c r="C962" s="92" t="s">
        <v>55</v>
      </c>
      <c r="D962" s="142" t="s">
        <v>1726</v>
      </c>
      <c r="E962" s="93" t="s">
        <v>1989</v>
      </c>
      <c r="F962" s="94">
        <v>45748</v>
      </c>
      <c r="G962" s="94">
        <v>45962</v>
      </c>
      <c r="H962" s="154">
        <v>60000</v>
      </c>
      <c r="I962" s="124">
        <v>3486.68</v>
      </c>
      <c r="J962" s="95">
        <v>25</v>
      </c>
      <c r="K962" s="124">
        <v>1722</v>
      </c>
      <c r="L962" s="79">
        <f t="shared" si="84"/>
        <v>4260</v>
      </c>
      <c r="M962" s="79">
        <f t="shared" si="85"/>
        <v>780</v>
      </c>
      <c r="N962" s="81">
        <f t="shared" si="86"/>
        <v>1824</v>
      </c>
      <c r="O962" s="79">
        <f t="shared" si="87"/>
        <v>4254</v>
      </c>
      <c r="P962" s="92">
        <v>25</v>
      </c>
      <c r="Q962" s="79">
        <f t="shared" si="88"/>
        <v>12865</v>
      </c>
      <c r="R962" s="124">
        <v>7057.68</v>
      </c>
      <c r="S962" s="79">
        <f t="shared" si="89"/>
        <v>9294</v>
      </c>
      <c r="T962" s="124">
        <v>52942.32</v>
      </c>
      <c r="U962" s="80" t="s">
        <v>169</v>
      </c>
      <c r="V962" s="96" t="s">
        <v>273</v>
      </c>
    </row>
    <row r="963" spans="1:22" s="127" customFormat="1">
      <c r="A963" s="92">
        <v>956</v>
      </c>
      <c r="B963" s="92" t="s">
        <v>453</v>
      </c>
      <c r="C963" s="92" t="s">
        <v>21</v>
      </c>
      <c r="D963" s="142" t="s">
        <v>1769</v>
      </c>
      <c r="E963" s="93" t="s">
        <v>1989</v>
      </c>
      <c r="F963" s="94">
        <v>45536</v>
      </c>
      <c r="G963" s="94">
        <v>45809</v>
      </c>
      <c r="H963" s="154">
        <v>20000</v>
      </c>
      <c r="I963" s="92">
        <v>0</v>
      </c>
      <c r="J963" s="95">
        <v>25</v>
      </c>
      <c r="K963" s="92">
        <v>574</v>
      </c>
      <c r="L963" s="79">
        <f t="shared" si="84"/>
        <v>1419.9999999999998</v>
      </c>
      <c r="M963" s="79">
        <f t="shared" si="85"/>
        <v>260</v>
      </c>
      <c r="N963" s="81">
        <f t="shared" si="86"/>
        <v>608</v>
      </c>
      <c r="O963" s="79">
        <f t="shared" si="87"/>
        <v>1418</v>
      </c>
      <c r="P963" s="124">
        <v>1525</v>
      </c>
      <c r="Q963" s="79">
        <f t="shared" si="88"/>
        <v>5805</v>
      </c>
      <c r="R963" s="124">
        <v>1207</v>
      </c>
      <c r="S963" s="79">
        <f t="shared" si="89"/>
        <v>3098</v>
      </c>
      <c r="T963" s="124">
        <v>17293</v>
      </c>
      <c r="U963" s="80" t="s">
        <v>169</v>
      </c>
      <c r="V963" s="96" t="s">
        <v>273</v>
      </c>
    </row>
    <row r="964" spans="1:22" s="127" customFormat="1">
      <c r="A964" s="92">
        <v>957</v>
      </c>
      <c r="B964" s="92" t="s">
        <v>1045</v>
      </c>
      <c r="C964" s="92" t="s">
        <v>497</v>
      </c>
      <c r="D964" s="142" t="s">
        <v>271</v>
      </c>
      <c r="E964" s="93" t="s">
        <v>1989</v>
      </c>
      <c r="F964" s="94">
        <v>45778</v>
      </c>
      <c r="G964" s="94">
        <v>45962</v>
      </c>
      <c r="H964" s="154">
        <v>80000</v>
      </c>
      <c r="I964" s="124">
        <v>7400.87</v>
      </c>
      <c r="J964" s="95">
        <v>25</v>
      </c>
      <c r="K964" s="124">
        <v>2296</v>
      </c>
      <c r="L964" s="79">
        <f t="shared" si="84"/>
        <v>5679.9999999999991</v>
      </c>
      <c r="M964" s="79">
        <f t="shared" si="85"/>
        <v>1040</v>
      </c>
      <c r="N964" s="81">
        <f t="shared" si="86"/>
        <v>2432</v>
      </c>
      <c r="O964" s="79">
        <f t="shared" si="87"/>
        <v>5672</v>
      </c>
      <c r="P964" s="92">
        <v>25</v>
      </c>
      <c r="Q964" s="79">
        <f t="shared" si="88"/>
        <v>17145</v>
      </c>
      <c r="R964" s="124">
        <v>12153.87</v>
      </c>
      <c r="S964" s="79">
        <f t="shared" si="89"/>
        <v>12392</v>
      </c>
      <c r="T964" s="124">
        <v>67846.13</v>
      </c>
      <c r="U964" s="80" t="s">
        <v>169</v>
      </c>
      <c r="V964" s="81" t="s">
        <v>273</v>
      </c>
    </row>
    <row r="965" spans="1:22" s="127" customFormat="1">
      <c r="A965" s="92">
        <v>958</v>
      </c>
      <c r="B965" s="132" t="s">
        <v>2077</v>
      </c>
      <c r="C965" s="132" t="s">
        <v>977</v>
      </c>
      <c r="D965" s="138" t="s">
        <v>978</v>
      </c>
      <c r="E965" s="123" t="s">
        <v>709</v>
      </c>
      <c r="F965" s="94">
        <v>45778</v>
      </c>
      <c r="G965" s="94">
        <v>45962</v>
      </c>
      <c r="H965" s="139">
        <v>15000</v>
      </c>
      <c r="I965" s="132">
        <v>0</v>
      </c>
      <c r="J965" s="95">
        <v>25</v>
      </c>
      <c r="K965" s="132">
        <v>430.5</v>
      </c>
      <c r="L965" s="79">
        <f t="shared" si="84"/>
        <v>1065</v>
      </c>
      <c r="M965" s="79">
        <f t="shared" si="85"/>
        <v>195</v>
      </c>
      <c r="N965" s="81">
        <f t="shared" si="86"/>
        <v>456</v>
      </c>
      <c r="O965" s="79">
        <f t="shared" si="87"/>
        <v>1063.5</v>
      </c>
      <c r="P965" s="132">
        <v>25</v>
      </c>
      <c r="Q965" s="79">
        <f t="shared" si="88"/>
        <v>3235</v>
      </c>
      <c r="R965" s="132">
        <v>911.5</v>
      </c>
      <c r="S965" s="79">
        <f t="shared" si="89"/>
        <v>2323.5</v>
      </c>
      <c r="T965" s="133">
        <v>14088.5</v>
      </c>
      <c r="U965" s="80" t="s">
        <v>169</v>
      </c>
      <c r="V965" s="134" t="s">
        <v>274</v>
      </c>
    </row>
    <row r="966" spans="1:22" s="127" customFormat="1">
      <c r="A966" s="92">
        <v>959</v>
      </c>
      <c r="B966" s="132" t="s">
        <v>1619</v>
      </c>
      <c r="C966" s="132" t="s">
        <v>977</v>
      </c>
      <c r="D966" s="138" t="s">
        <v>978</v>
      </c>
      <c r="E966" s="123" t="s">
        <v>709</v>
      </c>
      <c r="F966" s="94">
        <v>45778</v>
      </c>
      <c r="G966" s="94">
        <v>45962</v>
      </c>
      <c r="H966" s="139">
        <v>15000</v>
      </c>
      <c r="I966" s="132">
        <v>0</v>
      </c>
      <c r="J966" s="95">
        <v>25</v>
      </c>
      <c r="K966" s="132">
        <v>430.5</v>
      </c>
      <c r="L966" s="79">
        <f t="shared" si="84"/>
        <v>1065</v>
      </c>
      <c r="M966" s="79">
        <f t="shared" si="85"/>
        <v>195</v>
      </c>
      <c r="N966" s="81">
        <f t="shared" si="86"/>
        <v>456</v>
      </c>
      <c r="O966" s="79">
        <f t="shared" si="87"/>
        <v>1063.5</v>
      </c>
      <c r="P966" s="132">
        <v>25</v>
      </c>
      <c r="Q966" s="79">
        <f t="shared" si="88"/>
        <v>3235</v>
      </c>
      <c r="R966" s="132">
        <v>911.5</v>
      </c>
      <c r="S966" s="79">
        <f t="shared" si="89"/>
        <v>2323.5</v>
      </c>
      <c r="T966" s="133">
        <v>14088.5</v>
      </c>
      <c r="U966" s="80" t="s">
        <v>169</v>
      </c>
      <c r="V966" s="97" t="s">
        <v>274</v>
      </c>
    </row>
    <row r="967" spans="1:22" s="127" customFormat="1">
      <c r="A967" s="92">
        <v>960</v>
      </c>
      <c r="B967" s="92" t="s">
        <v>142</v>
      </c>
      <c r="C967" s="92" t="s">
        <v>21</v>
      </c>
      <c r="D967" s="142" t="s">
        <v>1728</v>
      </c>
      <c r="E967" s="93" t="s">
        <v>1989</v>
      </c>
      <c r="F967" s="94">
        <v>45627</v>
      </c>
      <c r="G967" s="94">
        <v>45809</v>
      </c>
      <c r="H967" s="154">
        <v>20000</v>
      </c>
      <c r="I967" s="92">
        <v>0</v>
      </c>
      <c r="J967" s="95">
        <v>25</v>
      </c>
      <c r="K967" s="92">
        <v>574</v>
      </c>
      <c r="L967" s="79">
        <f t="shared" si="84"/>
        <v>1419.9999999999998</v>
      </c>
      <c r="M967" s="79">
        <f t="shared" si="85"/>
        <v>260</v>
      </c>
      <c r="N967" s="81">
        <f t="shared" si="86"/>
        <v>608</v>
      </c>
      <c r="O967" s="79">
        <f t="shared" si="87"/>
        <v>1418</v>
      </c>
      <c r="P967" s="92">
        <v>25</v>
      </c>
      <c r="Q967" s="79">
        <f t="shared" si="88"/>
        <v>4305</v>
      </c>
      <c r="R967" s="124">
        <v>1817.82</v>
      </c>
      <c r="S967" s="79">
        <f t="shared" si="89"/>
        <v>3098</v>
      </c>
      <c r="T967" s="124">
        <v>18793</v>
      </c>
      <c r="U967" s="80" t="s">
        <v>169</v>
      </c>
      <c r="V967" s="81" t="s">
        <v>273</v>
      </c>
    </row>
    <row r="968" spans="1:22" s="127" customFormat="1">
      <c r="A968" s="92">
        <v>961</v>
      </c>
      <c r="B968" s="92" t="s">
        <v>1468</v>
      </c>
      <c r="C968" s="92" t="s">
        <v>41</v>
      </c>
      <c r="D968" s="142" t="s">
        <v>188</v>
      </c>
      <c r="E968" s="93" t="s">
        <v>1989</v>
      </c>
      <c r="F968" s="94">
        <v>45689</v>
      </c>
      <c r="G968" s="94">
        <v>45870</v>
      </c>
      <c r="H968" s="154">
        <v>70000</v>
      </c>
      <c r="I968" s="124">
        <v>5368.48</v>
      </c>
      <c r="J968" s="95">
        <v>25</v>
      </c>
      <c r="K968" s="124">
        <v>2009</v>
      </c>
      <c r="L968" s="79">
        <f t="shared" si="84"/>
        <v>4970</v>
      </c>
      <c r="M968" s="79">
        <f t="shared" si="85"/>
        <v>910</v>
      </c>
      <c r="N968" s="81">
        <f t="shared" si="86"/>
        <v>2128</v>
      </c>
      <c r="O968" s="79">
        <f t="shared" si="87"/>
        <v>4963</v>
      </c>
      <c r="P968" s="124">
        <v>4525</v>
      </c>
      <c r="Q968" s="79">
        <f t="shared" si="88"/>
        <v>19505</v>
      </c>
      <c r="R968" s="124">
        <v>9530.48</v>
      </c>
      <c r="S968" s="79">
        <f t="shared" si="89"/>
        <v>10843</v>
      </c>
      <c r="T968" s="124">
        <v>60469.52</v>
      </c>
      <c r="U968" s="80" t="s">
        <v>169</v>
      </c>
      <c r="V968" s="97" t="s">
        <v>273</v>
      </c>
    </row>
    <row r="969" spans="1:22" s="127" customFormat="1">
      <c r="A969" s="92">
        <v>962</v>
      </c>
      <c r="B969" s="92" t="s">
        <v>585</v>
      </c>
      <c r="C969" s="92" t="s">
        <v>30</v>
      </c>
      <c r="D969" s="142" t="s">
        <v>589</v>
      </c>
      <c r="E969" s="93" t="s">
        <v>1989</v>
      </c>
      <c r="F969" s="94">
        <v>45689</v>
      </c>
      <c r="G969" s="94">
        <v>45870</v>
      </c>
      <c r="H969" s="154">
        <v>50000</v>
      </c>
      <c r="I969" s="124">
        <v>1854</v>
      </c>
      <c r="J969" s="95">
        <v>25</v>
      </c>
      <c r="K969" s="124">
        <v>1435</v>
      </c>
      <c r="L969" s="79">
        <f t="shared" ref="L969:L1032" si="90">H969*0.071</f>
        <v>3549.9999999999995</v>
      </c>
      <c r="M969" s="79">
        <f t="shared" ref="M969:M1032" si="91">H969*0.013</f>
        <v>650</v>
      </c>
      <c r="N969" s="81">
        <f t="shared" ref="N969:N1032" si="92">+H969*0.0304</f>
        <v>1520</v>
      </c>
      <c r="O969" s="79">
        <f t="shared" ref="O969:O1032" si="93">H969*0.0709</f>
        <v>3545.0000000000005</v>
      </c>
      <c r="P969" s="92">
        <v>25</v>
      </c>
      <c r="Q969" s="79">
        <f t="shared" ref="Q969:Q1032" si="94">SUM(K969:P969)</f>
        <v>10725</v>
      </c>
      <c r="R969" s="124">
        <v>4834</v>
      </c>
      <c r="S969" s="79">
        <f t="shared" ref="S969:S1032" si="95">L969+M969+O969</f>
        <v>7745</v>
      </c>
      <c r="T969" s="124">
        <v>45166</v>
      </c>
      <c r="U969" s="80" t="s">
        <v>169</v>
      </c>
      <c r="V969" s="97" t="s">
        <v>273</v>
      </c>
    </row>
    <row r="970" spans="1:22" s="127" customFormat="1">
      <c r="A970" s="92">
        <v>963</v>
      </c>
      <c r="B970" s="92" t="s">
        <v>861</v>
      </c>
      <c r="C970" s="92" t="s">
        <v>21</v>
      </c>
      <c r="D970" s="142" t="s">
        <v>1759</v>
      </c>
      <c r="E970" s="93" t="s">
        <v>1989</v>
      </c>
      <c r="F970" s="94">
        <v>45717</v>
      </c>
      <c r="G970" s="94">
        <v>45901</v>
      </c>
      <c r="H970" s="154">
        <v>20000</v>
      </c>
      <c r="I970" s="92">
        <v>0</v>
      </c>
      <c r="J970" s="95">
        <v>25</v>
      </c>
      <c r="K970" s="92">
        <v>574</v>
      </c>
      <c r="L970" s="79">
        <f t="shared" si="90"/>
        <v>1419.9999999999998</v>
      </c>
      <c r="M970" s="79">
        <f t="shared" si="91"/>
        <v>260</v>
      </c>
      <c r="N970" s="81">
        <f t="shared" si="92"/>
        <v>608</v>
      </c>
      <c r="O970" s="79">
        <f t="shared" si="93"/>
        <v>1418</v>
      </c>
      <c r="P970" s="92">
        <v>125</v>
      </c>
      <c r="Q970" s="79">
        <f t="shared" si="94"/>
        <v>4405</v>
      </c>
      <c r="R970" s="124">
        <v>1307</v>
      </c>
      <c r="S970" s="79">
        <f t="shared" si="95"/>
        <v>3098</v>
      </c>
      <c r="T970" s="124">
        <v>18693</v>
      </c>
      <c r="U970" s="80" t="s">
        <v>169</v>
      </c>
      <c r="V970" s="97" t="s">
        <v>273</v>
      </c>
    </row>
    <row r="971" spans="1:22" s="127" customFormat="1">
      <c r="A971" s="92">
        <v>964</v>
      </c>
      <c r="B971" s="92" t="s">
        <v>1620</v>
      </c>
      <c r="C971" s="92" t="s">
        <v>264</v>
      </c>
      <c r="D971" s="142" t="s">
        <v>1723</v>
      </c>
      <c r="E971" s="93" t="s">
        <v>1989</v>
      </c>
      <c r="F971" s="94">
        <v>45717</v>
      </c>
      <c r="G971" s="94">
        <v>45901</v>
      </c>
      <c r="H971" s="154">
        <v>80000</v>
      </c>
      <c r="I971" s="124">
        <v>7400.87</v>
      </c>
      <c r="J971" s="95">
        <v>25</v>
      </c>
      <c r="K971" s="124">
        <v>2296</v>
      </c>
      <c r="L971" s="79">
        <f t="shared" si="90"/>
        <v>5679.9999999999991</v>
      </c>
      <c r="M971" s="79">
        <f t="shared" si="91"/>
        <v>1040</v>
      </c>
      <c r="N971" s="81">
        <f t="shared" si="92"/>
        <v>2432</v>
      </c>
      <c r="O971" s="79">
        <f t="shared" si="93"/>
        <v>5672</v>
      </c>
      <c r="P971" s="92">
        <v>25</v>
      </c>
      <c r="Q971" s="79">
        <f t="shared" si="94"/>
        <v>17145</v>
      </c>
      <c r="R971" s="124">
        <v>12153.87</v>
      </c>
      <c r="S971" s="79">
        <f t="shared" si="95"/>
        <v>12392</v>
      </c>
      <c r="T971" s="124">
        <v>67846.13</v>
      </c>
      <c r="U971" s="80" t="s">
        <v>169</v>
      </c>
      <c r="V971" s="97" t="s">
        <v>273</v>
      </c>
    </row>
    <row r="972" spans="1:22" s="127" customFormat="1">
      <c r="A972" s="92">
        <v>965</v>
      </c>
      <c r="B972" s="92" t="s">
        <v>993</v>
      </c>
      <c r="C972" s="92" t="s">
        <v>824</v>
      </c>
      <c r="D972" s="142" t="s">
        <v>1721</v>
      </c>
      <c r="E972" s="123" t="s">
        <v>709</v>
      </c>
      <c r="F972" s="94">
        <v>45807</v>
      </c>
      <c r="G972" s="94" t="s">
        <v>1990</v>
      </c>
      <c r="H972" s="154">
        <v>25000</v>
      </c>
      <c r="I972" s="92">
        <v>0</v>
      </c>
      <c r="J972" s="95">
        <v>25</v>
      </c>
      <c r="K972" s="92">
        <v>717.5</v>
      </c>
      <c r="L972" s="79">
        <f t="shared" si="90"/>
        <v>1774.9999999999998</v>
      </c>
      <c r="M972" s="79">
        <f t="shared" si="91"/>
        <v>325</v>
      </c>
      <c r="N972" s="81">
        <f t="shared" si="92"/>
        <v>760</v>
      </c>
      <c r="O972" s="79">
        <f t="shared" si="93"/>
        <v>1772.5000000000002</v>
      </c>
      <c r="P972" s="92">
        <v>25</v>
      </c>
      <c r="Q972" s="79">
        <f t="shared" si="94"/>
        <v>5375</v>
      </c>
      <c r="R972" s="124">
        <v>1502.5</v>
      </c>
      <c r="S972" s="79">
        <f t="shared" si="95"/>
        <v>3872.5</v>
      </c>
      <c r="T972" s="124">
        <v>23497.5</v>
      </c>
      <c r="U972" s="80" t="s">
        <v>169</v>
      </c>
      <c r="V972" s="81" t="s">
        <v>273</v>
      </c>
    </row>
    <row r="973" spans="1:22" s="127" customFormat="1">
      <c r="A973" s="92">
        <v>966</v>
      </c>
      <c r="B973" s="132" t="s">
        <v>1205</v>
      </c>
      <c r="C973" s="132" t="s">
        <v>977</v>
      </c>
      <c r="D973" s="138" t="s">
        <v>978</v>
      </c>
      <c r="E973" s="123" t="s">
        <v>709</v>
      </c>
      <c r="F973" s="94">
        <v>45778</v>
      </c>
      <c r="G973" s="94">
        <v>45962</v>
      </c>
      <c r="H973" s="139">
        <v>15000</v>
      </c>
      <c r="I973" s="132">
        <v>0</v>
      </c>
      <c r="J973" s="95">
        <v>25</v>
      </c>
      <c r="K973" s="132">
        <v>430.5</v>
      </c>
      <c r="L973" s="79">
        <f t="shared" si="90"/>
        <v>1065</v>
      </c>
      <c r="M973" s="79">
        <f t="shared" si="91"/>
        <v>195</v>
      </c>
      <c r="N973" s="81">
        <f t="shared" si="92"/>
        <v>456</v>
      </c>
      <c r="O973" s="79">
        <f t="shared" si="93"/>
        <v>1063.5</v>
      </c>
      <c r="P973" s="132">
        <v>25</v>
      </c>
      <c r="Q973" s="79">
        <f t="shared" si="94"/>
        <v>3235</v>
      </c>
      <c r="R973" s="132">
        <v>911.5</v>
      </c>
      <c r="S973" s="79">
        <f t="shared" si="95"/>
        <v>2323.5</v>
      </c>
      <c r="T973" s="133">
        <v>14088.5</v>
      </c>
      <c r="U973" s="80" t="s">
        <v>169</v>
      </c>
      <c r="V973" s="134" t="s">
        <v>274</v>
      </c>
    </row>
    <row r="974" spans="1:22" s="127" customFormat="1">
      <c r="A974" s="92">
        <v>967</v>
      </c>
      <c r="B974" s="92" t="s">
        <v>287</v>
      </c>
      <c r="C974" s="92" t="s">
        <v>68</v>
      </c>
      <c r="D974" s="142" t="s">
        <v>211</v>
      </c>
      <c r="E974" s="93" t="s">
        <v>1989</v>
      </c>
      <c r="F974" s="94">
        <v>45807</v>
      </c>
      <c r="G974" s="94" t="s">
        <v>1990</v>
      </c>
      <c r="H974" s="154">
        <v>50000</v>
      </c>
      <c r="I974" s="124">
        <v>1854</v>
      </c>
      <c r="J974" s="95">
        <v>25</v>
      </c>
      <c r="K974" s="124">
        <v>1435</v>
      </c>
      <c r="L974" s="79">
        <f t="shared" si="90"/>
        <v>3549.9999999999995</v>
      </c>
      <c r="M974" s="79">
        <f t="shared" si="91"/>
        <v>650</v>
      </c>
      <c r="N974" s="81">
        <f t="shared" si="92"/>
        <v>1520</v>
      </c>
      <c r="O974" s="79">
        <f t="shared" si="93"/>
        <v>3545.0000000000005</v>
      </c>
      <c r="P974" s="92">
        <v>125</v>
      </c>
      <c r="Q974" s="79">
        <f t="shared" si="94"/>
        <v>10825</v>
      </c>
      <c r="R974" s="124">
        <v>1602.5</v>
      </c>
      <c r="S974" s="79">
        <f t="shared" si="95"/>
        <v>7745</v>
      </c>
      <c r="T974" s="124">
        <v>45066</v>
      </c>
      <c r="U974" s="80" t="s">
        <v>169</v>
      </c>
      <c r="V974" s="81" t="s">
        <v>274</v>
      </c>
    </row>
    <row r="975" spans="1:22" s="127" customFormat="1">
      <c r="A975" s="92">
        <v>968</v>
      </c>
      <c r="B975" s="132" t="s">
        <v>1901</v>
      </c>
      <c r="C975" s="132" t="s">
        <v>977</v>
      </c>
      <c r="D975" s="138" t="s">
        <v>978</v>
      </c>
      <c r="E975" s="123" t="s">
        <v>709</v>
      </c>
      <c r="F975" s="94">
        <v>45778</v>
      </c>
      <c r="G975" s="94">
        <v>45962</v>
      </c>
      <c r="H975" s="139">
        <v>15000</v>
      </c>
      <c r="I975" s="132">
        <v>0</v>
      </c>
      <c r="J975" s="95">
        <v>25</v>
      </c>
      <c r="K975" s="132">
        <v>430.5</v>
      </c>
      <c r="L975" s="79">
        <f t="shared" si="90"/>
        <v>1065</v>
      </c>
      <c r="M975" s="79">
        <f t="shared" si="91"/>
        <v>195</v>
      </c>
      <c r="N975" s="81">
        <f t="shared" si="92"/>
        <v>456</v>
      </c>
      <c r="O975" s="79">
        <f t="shared" si="93"/>
        <v>1063.5</v>
      </c>
      <c r="P975" s="132">
        <v>25</v>
      </c>
      <c r="Q975" s="79">
        <f t="shared" si="94"/>
        <v>3235</v>
      </c>
      <c r="R975" s="132">
        <v>911.5</v>
      </c>
      <c r="S975" s="79">
        <f t="shared" si="95"/>
        <v>2323.5</v>
      </c>
      <c r="T975" s="133">
        <v>14088.5</v>
      </c>
      <c r="U975" s="80" t="s">
        <v>169</v>
      </c>
      <c r="V975" s="134" t="s">
        <v>274</v>
      </c>
    </row>
    <row r="976" spans="1:22" s="127" customFormat="1">
      <c r="A976" s="92">
        <v>969</v>
      </c>
      <c r="B976" s="92" t="s">
        <v>301</v>
      </c>
      <c r="C976" s="92" t="s">
        <v>62</v>
      </c>
      <c r="D976" s="142" t="s">
        <v>172</v>
      </c>
      <c r="E976" s="93" t="s">
        <v>1989</v>
      </c>
      <c r="F976" s="94">
        <v>45474</v>
      </c>
      <c r="G976" s="94">
        <v>45809</v>
      </c>
      <c r="H976" s="154">
        <v>60000</v>
      </c>
      <c r="I976" s="124">
        <v>3486.68</v>
      </c>
      <c r="J976" s="95">
        <v>25</v>
      </c>
      <c r="K976" s="124">
        <v>1722</v>
      </c>
      <c r="L976" s="79">
        <f t="shared" si="90"/>
        <v>4260</v>
      </c>
      <c r="M976" s="79">
        <f t="shared" si="91"/>
        <v>780</v>
      </c>
      <c r="N976" s="81">
        <f t="shared" si="92"/>
        <v>1824</v>
      </c>
      <c r="O976" s="79">
        <f t="shared" si="93"/>
        <v>4254</v>
      </c>
      <c r="P976" s="92">
        <v>25</v>
      </c>
      <c r="Q976" s="79">
        <f t="shared" si="94"/>
        <v>12865</v>
      </c>
      <c r="R976" s="124">
        <v>4033.06</v>
      </c>
      <c r="S976" s="79">
        <f t="shared" si="95"/>
        <v>9294</v>
      </c>
      <c r="T976" s="124">
        <v>52942.32</v>
      </c>
      <c r="U976" s="80" t="s">
        <v>169</v>
      </c>
      <c r="V976" s="81" t="s">
        <v>273</v>
      </c>
    </row>
    <row r="977" spans="1:22" s="127" customFormat="1">
      <c r="A977" s="92">
        <v>970</v>
      </c>
      <c r="B977" s="132" t="s">
        <v>1206</v>
      </c>
      <c r="C977" s="132" t="s">
        <v>977</v>
      </c>
      <c r="D977" s="138" t="s">
        <v>978</v>
      </c>
      <c r="E977" s="123" t="s">
        <v>709</v>
      </c>
      <c r="F977" s="94">
        <v>45778</v>
      </c>
      <c r="G977" s="94">
        <v>45962</v>
      </c>
      <c r="H977" s="139">
        <v>15000</v>
      </c>
      <c r="I977" s="132">
        <v>0</v>
      </c>
      <c r="J977" s="95">
        <v>25</v>
      </c>
      <c r="K977" s="132">
        <v>430.5</v>
      </c>
      <c r="L977" s="79">
        <f t="shared" si="90"/>
        <v>1065</v>
      </c>
      <c r="M977" s="79">
        <f t="shared" si="91"/>
        <v>195</v>
      </c>
      <c r="N977" s="81">
        <f t="shared" si="92"/>
        <v>456</v>
      </c>
      <c r="O977" s="79">
        <f t="shared" si="93"/>
        <v>1063.5</v>
      </c>
      <c r="P977" s="132">
        <v>25</v>
      </c>
      <c r="Q977" s="79">
        <f t="shared" si="94"/>
        <v>3235</v>
      </c>
      <c r="R977" s="132">
        <v>911.5</v>
      </c>
      <c r="S977" s="79">
        <f t="shared" si="95"/>
        <v>2323.5</v>
      </c>
      <c r="T977" s="133">
        <v>14088.5</v>
      </c>
      <c r="U977" s="80" t="s">
        <v>169</v>
      </c>
      <c r="V977" s="134" t="s">
        <v>274</v>
      </c>
    </row>
    <row r="978" spans="1:22" s="127" customFormat="1">
      <c r="A978" s="92">
        <v>971</v>
      </c>
      <c r="B978" s="132" t="s">
        <v>2078</v>
      </c>
      <c r="C978" s="132" t="s">
        <v>977</v>
      </c>
      <c r="D978" s="138" t="s">
        <v>978</v>
      </c>
      <c r="E978" s="123" t="s">
        <v>709</v>
      </c>
      <c r="F978" s="94">
        <v>45778</v>
      </c>
      <c r="G978" s="94">
        <v>45962</v>
      </c>
      <c r="H978" s="139">
        <v>15000</v>
      </c>
      <c r="I978" s="132">
        <v>0</v>
      </c>
      <c r="J978" s="95">
        <v>25</v>
      </c>
      <c r="K978" s="132">
        <v>430.5</v>
      </c>
      <c r="L978" s="79">
        <f t="shared" si="90"/>
        <v>1065</v>
      </c>
      <c r="M978" s="79">
        <f t="shared" si="91"/>
        <v>195</v>
      </c>
      <c r="N978" s="81">
        <f t="shared" si="92"/>
        <v>456</v>
      </c>
      <c r="O978" s="79">
        <f t="shared" si="93"/>
        <v>1063.5</v>
      </c>
      <c r="P978" s="132">
        <v>25</v>
      </c>
      <c r="Q978" s="79">
        <f t="shared" si="94"/>
        <v>3235</v>
      </c>
      <c r="R978" s="132">
        <v>911.5</v>
      </c>
      <c r="S978" s="79">
        <f t="shared" si="95"/>
        <v>2323.5</v>
      </c>
      <c r="T978" s="133">
        <v>14088.5</v>
      </c>
      <c r="U978" s="80" t="s">
        <v>169</v>
      </c>
      <c r="V978" s="134" t="s">
        <v>274</v>
      </c>
    </row>
    <row r="979" spans="1:22" s="127" customFormat="1">
      <c r="A979" s="92">
        <v>972</v>
      </c>
      <c r="B979" s="92" t="s">
        <v>717</v>
      </c>
      <c r="C979" s="92" t="s">
        <v>68</v>
      </c>
      <c r="D979" s="142" t="s">
        <v>1760</v>
      </c>
      <c r="E979" s="93" t="s">
        <v>1989</v>
      </c>
      <c r="F979" s="94">
        <v>45778</v>
      </c>
      <c r="G979" s="94">
        <v>45962</v>
      </c>
      <c r="H979" s="154">
        <v>50000</v>
      </c>
      <c r="I979" s="124">
        <v>1854</v>
      </c>
      <c r="J979" s="95">
        <v>25</v>
      </c>
      <c r="K979" s="124">
        <v>1435</v>
      </c>
      <c r="L979" s="79">
        <f t="shared" si="90"/>
        <v>3549.9999999999995</v>
      </c>
      <c r="M979" s="79">
        <f t="shared" si="91"/>
        <v>650</v>
      </c>
      <c r="N979" s="81">
        <f t="shared" si="92"/>
        <v>1520</v>
      </c>
      <c r="O979" s="79">
        <f t="shared" si="93"/>
        <v>3545.0000000000005</v>
      </c>
      <c r="P979" s="92">
        <v>25</v>
      </c>
      <c r="Q979" s="79">
        <f t="shared" si="94"/>
        <v>10725</v>
      </c>
      <c r="R979" s="124">
        <v>4834</v>
      </c>
      <c r="S979" s="79">
        <f t="shared" si="95"/>
        <v>7745</v>
      </c>
      <c r="T979" s="124">
        <v>45166</v>
      </c>
      <c r="U979" s="80" t="s">
        <v>169</v>
      </c>
      <c r="V979" s="96" t="s">
        <v>274</v>
      </c>
    </row>
    <row r="980" spans="1:22" s="127" customFormat="1">
      <c r="A980" s="92">
        <v>973</v>
      </c>
      <c r="B980" s="92" t="s">
        <v>300</v>
      </c>
      <c r="C980" s="92" t="s">
        <v>6</v>
      </c>
      <c r="D980" s="142" t="s">
        <v>384</v>
      </c>
      <c r="E980" s="93" t="s">
        <v>1989</v>
      </c>
      <c r="F980" s="94">
        <v>45778</v>
      </c>
      <c r="G980" s="94">
        <v>45962</v>
      </c>
      <c r="H980" s="154">
        <v>100000</v>
      </c>
      <c r="I980" s="124">
        <v>12105.37</v>
      </c>
      <c r="J980" s="95">
        <v>25</v>
      </c>
      <c r="K980" s="124">
        <v>2870</v>
      </c>
      <c r="L980" s="79">
        <f t="shared" si="90"/>
        <v>7099.9999999999991</v>
      </c>
      <c r="M980" s="79">
        <f t="shared" si="91"/>
        <v>1300</v>
      </c>
      <c r="N980" s="81">
        <f t="shared" si="92"/>
        <v>3040</v>
      </c>
      <c r="O980" s="79">
        <f t="shared" si="93"/>
        <v>7090.0000000000009</v>
      </c>
      <c r="P980" s="124">
        <v>7652.73</v>
      </c>
      <c r="Q980" s="79">
        <f t="shared" si="94"/>
        <v>29052.73</v>
      </c>
      <c r="R980" s="124">
        <v>20869.47</v>
      </c>
      <c r="S980" s="79">
        <f t="shared" si="95"/>
        <v>15490</v>
      </c>
      <c r="T980" s="124">
        <v>86076.64</v>
      </c>
      <c r="U980" s="80" t="s">
        <v>169</v>
      </c>
      <c r="V980" s="96" t="s">
        <v>274</v>
      </c>
    </row>
    <row r="981" spans="1:22" s="127" customFormat="1">
      <c r="A981" s="92">
        <v>974</v>
      </c>
      <c r="B981" s="132" t="s">
        <v>1207</v>
      </c>
      <c r="C981" s="132" t="s">
        <v>977</v>
      </c>
      <c r="D981" s="138" t="s">
        <v>978</v>
      </c>
      <c r="E981" s="123" t="s">
        <v>709</v>
      </c>
      <c r="F981" s="94">
        <v>45778</v>
      </c>
      <c r="G981" s="94">
        <v>45962</v>
      </c>
      <c r="H981" s="139">
        <v>13000</v>
      </c>
      <c r="I981" s="132">
        <v>0</v>
      </c>
      <c r="J981" s="95">
        <v>25</v>
      </c>
      <c r="K981" s="132">
        <v>373.1</v>
      </c>
      <c r="L981" s="79">
        <f t="shared" si="90"/>
        <v>922.99999999999989</v>
      </c>
      <c r="M981" s="79">
        <f t="shared" si="91"/>
        <v>169</v>
      </c>
      <c r="N981" s="81">
        <f t="shared" si="92"/>
        <v>395.2</v>
      </c>
      <c r="O981" s="79">
        <f t="shared" si="93"/>
        <v>921.7</v>
      </c>
      <c r="P981" s="132">
        <v>25</v>
      </c>
      <c r="Q981" s="79">
        <f t="shared" si="94"/>
        <v>2807</v>
      </c>
      <c r="R981" s="132">
        <v>793.3</v>
      </c>
      <c r="S981" s="79">
        <f t="shared" si="95"/>
        <v>2013.7</v>
      </c>
      <c r="T981" s="133">
        <v>12206.7</v>
      </c>
      <c r="U981" s="80" t="s">
        <v>169</v>
      </c>
      <c r="V981" s="134" t="s">
        <v>274</v>
      </c>
    </row>
    <row r="982" spans="1:22" s="127" customFormat="1">
      <c r="A982" s="92">
        <v>975</v>
      </c>
      <c r="B982" s="132" t="s">
        <v>1358</v>
      </c>
      <c r="C982" s="132" t="s">
        <v>977</v>
      </c>
      <c r="D982" s="138" t="s">
        <v>978</v>
      </c>
      <c r="E982" s="123" t="s">
        <v>709</v>
      </c>
      <c r="F982" s="94">
        <v>45778</v>
      </c>
      <c r="G982" s="94">
        <v>45962</v>
      </c>
      <c r="H982" s="139">
        <v>15000</v>
      </c>
      <c r="I982" s="132">
        <v>0</v>
      </c>
      <c r="J982" s="95">
        <v>25</v>
      </c>
      <c r="K982" s="132">
        <v>430.5</v>
      </c>
      <c r="L982" s="79">
        <f t="shared" si="90"/>
        <v>1065</v>
      </c>
      <c r="M982" s="79">
        <f t="shared" si="91"/>
        <v>195</v>
      </c>
      <c r="N982" s="81">
        <f t="shared" si="92"/>
        <v>456</v>
      </c>
      <c r="O982" s="79">
        <f t="shared" si="93"/>
        <v>1063.5</v>
      </c>
      <c r="P982" s="132">
        <v>25</v>
      </c>
      <c r="Q982" s="79">
        <f t="shared" si="94"/>
        <v>3235</v>
      </c>
      <c r="R982" s="132">
        <v>911.5</v>
      </c>
      <c r="S982" s="79">
        <f t="shared" si="95"/>
        <v>2323.5</v>
      </c>
      <c r="T982" s="133">
        <v>14088.5</v>
      </c>
      <c r="U982" s="80" t="s">
        <v>169</v>
      </c>
      <c r="V982" s="134" t="s">
        <v>274</v>
      </c>
    </row>
    <row r="983" spans="1:22" s="127" customFormat="1">
      <c r="A983" s="92">
        <v>976</v>
      </c>
      <c r="B983" s="92" t="s">
        <v>97</v>
      </c>
      <c r="C983" s="92" t="s">
        <v>21</v>
      </c>
      <c r="D983" s="142" t="s">
        <v>1728</v>
      </c>
      <c r="E983" s="93" t="s">
        <v>1989</v>
      </c>
      <c r="F983" s="94">
        <v>45717</v>
      </c>
      <c r="G983" s="94">
        <v>45901</v>
      </c>
      <c r="H983" s="154">
        <v>20000</v>
      </c>
      <c r="I983" s="92">
        <v>0</v>
      </c>
      <c r="J983" s="95">
        <v>25</v>
      </c>
      <c r="K983" s="92">
        <v>574</v>
      </c>
      <c r="L983" s="79">
        <f t="shared" si="90"/>
        <v>1419.9999999999998</v>
      </c>
      <c r="M983" s="79">
        <f t="shared" si="91"/>
        <v>260</v>
      </c>
      <c r="N983" s="81">
        <f t="shared" si="92"/>
        <v>608</v>
      </c>
      <c r="O983" s="79">
        <f t="shared" si="93"/>
        <v>1418</v>
      </c>
      <c r="P983" s="124">
        <v>1740.46</v>
      </c>
      <c r="Q983" s="79">
        <f t="shared" si="94"/>
        <v>6020.46</v>
      </c>
      <c r="R983" s="124">
        <v>8230.9599999999991</v>
      </c>
      <c r="S983" s="79">
        <f t="shared" si="95"/>
        <v>3098</v>
      </c>
      <c r="T983" s="124">
        <v>17077.54</v>
      </c>
      <c r="U983" s="80" t="s">
        <v>169</v>
      </c>
      <c r="V983" s="97" t="s">
        <v>273</v>
      </c>
    </row>
    <row r="984" spans="1:22" s="127" customFormat="1">
      <c r="A984" s="92">
        <v>977</v>
      </c>
      <c r="B984" s="92" t="s">
        <v>781</v>
      </c>
      <c r="C984" s="92" t="s">
        <v>391</v>
      </c>
      <c r="D984" s="142" t="s">
        <v>1726</v>
      </c>
      <c r="E984" s="93" t="s">
        <v>1989</v>
      </c>
      <c r="F984" s="94">
        <v>45627</v>
      </c>
      <c r="G984" s="94">
        <v>45809</v>
      </c>
      <c r="H984" s="154">
        <v>20000</v>
      </c>
      <c r="I984" s="92">
        <v>0</v>
      </c>
      <c r="J984" s="95">
        <v>25</v>
      </c>
      <c r="K984" s="92">
        <v>574</v>
      </c>
      <c r="L984" s="79">
        <f t="shared" si="90"/>
        <v>1419.9999999999998</v>
      </c>
      <c r="M984" s="79">
        <f t="shared" si="91"/>
        <v>260</v>
      </c>
      <c r="N984" s="81">
        <f t="shared" si="92"/>
        <v>608</v>
      </c>
      <c r="O984" s="79">
        <f t="shared" si="93"/>
        <v>1418</v>
      </c>
      <c r="P984" s="92">
        <v>25</v>
      </c>
      <c r="Q984" s="79">
        <f t="shared" si="94"/>
        <v>4305</v>
      </c>
      <c r="R984" s="124">
        <v>1207</v>
      </c>
      <c r="S984" s="79">
        <f t="shared" si="95"/>
        <v>3098</v>
      </c>
      <c r="T984" s="124">
        <v>18793</v>
      </c>
      <c r="U984" s="80" t="s">
        <v>169</v>
      </c>
      <c r="V984" s="81" t="s">
        <v>273</v>
      </c>
    </row>
    <row r="985" spans="1:22" s="127" customFormat="1">
      <c r="A985" s="92">
        <v>978</v>
      </c>
      <c r="B985" s="132" t="s">
        <v>1208</v>
      </c>
      <c r="C985" s="132" t="s">
        <v>824</v>
      </c>
      <c r="D985" s="138" t="s">
        <v>978</v>
      </c>
      <c r="E985" s="123" t="s">
        <v>709</v>
      </c>
      <c r="F985" s="94">
        <v>45778</v>
      </c>
      <c r="G985" s="94">
        <v>45962</v>
      </c>
      <c r="H985" s="139">
        <v>50000</v>
      </c>
      <c r="I985" s="133">
        <v>1854</v>
      </c>
      <c r="J985" s="95">
        <v>25</v>
      </c>
      <c r="K985" s="133">
        <v>1435</v>
      </c>
      <c r="L985" s="79">
        <f t="shared" si="90"/>
        <v>3549.9999999999995</v>
      </c>
      <c r="M985" s="79">
        <f t="shared" si="91"/>
        <v>650</v>
      </c>
      <c r="N985" s="81">
        <f t="shared" si="92"/>
        <v>1520</v>
      </c>
      <c r="O985" s="79">
        <f t="shared" si="93"/>
        <v>3545.0000000000005</v>
      </c>
      <c r="P985" s="132">
        <v>25</v>
      </c>
      <c r="Q985" s="79">
        <f t="shared" si="94"/>
        <v>10725</v>
      </c>
      <c r="R985" s="133">
        <v>4834</v>
      </c>
      <c r="S985" s="79">
        <f t="shared" si="95"/>
        <v>7745</v>
      </c>
      <c r="T985" s="133">
        <v>45166</v>
      </c>
      <c r="U985" s="80" t="s">
        <v>169</v>
      </c>
      <c r="V985" s="134" t="s">
        <v>274</v>
      </c>
    </row>
    <row r="986" spans="1:22" s="127" customFormat="1">
      <c r="A986" s="92">
        <v>979</v>
      </c>
      <c r="B986" s="92" t="s">
        <v>934</v>
      </c>
      <c r="C986" s="92" t="s">
        <v>23</v>
      </c>
      <c r="D986" s="142" t="s">
        <v>1812</v>
      </c>
      <c r="E986" s="93" t="s">
        <v>1989</v>
      </c>
      <c r="F986" s="94">
        <v>45689</v>
      </c>
      <c r="G986" s="94">
        <v>45870</v>
      </c>
      <c r="H986" s="154">
        <v>65000</v>
      </c>
      <c r="I986" s="124">
        <v>4427.58</v>
      </c>
      <c r="J986" s="95">
        <v>25</v>
      </c>
      <c r="K986" s="124">
        <v>1865.5</v>
      </c>
      <c r="L986" s="79">
        <f t="shared" si="90"/>
        <v>4615</v>
      </c>
      <c r="M986" s="79">
        <f t="shared" si="91"/>
        <v>845</v>
      </c>
      <c r="N986" s="81">
        <f t="shared" si="92"/>
        <v>1976</v>
      </c>
      <c r="O986" s="79">
        <f t="shared" si="93"/>
        <v>4608.5</v>
      </c>
      <c r="P986" s="92">
        <v>25</v>
      </c>
      <c r="Q986" s="79">
        <f t="shared" si="94"/>
        <v>13935</v>
      </c>
      <c r="R986" s="124">
        <v>8294.08</v>
      </c>
      <c r="S986" s="79">
        <f t="shared" si="95"/>
        <v>10068.5</v>
      </c>
      <c r="T986" s="124">
        <v>56705.919999999998</v>
      </c>
      <c r="U986" s="80" t="s">
        <v>169</v>
      </c>
      <c r="V986" s="97" t="s">
        <v>273</v>
      </c>
    </row>
    <row r="987" spans="1:22" s="127" customFormat="1">
      <c r="A987" s="92">
        <v>980</v>
      </c>
      <c r="B987" s="132" t="s">
        <v>1359</v>
      </c>
      <c r="C987" s="132" t="s">
        <v>977</v>
      </c>
      <c r="D987" s="138" t="s">
        <v>978</v>
      </c>
      <c r="E987" s="123" t="s">
        <v>709</v>
      </c>
      <c r="F987" s="94">
        <v>45778</v>
      </c>
      <c r="G987" s="94">
        <v>45962</v>
      </c>
      <c r="H987" s="139">
        <v>15000</v>
      </c>
      <c r="I987" s="132">
        <v>0</v>
      </c>
      <c r="J987" s="95">
        <v>25</v>
      </c>
      <c r="K987" s="132">
        <v>430.5</v>
      </c>
      <c r="L987" s="79">
        <f t="shared" si="90"/>
        <v>1065</v>
      </c>
      <c r="M987" s="79">
        <f t="shared" si="91"/>
        <v>195</v>
      </c>
      <c r="N987" s="81">
        <f t="shared" si="92"/>
        <v>456</v>
      </c>
      <c r="O987" s="79">
        <f t="shared" si="93"/>
        <v>1063.5</v>
      </c>
      <c r="P987" s="132">
        <v>25</v>
      </c>
      <c r="Q987" s="79">
        <f t="shared" si="94"/>
        <v>3235</v>
      </c>
      <c r="R987" s="132">
        <v>911.5</v>
      </c>
      <c r="S987" s="79">
        <f t="shared" si="95"/>
        <v>2323.5</v>
      </c>
      <c r="T987" s="133">
        <v>14088.5</v>
      </c>
      <c r="U987" s="80" t="s">
        <v>169</v>
      </c>
      <c r="V987" s="134" t="s">
        <v>274</v>
      </c>
    </row>
    <row r="988" spans="1:22" s="127" customFormat="1">
      <c r="A988" s="92">
        <v>981</v>
      </c>
      <c r="B988" s="92" t="s">
        <v>67</v>
      </c>
      <c r="C988" s="92" t="s">
        <v>62</v>
      </c>
      <c r="D988" s="142" t="s">
        <v>723</v>
      </c>
      <c r="E988" s="93" t="s">
        <v>1989</v>
      </c>
      <c r="F988" s="94">
        <v>45778</v>
      </c>
      <c r="G988" s="94">
        <v>45962</v>
      </c>
      <c r="H988" s="154">
        <v>46000</v>
      </c>
      <c r="I988" s="124">
        <v>1289.46</v>
      </c>
      <c r="J988" s="95">
        <v>25</v>
      </c>
      <c r="K988" s="124">
        <v>1320.2</v>
      </c>
      <c r="L988" s="79">
        <f t="shared" si="90"/>
        <v>3265.9999999999995</v>
      </c>
      <c r="M988" s="79">
        <f t="shared" si="91"/>
        <v>598</v>
      </c>
      <c r="N988" s="81">
        <f t="shared" si="92"/>
        <v>1398.4</v>
      </c>
      <c r="O988" s="79">
        <f t="shared" si="93"/>
        <v>3261.4</v>
      </c>
      <c r="P988" s="92">
        <v>125</v>
      </c>
      <c r="Q988" s="79">
        <f t="shared" si="94"/>
        <v>9969</v>
      </c>
      <c r="R988" s="124">
        <v>2075.3000000000002</v>
      </c>
      <c r="S988" s="79">
        <f t="shared" si="95"/>
        <v>7125.4</v>
      </c>
      <c r="T988" s="124">
        <v>30924.7</v>
      </c>
      <c r="U988" s="80" t="s">
        <v>169</v>
      </c>
      <c r="V988" s="81" t="s">
        <v>273</v>
      </c>
    </row>
    <row r="989" spans="1:22" s="127" customFormat="1">
      <c r="A989" s="92">
        <v>982</v>
      </c>
      <c r="B989" s="92" t="s">
        <v>688</v>
      </c>
      <c r="C989" s="92" t="s">
        <v>45</v>
      </c>
      <c r="D989" s="142" t="s">
        <v>1726</v>
      </c>
      <c r="E989" s="93" t="s">
        <v>1989</v>
      </c>
      <c r="F989" s="94">
        <v>45778</v>
      </c>
      <c r="G989" s="94">
        <v>45962</v>
      </c>
      <c r="H989" s="154">
        <v>34000</v>
      </c>
      <c r="I989" s="92">
        <v>0</v>
      </c>
      <c r="J989" s="95">
        <v>25</v>
      </c>
      <c r="K989" s="92">
        <v>975.8</v>
      </c>
      <c r="L989" s="79">
        <f t="shared" si="90"/>
        <v>2414</v>
      </c>
      <c r="M989" s="79">
        <f t="shared" si="91"/>
        <v>442</v>
      </c>
      <c r="N989" s="81">
        <f t="shared" si="92"/>
        <v>1033.5999999999999</v>
      </c>
      <c r="O989" s="79">
        <f t="shared" si="93"/>
        <v>2410.6000000000004</v>
      </c>
      <c r="P989" s="92">
        <v>25</v>
      </c>
      <c r="Q989" s="79">
        <f t="shared" si="94"/>
        <v>7301</v>
      </c>
      <c r="R989" s="124">
        <v>2034.4</v>
      </c>
      <c r="S989" s="79">
        <f t="shared" si="95"/>
        <v>5266.6</v>
      </c>
      <c r="T989" s="124">
        <v>31965.599999999999</v>
      </c>
      <c r="U989" s="80" t="s">
        <v>169</v>
      </c>
      <c r="V989" s="81" t="s">
        <v>273</v>
      </c>
    </row>
    <row r="990" spans="1:22" s="127" customFormat="1">
      <c r="A990" s="92">
        <v>983</v>
      </c>
      <c r="B990" s="132" t="s">
        <v>1209</v>
      </c>
      <c r="C990" s="132" t="s">
        <v>977</v>
      </c>
      <c r="D990" s="138" t="s">
        <v>978</v>
      </c>
      <c r="E990" s="123" t="s">
        <v>709</v>
      </c>
      <c r="F990" s="94">
        <v>45778</v>
      </c>
      <c r="G990" s="94">
        <v>45962</v>
      </c>
      <c r="H990" s="139">
        <v>15000</v>
      </c>
      <c r="I990" s="132">
        <v>0</v>
      </c>
      <c r="J990" s="95">
        <v>25</v>
      </c>
      <c r="K990" s="132">
        <v>430.5</v>
      </c>
      <c r="L990" s="79">
        <f t="shared" si="90"/>
        <v>1065</v>
      </c>
      <c r="M990" s="79">
        <f t="shared" si="91"/>
        <v>195</v>
      </c>
      <c r="N990" s="81">
        <f t="shared" si="92"/>
        <v>456</v>
      </c>
      <c r="O990" s="79">
        <f t="shared" si="93"/>
        <v>1063.5</v>
      </c>
      <c r="P990" s="132">
        <v>25</v>
      </c>
      <c r="Q990" s="79">
        <f t="shared" si="94"/>
        <v>3235</v>
      </c>
      <c r="R990" s="132">
        <v>911.5</v>
      </c>
      <c r="S990" s="79">
        <f t="shared" si="95"/>
        <v>2323.5</v>
      </c>
      <c r="T990" s="133">
        <v>14088.5</v>
      </c>
      <c r="U990" s="80" t="s">
        <v>169</v>
      </c>
      <c r="V990" s="134" t="s">
        <v>274</v>
      </c>
    </row>
    <row r="991" spans="1:22" s="127" customFormat="1">
      <c r="A991" s="92">
        <v>984</v>
      </c>
      <c r="B991" s="132" t="s">
        <v>1902</v>
      </c>
      <c r="C991" s="132" t="s">
        <v>977</v>
      </c>
      <c r="D991" s="138" t="s">
        <v>978</v>
      </c>
      <c r="E991" s="123" t="s">
        <v>709</v>
      </c>
      <c r="F991" s="94">
        <v>45778</v>
      </c>
      <c r="G991" s="94">
        <v>45962</v>
      </c>
      <c r="H991" s="139">
        <v>15000</v>
      </c>
      <c r="I991" s="132">
        <v>0</v>
      </c>
      <c r="J991" s="95">
        <v>25</v>
      </c>
      <c r="K991" s="132">
        <v>430.5</v>
      </c>
      <c r="L991" s="79">
        <f t="shared" si="90"/>
        <v>1065</v>
      </c>
      <c r="M991" s="79">
        <f t="shared" si="91"/>
        <v>195</v>
      </c>
      <c r="N991" s="81">
        <f t="shared" si="92"/>
        <v>456</v>
      </c>
      <c r="O991" s="79">
        <f t="shared" si="93"/>
        <v>1063.5</v>
      </c>
      <c r="P991" s="132">
        <v>25</v>
      </c>
      <c r="Q991" s="79">
        <f t="shared" si="94"/>
        <v>3235</v>
      </c>
      <c r="R991" s="132">
        <v>911.5</v>
      </c>
      <c r="S991" s="79">
        <f t="shared" si="95"/>
        <v>2323.5</v>
      </c>
      <c r="T991" s="133">
        <v>14088.5</v>
      </c>
      <c r="U991" s="80" t="s">
        <v>169</v>
      </c>
      <c r="V991" s="134" t="s">
        <v>274</v>
      </c>
    </row>
    <row r="992" spans="1:22" s="127" customFormat="1">
      <c r="A992" s="92">
        <v>985</v>
      </c>
      <c r="B992" s="92" t="s">
        <v>586</v>
      </c>
      <c r="C992" s="92" t="s">
        <v>30</v>
      </c>
      <c r="D992" s="142" t="s">
        <v>589</v>
      </c>
      <c r="E992" s="93" t="s">
        <v>1989</v>
      </c>
      <c r="F992" s="94">
        <v>45717</v>
      </c>
      <c r="G992" s="94">
        <v>45901</v>
      </c>
      <c r="H992" s="154">
        <v>50000</v>
      </c>
      <c r="I992" s="124">
        <v>1854</v>
      </c>
      <c r="J992" s="95">
        <v>25</v>
      </c>
      <c r="K992" s="124">
        <v>1435</v>
      </c>
      <c r="L992" s="79">
        <f t="shared" si="90"/>
        <v>3549.9999999999995</v>
      </c>
      <c r="M992" s="79">
        <f t="shared" si="91"/>
        <v>650</v>
      </c>
      <c r="N992" s="81">
        <f t="shared" si="92"/>
        <v>1520</v>
      </c>
      <c r="O992" s="79">
        <f t="shared" si="93"/>
        <v>3545.0000000000005</v>
      </c>
      <c r="P992" s="124">
        <v>9729.76</v>
      </c>
      <c r="Q992" s="79">
        <f t="shared" si="94"/>
        <v>20429.760000000002</v>
      </c>
      <c r="R992" s="124">
        <v>7021</v>
      </c>
      <c r="S992" s="79">
        <f t="shared" si="95"/>
        <v>7745</v>
      </c>
      <c r="T992" s="124">
        <v>35461.24</v>
      </c>
      <c r="U992" s="80" t="s">
        <v>169</v>
      </c>
      <c r="V992" s="97" t="s">
        <v>273</v>
      </c>
    </row>
    <row r="993" spans="1:22" s="127" customFormat="1">
      <c r="A993" s="92">
        <v>986</v>
      </c>
      <c r="B993" s="92" t="s">
        <v>1621</v>
      </c>
      <c r="C993" s="92" t="s">
        <v>60</v>
      </c>
      <c r="D993" s="142" t="s">
        <v>1745</v>
      </c>
      <c r="E993" s="93" t="s">
        <v>1989</v>
      </c>
      <c r="F993" s="94">
        <v>45717</v>
      </c>
      <c r="G993" s="94">
        <v>45901</v>
      </c>
      <c r="H993" s="154">
        <v>60000</v>
      </c>
      <c r="I993" s="124">
        <v>3486.68</v>
      </c>
      <c r="J993" s="95">
        <v>25</v>
      </c>
      <c r="K993" s="124">
        <v>1722</v>
      </c>
      <c r="L993" s="79">
        <f t="shared" si="90"/>
        <v>4260</v>
      </c>
      <c r="M993" s="79">
        <f t="shared" si="91"/>
        <v>780</v>
      </c>
      <c r="N993" s="81">
        <f t="shared" si="92"/>
        <v>1824</v>
      </c>
      <c r="O993" s="79">
        <f t="shared" si="93"/>
        <v>4254</v>
      </c>
      <c r="P993" s="92">
        <v>25</v>
      </c>
      <c r="Q993" s="79">
        <f t="shared" si="94"/>
        <v>12865</v>
      </c>
      <c r="R993" s="124">
        <v>7057.68</v>
      </c>
      <c r="S993" s="79">
        <f t="shared" si="95"/>
        <v>9294</v>
      </c>
      <c r="T993" s="124">
        <v>52942.32</v>
      </c>
      <c r="U993" s="80" t="s">
        <v>169</v>
      </c>
      <c r="V993" s="97" t="s">
        <v>274</v>
      </c>
    </row>
    <row r="994" spans="1:22" s="127" customFormat="1">
      <c r="A994" s="92">
        <v>987</v>
      </c>
      <c r="B994" s="132" t="s">
        <v>2079</v>
      </c>
      <c r="C994" s="132" t="s">
        <v>977</v>
      </c>
      <c r="D994" s="138" t="s">
        <v>978</v>
      </c>
      <c r="E994" s="123" t="s">
        <v>709</v>
      </c>
      <c r="F994" s="94">
        <v>45778</v>
      </c>
      <c r="G994" s="94">
        <v>45962</v>
      </c>
      <c r="H994" s="139">
        <v>15000</v>
      </c>
      <c r="I994" s="132">
        <v>0</v>
      </c>
      <c r="J994" s="95">
        <v>25</v>
      </c>
      <c r="K994" s="132">
        <v>430.5</v>
      </c>
      <c r="L994" s="79">
        <f t="shared" si="90"/>
        <v>1065</v>
      </c>
      <c r="M994" s="79">
        <f t="shared" si="91"/>
        <v>195</v>
      </c>
      <c r="N994" s="81">
        <f t="shared" si="92"/>
        <v>456</v>
      </c>
      <c r="O994" s="79">
        <f t="shared" si="93"/>
        <v>1063.5</v>
      </c>
      <c r="P994" s="132">
        <v>25</v>
      </c>
      <c r="Q994" s="79">
        <f t="shared" si="94"/>
        <v>3235</v>
      </c>
      <c r="R994" s="132">
        <v>911.5</v>
      </c>
      <c r="S994" s="79">
        <f t="shared" si="95"/>
        <v>2323.5</v>
      </c>
      <c r="T994" s="133">
        <v>14088.5</v>
      </c>
      <c r="U994" s="80" t="s">
        <v>169</v>
      </c>
      <c r="V994" s="134" t="s">
        <v>274</v>
      </c>
    </row>
    <row r="995" spans="1:22" s="127" customFormat="1">
      <c r="A995" s="92">
        <v>988</v>
      </c>
      <c r="B995" s="92" t="s">
        <v>1622</v>
      </c>
      <c r="C995" s="92" t="s">
        <v>264</v>
      </c>
      <c r="D995" s="142" t="s">
        <v>385</v>
      </c>
      <c r="E995" s="93" t="s">
        <v>1989</v>
      </c>
      <c r="F995" s="94">
        <v>45717</v>
      </c>
      <c r="G995" s="94">
        <v>45901</v>
      </c>
      <c r="H995" s="154">
        <v>60000</v>
      </c>
      <c r="I995" s="124">
        <v>3486.68</v>
      </c>
      <c r="J995" s="95">
        <v>25</v>
      </c>
      <c r="K995" s="124">
        <v>1722</v>
      </c>
      <c r="L995" s="79">
        <f t="shared" si="90"/>
        <v>4260</v>
      </c>
      <c r="M995" s="79">
        <f t="shared" si="91"/>
        <v>780</v>
      </c>
      <c r="N995" s="81">
        <f t="shared" si="92"/>
        <v>1824</v>
      </c>
      <c r="O995" s="79">
        <f t="shared" si="93"/>
        <v>4254</v>
      </c>
      <c r="P995" s="92">
        <v>25</v>
      </c>
      <c r="Q995" s="79">
        <f t="shared" si="94"/>
        <v>12865</v>
      </c>
      <c r="R995" s="124">
        <v>7057.68</v>
      </c>
      <c r="S995" s="79">
        <f t="shared" si="95"/>
        <v>9294</v>
      </c>
      <c r="T995" s="124">
        <v>52942.32</v>
      </c>
      <c r="U995" s="80" t="s">
        <v>169</v>
      </c>
      <c r="V995" s="97" t="s">
        <v>273</v>
      </c>
    </row>
    <row r="996" spans="1:22" s="127" customFormat="1">
      <c r="A996" s="92">
        <v>989</v>
      </c>
      <c r="B996" s="92" t="s">
        <v>1046</v>
      </c>
      <c r="C996" s="92" t="s">
        <v>497</v>
      </c>
      <c r="D996" s="142" t="s">
        <v>271</v>
      </c>
      <c r="E996" s="93" t="s">
        <v>1989</v>
      </c>
      <c r="F996" s="94">
        <v>45778</v>
      </c>
      <c r="G996" s="94">
        <v>45962</v>
      </c>
      <c r="H996" s="154">
        <v>80000</v>
      </c>
      <c r="I996" s="124">
        <v>7400.87</v>
      </c>
      <c r="J996" s="95">
        <v>25</v>
      </c>
      <c r="K996" s="124">
        <v>2296</v>
      </c>
      <c r="L996" s="79">
        <f t="shared" si="90"/>
        <v>5679.9999999999991</v>
      </c>
      <c r="M996" s="79">
        <f t="shared" si="91"/>
        <v>1040</v>
      </c>
      <c r="N996" s="81">
        <f t="shared" si="92"/>
        <v>2432</v>
      </c>
      <c r="O996" s="79">
        <f t="shared" si="93"/>
        <v>5672</v>
      </c>
      <c r="P996" s="92">
        <v>25</v>
      </c>
      <c r="Q996" s="79">
        <f t="shared" si="94"/>
        <v>17145</v>
      </c>
      <c r="R996" s="124">
        <v>12153.87</v>
      </c>
      <c r="S996" s="79">
        <f t="shared" si="95"/>
        <v>12392</v>
      </c>
      <c r="T996" s="124">
        <v>67846.13</v>
      </c>
      <c r="U996" s="80" t="s">
        <v>169</v>
      </c>
      <c r="V996" s="81" t="s">
        <v>273</v>
      </c>
    </row>
    <row r="997" spans="1:22" s="127" customFormat="1">
      <c r="A997" s="92">
        <v>990</v>
      </c>
      <c r="B997" s="92" t="s">
        <v>1047</v>
      </c>
      <c r="C997" s="92" t="s">
        <v>17</v>
      </c>
      <c r="D997" s="142" t="s">
        <v>175</v>
      </c>
      <c r="E997" s="93" t="s">
        <v>1989</v>
      </c>
      <c r="F997" s="94">
        <v>45778</v>
      </c>
      <c r="G997" s="94">
        <v>45962</v>
      </c>
      <c r="H997" s="154">
        <v>60000</v>
      </c>
      <c r="I997" s="124">
        <v>3486.68</v>
      </c>
      <c r="J997" s="95">
        <v>25</v>
      </c>
      <c r="K997" s="124">
        <v>1722</v>
      </c>
      <c r="L997" s="79">
        <f t="shared" si="90"/>
        <v>4260</v>
      </c>
      <c r="M997" s="79">
        <f t="shared" si="91"/>
        <v>780</v>
      </c>
      <c r="N997" s="81">
        <f t="shared" si="92"/>
        <v>1824</v>
      </c>
      <c r="O997" s="79">
        <f t="shared" si="93"/>
        <v>4254</v>
      </c>
      <c r="P997" s="92">
        <v>25</v>
      </c>
      <c r="Q997" s="79">
        <f t="shared" si="94"/>
        <v>12865</v>
      </c>
      <c r="R997" s="124">
        <v>7057.68</v>
      </c>
      <c r="S997" s="79">
        <f t="shared" si="95"/>
        <v>9294</v>
      </c>
      <c r="T997" s="124">
        <v>52942.32</v>
      </c>
      <c r="U997" s="80" t="s">
        <v>169</v>
      </c>
      <c r="V997" s="81" t="s">
        <v>273</v>
      </c>
    </row>
    <row r="998" spans="1:22" s="127" customFormat="1">
      <c r="A998" s="92">
        <v>991</v>
      </c>
      <c r="B998" s="132" t="s">
        <v>935</v>
      </c>
      <c r="C998" s="132" t="s">
        <v>977</v>
      </c>
      <c r="D998" s="138" t="s">
        <v>978</v>
      </c>
      <c r="E998" s="123" t="s">
        <v>709</v>
      </c>
      <c r="F998" s="94">
        <v>45778</v>
      </c>
      <c r="G998" s="94">
        <v>45962</v>
      </c>
      <c r="H998" s="139">
        <v>15000</v>
      </c>
      <c r="I998" s="132">
        <v>0</v>
      </c>
      <c r="J998" s="95">
        <v>25</v>
      </c>
      <c r="K998" s="132">
        <v>430.5</v>
      </c>
      <c r="L998" s="79">
        <f t="shared" si="90"/>
        <v>1065</v>
      </c>
      <c r="M998" s="79">
        <f t="shared" si="91"/>
        <v>195</v>
      </c>
      <c r="N998" s="81">
        <f t="shared" si="92"/>
        <v>456</v>
      </c>
      <c r="O998" s="79">
        <f t="shared" si="93"/>
        <v>1063.5</v>
      </c>
      <c r="P998" s="132">
        <v>25</v>
      </c>
      <c r="Q998" s="79">
        <f t="shared" si="94"/>
        <v>3235</v>
      </c>
      <c r="R998" s="132">
        <v>911.5</v>
      </c>
      <c r="S998" s="79">
        <f t="shared" si="95"/>
        <v>2323.5</v>
      </c>
      <c r="T998" s="133">
        <v>14088.5</v>
      </c>
      <c r="U998" s="80" t="s">
        <v>169</v>
      </c>
      <c r="V998" s="134" t="s">
        <v>274</v>
      </c>
    </row>
    <row r="999" spans="1:22" s="127" customFormat="1">
      <c r="A999" s="92">
        <v>992</v>
      </c>
      <c r="B999" s="92" t="s">
        <v>83</v>
      </c>
      <c r="C999" s="92" t="s">
        <v>84</v>
      </c>
      <c r="D999" s="142" t="s">
        <v>173</v>
      </c>
      <c r="E999" s="93" t="s">
        <v>1989</v>
      </c>
      <c r="F999" s="94">
        <v>45807</v>
      </c>
      <c r="G999" s="94" t="s">
        <v>1990</v>
      </c>
      <c r="H999" s="154">
        <v>80000</v>
      </c>
      <c r="I999" s="124">
        <v>7400.87</v>
      </c>
      <c r="J999" s="95">
        <v>25</v>
      </c>
      <c r="K999" s="124">
        <v>2296</v>
      </c>
      <c r="L999" s="79">
        <f t="shared" si="90"/>
        <v>5679.9999999999991</v>
      </c>
      <c r="M999" s="79">
        <f t="shared" si="91"/>
        <v>1040</v>
      </c>
      <c r="N999" s="81">
        <f t="shared" si="92"/>
        <v>2432</v>
      </c>
      <c r="O999" s="79">
        <f t="shared" si="93"/>
        <v>5672</v>
      </c>
      <c r="P999" s="92">
        <v>125</v>
      </c>
      <c r="Q999" s="79">
        <f t="shared" si="94"/>
        <v>17245</v>
      </c>
      <c r="R999" s="124">
        <v>13540.46</v>
      </c>
      <c r="S999" s="79">
        <f t="shared" si="95"/>
        <v>12392</v>
      </c>
      <c r="T999" s="124">
        <v>67746.13</v>
      </c>
      <c r="U999" s="80" t="s">
        <v>169</v>
      </c>
      <c r="V999" s="81" t="s">
        <v>273</v>
      </c>
    </row>
    <row r="1000" spans="1:22" s="127" customFormat="1">
      <c r="A1000" s="92">
        <v>993</v>
      </c>
      <c r="B1000" s="92" t="s">
        <v>1469</v>
      </c>
      <c r="C1000" s="92" t="s">
        <v>425</v>
      </c>
      <c r="D1000" s="142" t="s">
        <v>1718</v>
      </c>
      <c r="E1000" s="93" t="s">
        <v>1989</v>
      </c>
      <c r="F1000" s="94">
        <v>45689</v>
      </c>
      <c r="G1000" s="94">
        <v>45870</v>
      </c>
      <c r="H1000" s="154">
        <v>35000</v>
      </c>
      <c r="I1000" s="92">
        <v>0</v>
      </c>
      <c r="J1000" s="95">
        <v>25</v>
      </c>
      <c r="K1000" s="124">
        <v>1004.5</v>
      </c>
      <c r="L1000" s="79">
        <f t="shared" si="90"/>
        <v>2485</v>
      </c>
      <c r="M1000" s="79">
        <f t="shared" si="91"/>
        <v>455</v>
      </c>
      <c r="N1000" s="81">
        <f t="shared" si="92"/>
        <v>1064</v>
      </c>
      <c r="O1000" s="79">
        <f t="shared" si="93"/>
        <v>2481.5</v>
      </c>
      <c r="P1000" s="92">
        <v>125</v>
      </c>
      <c r="Q1000" s="79">
        <f t="shared" si="94"/>
        <v>7615</v>
      </c>
      <c r="R1000" s="124">
        <v>2093.5</v>
      </c>
      <c r="S1000" s="79">
        <f t="shared" si="95"/>
        <v>5421.5</v>
      </c>
      <c r="T1000" s="124">
        <v>32906.5</v>
      </c>
      <c r="U1000" s="80" t="s">
        <v>169</v>
      </c>
      <c r="V1000" s="97" t="s">
        <v>274</v>
      </c>
    </row>
    <row r="1001" spans="1:22" s="127" customFormat="1">
      <c r="A1001" s="92">
        <v>994</v>
      </c>
      <c r="B1001" s="132" t="s">
        <v>1623</v>
      </c>
      <c r="C1001" s="132" t="s">
        <v>977</v>
      </c>
      <c r="D1001" s="138" t="s">
        <v>978</v>
      </c>
      <c r="E1001" s="123" t="s">
        <v>709</v>
      </c>
      <c r="F1001" s="94">
        <v>45778</v>
      </c>
      <c r="G1001" s="94">
        <v>45962</v>
      </c>
      <c r="H1001" s="139">
        <v>15000</v>
      </c>
      <c r="I1001" s="132">
        <v>0</v>
      </c>
      <c r="J1001" s="95">
        <v>25</v>
      </c>
      <c r="K1001" s="132">
        <v>430.5</v>
      </c>
      <c r="L1001" s="79">
        <f t="shared" si="90"/>
        <v>1065</v>
      </c>
      <c r="M1001" s="79">
        <f t="shared" si="91"/>
        <v>195</v>
      </c>
      <c r="N1001" s="81">
        <f t="shared" si="92"/>
        <v>456</v>
      </c>
      <c r="O1001" s="79">
        <f t="shared" si="93"/>
        <v>1063.5</v>
      </c>
      <c r="P1001" s="132">
        <v>25</v>
      </c>
      <c r="Q1001" s="79">
        <f t="shared" si="94"/>
        <v>3235</v>
      </c>
      <c r="R1001" s="132">
        <v>911.5</v>
      </c>
      <c r="S1001" s="79">
        <f t="shared" si="95"/>
        <v>2323.5</v>
      </c>
      <c r="T1001" s="133">
        <v>14088.5</v>
      </c>
      <c r="U1001" s="80" t="s">
        <v>169</v>
      </c>
      <c r="V1001" s="97" t="s">
        <v>274</v>
      </c>
    </row>
    <row r="1002" spans="1:22" s="127" customFormat="1">
      <c r="A1002" s="92">
        <v>995</v>
      </c>
      <c r="B1002" s="132" t="s">
        <v>2080</v>
      </c>
      <c r="C1002" s="132" t="s">
        <v>977</v>
      </c>
      <c r="D1002" s="138" t="s">
        <v>978</v>
      </c>
      <c r="E1002" s="123" t="s">
        <v>709</v>
      </c>
      <c r="F1002" s="94">
        <v>45778</v>
      </c>
      <c r="G1002" s="94">
        <v>45962</v>
      </c>
      <c r="H1002" s="139">
        <v>15000</v>
      </c>
      <c r="I1002" s="132">
        <v>0</v>
      </c>
      <c r="J1002" s="95">
        <v>25</v>
      </c>
      <c r="K1002" s="132">
        <v>430.5</v>
      </c>
      <c r="L1002" s="79">
        <f t="shared" si="90"/>
        <v>1065</v>
      </c>
      <c r="M1002" s="79">
        <f t="shared" si="91"/>
        <v>195</v>
      </c>
      <c r="N1002" s="81">
        <f t="shared" si="92"/>
        <v>456</v>
      </c>
      <c r="O1002" s="79">
        <f t="shared" si="93"/>
        <v>1063.5</v>
      </c>
      <c r="P1002" s="132">
        <v>25</v>
      </c>
      <c r="Q1002" s="79">
        <f t="shared" si="94"/>
        <v>3235</v>
      </c>
      <c r="R1002" s="132">
        <v>911.5</v>
      </c>
      <c r="S1002" s="79">
        <f t="shared" si="95"/>
        <v>2323.5</v>
      </c>
      <c r="T1002" s="133">
        <v>14088.5</v>
      </c>
      <c r="U1002" s="80" t="s">
        <v>169</v>
      </c>
      <c r="V1002" s="134" t="s">
        <v>274</v>
      </c>
    </row>
    <row r="1003" spans="1:22" s="127" customFormat="1">
      <c r="A1003" s="92">
        <v>996</v>
      </c>
      <c r="B1003" s="132" t="s">
        <v>1360</v>
      </c>
      <c r="C1003" s="132" t="s">
        <v>977</v>
      </c>
      <c r="D1003" s="138" t="s">
        <v>978</v>
      </c>
      <c r="E1003" s="123" t="s">
        <v>709</v>
      </c>
      <c r="F1003" s="94">
        <v>45778</v>
      </c>
      <c r="G1003" s="94">
        <v>45962</v>
      </c>
      <c r="H1003" s="139">
        <v>15000</v>
      </c>
      <c r="I1003" s="132">
        <v>0</v>
      </c>
      <c r="J1003" s="95">
        <v>25</v>
      </c>
      <c r="K1003" s="132">
        <v>430.5</v>
      </c>
      <c r="L1003" s="79">
        <f t="shared" si="90"/>
        <v>1065</v>
      </c>
      <c r="M1003" s="79">
        <f t="shared" si="91"/>
        <v>195</v>
      </c>
      <c r="N1003" s="81">
        <f t="shared" si="92"/>
        <v>456</v>
      </c>
      <c r="O1003" s="79">
        <f t="shared" si="93"/>
        <v>1063.5</v>
      </c>
      <c r="P1003" s="132">
        <v>25</v>
      </c>
      <c r="Q1003" s="79">
        <f t="shared" si="94"/>
        <v>3235</v>
      </c>
      <c r="R1003" s="132">
        <v>911.5</v>
      </c>
      <c r="S1003" s="79">
        <f t="shared" si="95"/>
        <v>2323.5</v>
      </c>
      <c r="T1003" s="133">
        <v>14088.5</v>
      </c>
      <c r="U1003" s="80" t="s">
        <v>169</v>
      </c>
      <c r="V1003" s="134" t="s">
        <v>274</v>
      </c>
    </row>
    <row r="1004" spans="1:22" s="127" customFormat="1">
      <c r="A1004" s="92">
        <v>997</v>
      </c>
      <c r="B1004" s="92" t="s">
        <v>1624</v>
      </c>
      <c r="C1004" s="92" t="s">
        <v>68</v>
      </c>
      <c r="D1004" s="142" t="s">
        <v>1718</v>
      </c>
      <c r="E1004" s="93" t="s">
        <v>1989</v>
      </c>
      <c r="F1004" s="94">
        <v>45717</v>
      </c>
      <c r="G1004" s="94">
        <v>45901</v>
      </c>
      <c r="H1004" s="154">
        <v>60000</v>
      </c>
      <c r="I1004" s="124">
        <v>3486.68</v>
      </c>
      <c r="J1004" s="95">
        <v>25</v>
      </c>
      <c r="K1004" s="124">
        <v>1722</v>
      </c>
      <c r="L1004" s="79">
        <f t="shared" si="90"/>
        <v>4260</v>
      </c>
      <c r="M1004" s="79">
        <f t="shared" si="91"/>
        <v>780</v>
      </c>
      <c r="N1004" s="81">
        <f t="shared" si="92"/>
        <v>1824</v>
      </c>
      <c r="O1004" s="79">
        <f t="shared" si="93"/>
        <v>4254</v>
      </c>
      <c r="P1004" s="92">
        <v>25</v>
      </c>
      <c r="Q1004" s="79">
        <f t="shared" si="94"/>
        <v>12865</v>
      </c>
      <c r="R1004" s="124">
        <v>7057.68</v>
      </c>
      <c r="S1004" s="79">
        <f t="shared" si="95"/>
        <v>9294</v>
      </c>
      <c r="T1004" s="124">
        <v>52942.32</v>
      </c>
      <c r="U1004" s="80" t="s">
        <v>169</v>
      </c>
      <c r="V1004" s="97" t="s">
        <v>274</v>
      </c>
    </row>
    <row r="1005" spans="1:22" s="127" customFormat="1">
      <c r="A1005" s="92">
        <v>998</v>
      </c>
      <c r="B1005" s="92" t="s">
        <v>1625</v>
      </c>
      <c r="C1005" s="92" t="s">
        <v>389</v>
      </c>
      <c r="D1005" s="142" t="s">
        <v>186</v>
      </c>
      <c r="E1005" s="93" t="s">
        <v>1989</v>
      </c>
      <c r="F1005" s="94">
        <v>45717</v>
      </c>
      <c r="G1005" s="94">
        <v>45901</v>
      </c>
      <c r="H1005" s="154">
        <v>80000</v>
      </c>
      <c r="I1005" s="124">
        <v>7400.87</v>
      </c>
      <c r="J1005" s="95">
        <v>25</v>
      </c>
      <c r="K1005" s="124">
        <v>2296</v>
      </c>
      <c r="L1005" s="79">
        <f t="shared" si="90"/>
        <v>5679.9999999999991</v>
      </c>
      <c r="M1005" s="79">
        <f t="shared" si="91"/>
        <v>1040</v>
      </c>
      <c r="N1005" s="81">
        <f t="shared" si="92"/>
        <v>2432</v>
      </c>
      <c r="O1005" s="79">
        <f t="shared" si="93"/>
        <v>5672</v>
      </c>
      <c r="P1005" s="124">
        <v>1525</v>
      </c>
      <c r="Q1005" s="79">
        <f t="shared" si="94"/>
        <v>18645</v>
      </c>
      <c r="R1005" s="124">
        <v>12153.87</v>
      </c>
      <c r="S1005" s="79">
        <f t="shared" si="95"/>
        <v>12392</v>
      </c>
      <c r="T1005" s="124">
        <v>66846.13</v>
      </c>
      <c r="U1005" s="80" t="s">
        <v>169</v>
      </c>
      <c r="V1005" s="97" t="s">
        <v>274</v>
      </c>
    </row>
    <row r="1006" spans="1:22" s="127" customFormat="1">
      <c r="A1006" s="92">
        <v>999</v>
      </c>
      <c r="B1006" s="92" t="s">
        <v>1982</v>
      </c>
      <c r="C1006" s="92" t="s">
        <v>391</v>
      </c>
      <c r="D1006" s="142" t="s">
        <v>189</v>
      </c>
      <c r="E1006" s="123" t="s">
        <v>709</v>
      </c>
      <c r="F1006" s="94">
        <v>45778</v>
      </c>
      <c r="G1006" s="94">
        <v>45962</v>
      </c>
      <c r="H1006" s="154">
        <v>145000</v>
      </c>
      <c r="I1006" s="124">
        <v>22690.49</v>
      </c>
      <c r="J1006" s="95">
        <v>25</v>
      </c>
      <c r="K1006" s="124">
        <v>4161.5</v>
      </c>
      <c r="L1006" s="79">
        <f t="shared" si="90"/>
        <v>10294.999999999998</v>
      </c>
      <c r="M1006" s="79">
        <f t="shared" si="91"/>
        <v>1885</v>
      </c>
      <c r="N1006" s="81">
        <f t="shared" si="92"/>
        <v>4408</v>
      </c>
      <c r="O1006" s="79">
        <f t="shared" si="93"/>
        <v>10280.5</v>
      </c>
      <c r="P1006" s="92">
        <v>25</v>
      </c>
      <c r="Q1006" s="79">
        <f t="shared" si="94"/>
        <v>31055</v>
      </c>
      <c r="R1006" s="124">
        <v>31284.99</v>
      </c>
      <c r="S1006" s="79">
        <f t="shared" si="95"/>
        <v>22460.5</v>
      </c>
      <c r="T1006" s="124">
        <v>113715.01</v>
      </c>
      <c r="U1006" s="80" t="s">
        <v>169</v>
      </c>
      <c r="V1006" s="97" t="s">
        <v>274</v>
      </c>
    </row>
    <row r="1007" spans="1:22" s="127" customFormat="1">
      <c r="A1007" s="92">
        <v>1000</v>
      </c>
      <c r="B1007" s="92" t="s">
        <v>1048</v>
      </c>
      <c r="C1007" s="92" t="s">
        <v>5</v>
      </c>
      <c r="D1007" s="142" t="s">
        <v>185</v>
      </c>
      <c r="E1007" s="93" t="s">
        <v>1989</v>
      </c>
      <c r="F1007" s="94">
        <v>45717</v>
      </c>
      <c r="G1007" s="94">
        <v>45901</v>
      </c>
      <c r="H1007" s="154">
        <v>220000</v>
      </c>
      <c r="I1007" s="124">
        <v>39928.22</v>
      </c>
      <c r="J1007" s="95">
        <v>25</v>
      </c>
      <c r="K1007" s="124">
        <v>6314</v>
      </c>
      <c r="L1007" s="79">
        <f t="shared" si="90"/>
        <v>15619.999999999998</v>
      </c>
      <c r="M1007" s="79">
        <f t="shared" si="91"/>
        <v>2860</v>
      </c>
      <c r="N1007" s="81">
        <f t="shared" si="92"/>
        <v>6688</v>
      </c>
      <c r="O1007" s="79">
        <f t="shared" si="93"/>
        <v>15598.000000000002</v>
      </c>
      <c r="P1007" s="124">
        <v>1840.46</v>
      </c>
      <c r="Q1007" s="79">
        <f t="shared" si="94"/>
        <v>48920.46</v>
      </c>
      <c r="R1007" s="124">
        <v>41586.370000000003</v>
      </c>
      <c r="S1007" s="79">
        <f t="shared" si="95"/>
        <v>34078</v>
      </c>
      <c r="T1007" s="124">
        <v>165328.18</v>
      </c>
      <c r="U1007" s="80" t="s">
        <v>169</v>
      </c>
      <c r="V1007" s="97" t="s">
        <v>273</v>
      </c>
    </row>
    <row r="1008" spans="1:22" s="127" customFormat="1">
      <c r="A1008" s="92">
        <v>1001</v>
      </c>
      <c r="B1008" s="92" t="s">
        <v>1210</v>
      </c>
      <c r="C1008" s="92" t="s">
        <v>264</v>
      </c>
      <c r="D1008" s="142" t="s">
        <v>175</v>
      </c>
      <c r="E1008" s="93" t="s">
        <v>1989</v>
      </c>
      <c r="F1008" s="94">
        <v>45748</v>
      </c>
      <c r="G1008" s="94">
        <v>45962</v>
      </c>
      <c r="H1008" s="154">
        <v>80000</v>
      </c>
      <c r="I1008" s="124">
        <v>7400.87</v>
      </c>
      <c r="J1008" s="95">
        <v>25</v>
      </c>
      <c r="K1008" s="124">
        <v>2296</v>
      </c>
      <c r="L1008" s="79">
        <f t="shared" si="90"/>
        <v>5679.9999999999991</v>
      </c>
      <c r="M1008" s="79">
        <f t="shared" si="91"/>
        <v>1040</v>
      </c>
      <c r="N1008" s="81">
        <f t="shared" si="92"/>
        <v>2432</v>
      </c>
      <c r="O1008" s="79">
        <f t="shared" si="93"/>
        <v>5672</v>
      </c>
      <c r="P1008" s="92">
        <v>25</v>
      </c>
      <c r="Q1008" s="79">
        <f t="shared" si="94"/>
        <v>17145</v>
      </c>
      <c r="R1008" s="124">
        <v>12153.87</v>
      </c>
      <c r="S1008" s="79">
        <f t="shared" si="95"/>
        <v>12392</v>
      </c>
      <c r="T1008" s="124">
        <v>67846.13</v>
      </c>
      <c r="U1008" s="80" t="s">
        <v>169</v>
      </c>
      <c r="V1008" s="97" t="s">
        <v>274</v>
      </c>
    </row>
    <row r="1009" spans="1:22" s="127" customFormat="1">
      <c r="A1009" s="92">
        <v>1002</v>
      </c>
      <c r="B1009" s="132" t="s">
        <v>936</v>
      </c>
      <c r="C1009" s="132" t="s">
        <v>977</v>
      </c>
      <c r="D1009" s="138" t="s">
        <v>978</v>
      </c>
      <c r="E1009" s="123" t="s">
        <v>709</v>
      </c>
      <c r="F1009" s="94">
        <v>45778</v>
      </c>
      <c r="G1009" s="94">
        <v>45962</v>
      </c>
      <c r="H1009" s="139">
        <v>15000</v>
      </c>
      <c r="I1009" s="132">
        <v>0</v>
      </c>
      <c r="J1009" s="95">
        <v>25</v>
      </c>
      <c r="K1009" s="132">
        <v>430.5</v>
      </c>
      <c r="L1009" s="79">
        <f t="shared" si="90"/>
        <v>1065</v>
      </c>
      <c r="M1009" s="79">
        <f t="shared" si="91"/>
        <v>195</v>
      </c>
      <c r="N1009" s="81">
        <f t="shared" si="92"/>
        <v>456</v>
      </c>
      <c r="O1009" s="79">
        <f t="shared" si="93"/>
        <v>1063.5</v>
      </c>
      <c r="P1009" s="132">
        <v>25</v>
      </c>
      <c r="Q1009" s="79">
        <f t="shared" si="94"/>
        <v>3235</v>
      </c>
      <c r="R1009" s="132">
        <v>911.5</v>
      </c>
      <c r="S1009" s="79">
        <f t="shared" si="95"/>
        <v>2323.5</v>
      </c>
      <c r="T1009" s="133">
        <v>14088.5</v>
      </c>
      <c r="U1009" s="80" t="s">
        <v>169</v>
      </c>
      <c r="V1009" s="134" t="s">
        <v>274</v>
      </c>
    </row>
    <row r="1010" spans="1:22" s="127" customFormat="1">
      <c r="A1010" s="92">
        <v>1003</v>
      </c>
      <c r="B1010" s="92" t="s">
        <v>862</v>
      </c>
      <c r="C1010" s="92" t="s">
        <v>263</v>
      </c>
      <c r="D1010" s="142" t="s">
        <v>1726</v>
      </c>
      <c r="E1010" s="93" t="s">
        <v>1989</v>
      </c>
      <c r="F1010" s="94">
        <v>45627</v>
      </c>
      <c r="G1010" s="94">
        <v>45809</v>
      </c>
      <c r="H1010" s="154">
        <v>30000</v>
      </c>
      <c r="I1010" s="92">
        <v>0</v>
      </c>
      <c r="J1010" s="95">
        <v>25</v>
      </c>
      <c r="K1010" s="92">
        <v>861</v>
      </c>
      <c r="L1010" s="79">
        <f t="shared" si="90"/>
        <v>2130</v>
      </c>
      <c r="M1010" s="79">
        <f t="shared" si="91"/>
        <v>390</v>
      </c>
      <c r="N1010" s="81">
        <f t="shared" si="92"/>
        <v>912</v>
      </c>
      <c r="O1010" s="79">
        <f t="shared" si="93"/>
        <v>2127</v>
      </c>
      <c r="P1010" s="92">
        <v>25</v>
      </c>
      <c r="Q1010" s="79">
        <f t="shared" si="94"/>
        <v>6445</v>
      </c>
      <c r="R1010" s="124">
        <v>1798</v>
      </c>
      <c r="S1010" s="79">
        <f t="shared" si="95"/>
        <v>4647</v>
      </c>
      <c r="T1010" s="124">
        <v>28202</v>
      </c>
      <c r="U1010" s="80" t="s">
        <v>169</v>
      </c>
      <c r="V1010" s="97" t="s">
        <v>273</v>
      </c>
    </row>
    <row r="1011" spans="1:22" s="127" customFormat="1">
      <c r="A1011" s="92">
        <v>1004</v>
      </c>
      <c r="B1011" s="92" t="s">
        <v>221</v>
      </c>
      <c r="C1011" s="92" t="s">
        <v>543</v>
      </c>
      <c r="D1011" s="142" t="s">
        <v>463</v>
      </c>
      <c r="E1011" s="93" t="s">
        <v>1989</v>
      </c>
      <c r="F1011" s="94">
        <v>45627</v>
      </c>
      <c r="G1011" s="94">
        <v>45809</v>
      </c>
      <c r="H1011" s="154">
        <v>60000</v>
      </c>
      <c r="I1011" s="124">
        <v>3486.68</v>
      </c>
      <c r="J1011" s="95">
        <v>25</v>
      </c>
      <c r="K1011" s="124">
        <v>1722</v>
      </c>
      <c r="L1011" s="79">
        <f t="shared" si="90"/>
        <v>4260</v>
      </c>
      <c r="M1011" s="79">
        <f t="shared" si="91"/>
        <v>780</v>
      </c>
      <c r="N1011" s="81">
        <f t="shared" si="92"/>
        <v>1824</v>
      </c>
      <c r="O1011" s="79">
        <f t="shared" si="93"/>
        <v>4254</v>
      </c>
      <c r="P1011" s="124">
        <v>2125</v>
      </c>
      <c r="Q1011" s="79">
        <f t="shared" si="94"/>
        <v>14965</v>
      </c>
      <c r="R1011" s="124">
        <v>4193.5</v>
      </c>
      <c r="S1011" s="79">
        <f t="shared" si="95"/>
        <v>9294</v>
      </c>
      <c r="T1011" s="124">
        <v>50842.32</v>
      </c>
      <c r="U1011" s="80" t="s">
        <v>169</v>
      </c>
      <c r="V1011" s="81" t="s">
        <v>273</v>
      </c>
    </row>
    <row r="1012" spans="1:22" s="127" customFormat="1">
      <c r="A1012" s="92">
        <v>1005</v>
      </c>
      <c r="B1012" s="92" t="s">
        <v>1903</v>
      </c>
      <c r="C1012" s="92" t="s">
        <v>6</v>
      </c>
      <c r="D1012" s="142" t="s">
        <v>1803</v>
      </c>
      <c r="E1012" s="93" t="s">
        <v>1989</v>
      </c>
      <c r="F1012" s="94">
        <v>45748</v>
      </c>
      <c r="G1012" s="94">
        <v>45962</v>
      </c>
      <c r="H1012" s="154">
        <v>145000</v>
      </c>
      <c r="I1012" s="124">
        <v>22690.49</v>
      </c>
      <c r="J1012" s="95">
        <v>25</v>
      </c>
      <c r="K1012" s="124">
        <v>4161.5</v>
      </c>
      <c r="L1012" s="79">
        <f t="shared" si="90"/>
        <v>10294.999999999998</v>
      </c>
      <c r="M1012" s="79">
        <f t="shared" si="91"/>
        <v>1885</v>
      </c>
      <c r="N1012" s="81">
        <f t="shared" si="92"/>
        <v>4408</v>
      </c>
      <c r="O1012" s="79">
        <f t="shared" si="93"/>
        <v>10280.5</v>
      </c>
      <c r="P1012" s="92">
        <v>25</v>
      </c>
      <c r="Q1012" s="79">
        <f t="shared" si="94"/>
        <v>31055</v>
      </c>
      <c r="R1012" s="124">
        <v>31284.99</v>
      </c>
      <c r="S1012" s="79">
        <f t="shared" si="95"/>
        <v>22460.5</v>
      </c>
      <c r="T1012" s="124">
        <v>113715.01</v>
      </c>
      <c r="U1012" s="80" t="s">
        <v>169</v>
      </c>
      <c r="V1012" s="97" t="s">
        <v>273</v>
      </c>
    </row>
    <row r="1013" spans="1:22" s="127" customFormat="1">
      <c r="A1013" s="92">
        <v>1006</v>
      </c>
      <c r="B1013" s="92" t="s">
        <v>994</v>
      </c>
      <c r="C1013" s="92" t="s">
        <v>824</v>
      </c>
      <c r="D1013" s="142" t="s">
        <v>1721</v>
      </c>
      <c r="E1013" s="123" t="s">
        <v>709</v>
      </c>
      <c r="F1013" s="94">
        <v>45778</v>
      </c>
      <c r="G1013" s="94">
        <v>45962</v>
      </c>
      <c r="H1013" s="154">
        <v>25000</v>
      </c>
      <c r="I1013" s="92">
        <v>0</v>
      </c>
      <c r="J1013" s="95">
        <v>25</v>
      </c>
      <c r="K1013" s="92">
        <v>717.5</v>
      </c>
      <c r="L1013" s="79">
        <f t="shared" si="90"/>
        <v>1774.9999999999998</v>
      </c>
      <c r="M1013" s="79">
        <f t="shared" si="91"/>
        <v>325</v>
      </c>
      <c r="N1013" s="81">
        <f t="shared" si="92"/>
        <v>760</v>
      </c>
      <c r="O1013" s="79">
        <f t="shared" si="93"/>
        <v>1772.5000000000002</v>
      </c>
      <c r="P1013" s="92">
        <v>25</v>
      </c>
      <c r="Q1013" s="79">
        <f t="shared" si="94"/>
        <v>5375</v>
      </c>
      <c r="R1013" s="124">
        <v>1502.5</v>
      </c>
      <c r="S1013" s="79">
        <f t="shared" si="95"/>
        <v>3872.5</v>
      </c>
      <c r="T1013" s="124">
        <v>23497.5</v>
      </c>
      <c r="U1013" s="80" t="s">
        <v>169</v>
      </c>
      <c r="V1013" s="81" t="s">
        <v>273</v>
      </c>
    </row>
    <row r="1014" spans="1:22" s="127" customFormat="1">
      <c r="A1014" s="92">
        <v>1007</v>
      </c>
      <c r="B1014" s="92" t="s">
        <v>46</v>
      </c>
      <c r="C1014" s="92" t="s">
        <v>47</v>
      </c>
      <c r="D1014" s="142" t="s">
        <v>206</v>
      </c>
      <c r="E1014" s="93" t="s">
        <v>1989</v>
      </c>
      <c r="F1014" s="94">
        <v>45627</v>
      </c>
      <c r="G1014" s="94">
        <v>45809</v>
      </c>
      <c r="H1014" s="154">
        <v>130000</v>
      </c>
      <c r="I1014" s="124">
        <v>19162.12</v>
      </c>
      <c r="J1014" s="95">
        <v>25</v>
      </c>
      <c r="K1014" s="124">
        <v>3731</v>
      </c>
      <c r="L1014" s="79">
        <f t="shared" si="90"/>
        <v>9230</v>
      </c>
      <c r="M1014" s="79">
        <f t="shared" si="91"/>
        <v>1690</v>
      </c>
      <c r="N1014" s="81">
        <f t="shared" si="92"/>
        <v>3952</v>
      </c>
      <c r="O1014" s="79">
        <f t="shared" si="93"/>
        <v>9217</v>
      </c>
      <c r="P1014" s="92">
        <v>125</v>
      </c>
      <c r="Q1014" s="79">
        <f t="shared" si="94"/>
        <v>27945</v>
      </c>
      <c r="R1014" s="124">
        <v>26970.12</v>
      </c>
      <c r="S1014" s="79">
        <f t="shared" si="95"/>
        <v>20137</v>
      </c>
      <c r="T1014" s="124">
        <v>103029.88</v>
      </c>
      <c r="U1014" s="80" t="s">
        <v>169</v>
      </c>
      <c r="V1014" s="81" t="s">
        <v>273</v>
      </c>
    </row>
    <row r="1015" spans="1:22" s="127" customFormat="1">
      <c r="A1015" s="92">
        <v>1008</v>
      </c>
      <c r="B1015" s="132" t="s">
        <v>2081</v>
      </c>
      <c r="C1015" s="132" t="s">
        <v>977</v>
      </c>
      <c r="D1015" s="138" t="s">
        <v>978</v>
      </c>
      <c r="E1015" s="123" t="s">
        <v>709</v>
      </c>
      <c r="F1015" s="94">
        <v>45778</v>
      </c>
      <c r="G1015" s="94">
        <v>45962</v>
      </c>
      <c r="H1015" s="139">
        <v>15000</v>
      </c>
      <c r="I1015" s="132">
        <v>0</v>
      </c>
      <c r="J1015" s="95">
        <v>25</v>
      </c>
      <c r="K1015" s="132">
        <v>430.5</v>
      </c>
      <c r="L1015" s="79">
        <f t="shared" si="90"/>
        <v>1065</v>
      </c>
      <c r="M1015" s="79">
        <f t="shared" si="91"/>
        <v>195</v>
      </c>
      <c r="N1015" s="81">
        <f t="shared" si="92"/>
        <v>456</v>
      </c>
      <c r="O1015" s="79">
        <f t="shared" si="93"/>
        <v>1063.5</v>
      </c>
      <c r="P1015" s="132">
        <v>25</v>
      </c>
      <c r="Q1015" s="79">
        <f t="shared" si="94"/>
        <v>3235</v>
      </c>
      <c r="R1015" s="132">
        <v>911.5</v>
      </c>
      <c r="S1015" s="79">
        <f t="shared" si="95"/>
        <v>2323.5</v>
      </c>
      <c r="T1015" s="133">
        <v>14088.5</v>
      </c>
      <c r="U1015" s="80" t="s">
        <v>169</v>
      </c>
      <c r="V1015" s="134" t="s">
        <v>274</v>
      </c>
    </row>
    <row r="1016" spans="1:22" s="127" customFormat="1">
      <c r="A1016" s="92">
        <v>1009</v>
      </c>
      <c r="B1016" s="92" t="s">
        <v>863</v>
      </c>
      <c r="C1016" s="92" t="s">
        <v>391</v>
      </c>
      <c r="D1016" s="142" t="s">
        <v>1726</v>
      </c>
      <c r="E1016" s="93" t="s">
        <v>1989</v>
      </c>
      <c r="F1016" s="94">
        <v>45474</v>
      </c>
      <c r="G1016" s="94">
        <v>45809</v>
      </c>
      <c r="H1016" s="154">
        <v>25000</v>
      </c>
      <c r="I1016" s="92">
        <v>0</v>
      </c>
      <c r="J1016" s="95">
        <v>25</v>
      </c>
      <c r="K1016" s="92">
        <v>717.5</v>
      </c>
      <c r="L1016" s="79">
        <f t="shared" si="90"/>
        <v>1774.9999999999998</v>
      </c>
      <c r="M1016" s="79">
        <f t="shared" si="91"/>
        <v>325</v>
      </c>
      <c r="N1016" s="81">
        <f t="shared" si="92"/>
        <v>760</v>
      </c>
      <c r="O1016" s="79">
        <f t="shared" si="93"/>
        <v>1772.5000000000002</v>
      </c>
      <c r="P1016" s="92">
        <v>25</v>
      </c>
      <c r="Q1016" s="79">
        <f t="shared" si="94"/>
        <v>5375</v>
      </c>
      <c r="R1016" s="124">
        <v>1502.5</v>
      </c>
      <c r="S1016" s="79">
        <f t="shared" si="95"/>
        <v>3872.5</v>
      </c>
      <c r="T1016" s="124">
        <v>23497.5</v>
      </c>
      <c r="U1016" s="80" t="s">
        <v>169</v>
      </c>
      <c r="V1016" s="81" t="s">
        <v>273</v>
      </c>
    </row>
    <row r="1017" spans="1:22" s="127" customFormat="1">
      <c r="A1017" s="92">
        <v>1010</v>
      </c>
      <c r="B1017" s="132" t="s">
        <v>1470</v>
      </c>
      <c r="C1017" s="132" t="s">
        <v>977</v>
      </c>
      <c r="D1017" s="138" t="s">
        <v>978</v>
      </c>
      <c r="E1017" s="123" t="s">
        <v>709</v>
      </c>
      <c r="F1017" s="94">
        <v>45778</v>
      </c>
      <c r="G1017" s="94">
        <v>45962</v>
      </c>
      <c r="H1017" s="139">
        <v>15000</v>
      </c>
      <c r="I1017" s="132">
        <v>0</v>
      </c>
      <c r="J1017" s="95">
        <v>25</v>
      </c>
      <c r="K1017" s="132">
        <v>430.5</v>
      </c>
      <c r="L1017" s="79">
        <f t="shared" si="90"/>
        <v>1065</v>
      </c>
      <c r="M1017" s="79">
        <f t="shared" si="91"/>
        <v>195</v>
      </c>
      <c r="N1017" s="81">
        <f t="shared" si="92"/>
        <v>456</v>
      </c>
      <c r="O1017" s="79">
        <f t="shared" si="93"/>
        <v>1063.5</v>
      </c>
      <c r="P1017" s="132">
        <v>25</v>
      </c>
      <c r="Q1017" s="79">
        <f t="shared" si="94"/>
        <v>3235</v>
      </c>
      <c r="R1017" s="132">
        <v>911.5</v>
      </c>
      <c r="S1017" s="79">
        <f t="shared" si="95"/>
        <v>2323.5</v>
      </c>
      <c r="T1017" s="133">
        <v>14088.5</v>
      </c>
      <c r="U1017" s="80" t="s">
        <v>169</v>
      </c>
      <c r="V1017" s="134" t="s">
        <v>274</v>
      </c>
    </row>
    <row r="1018" spans="1:22" s="127" customFormat="1">
      <c r="A1018" s="92">
        <v>1011</v>
      </c>
      <c r="B1018" s="132" t="s">
        <v>2082</v>
      </c>
      <c r="C1018" s="132" t="s">
        <v>977</v>
      </c>
      <c r="D1018" s="138" t="s">
        <v>978</v>
      </c>
      <c r="E1018" s="123" t="s">
        <v>709</v>
      </c>
      <c r="F1018" s="94">
        <v>45778</v>
      </c>
      <c r="G1018" s="94">
        <v>45962</v>
      </c>
      <c r="H1018" s="139">
        <v>15000</v>
      </c>
      <c r="I1018" s="132">
        <v>0</v>
      </c>
      <c r="J1018" s="95">
        <v>25</v>
      </c>
      <c r="K1018" s="132">
        <v>430.5</v>
      </c>
      <c r="L1018" s="79">
        <f t="shared" si="90"/>
        <v>1065</v>
      </c>
      <c r="M1018" s="79">
        <f t="shared" si="91"/>
        <v>195</v>
      </c>
      <c r="N1018" s="81">
        <f t="shared" si="92"/>
        <v>456</v>
      </c>
      <c r="O1018" s="79">
        <f t="shared" si="93"/>
        <v>1063.5</v>
      </c>
      <c r="P1018" s="132">
        <v>25</v>
      </c>
      <c r="Q1018" s="79">
        <f t="shared" si="94"/>
        <v>3235</v>
      </c>
      <c r="R1018" s="132">
        <v>911.5</v>
      </c>
      <c r="S1018" s="79">
        <f t="shared" si="95"/>
        <v>2323.5</v>
      </c>
      <c r="T1018" s="133">
        <v>14088.5</v>
      </c>
      <c r="U1018" s="80" t="s">
        <v>169</v>
      </c>
      <c r="V1018" s="134" t="s">
        <v>274</v>
      </c>
    </row>
    <row r="1019" spans="1:22" s="127" customFormat="1">
      <c r="A1019" s="92">
        <v>1012</v>
      </c>
      <c r="B1019" s="92" t="s">
        <v>71</v>
      </c>
      <c r="C1019" s="92" t="s">
        <v>5</v>
      </c>
      <c r="D1019" s="142" t="s">
        <v>1805</v>
      </c>
      <c r="E1019" s="93" t="s">
        <v>1989</v>
      </c>
      <c r="F1019" s="94">
        <v>45689</v>
      </c>
      <c r="G1019" s="94">
        <v>45870</v>
      </c>
      <c r="H1019" s="154">
        <v>160000</v>
      </c>
      <c r="I1019" s="124">
        <v>25790</v>
      </c>
      <c r="J1019" s="95">
        <v>25</v>
      </c>
      <c r="K1019" s="124">
        <v>4592</v>
      </c>
      <c r="L1019" s="79">
        <f t="shared" si="90"/>
        <v>11359.999999999998</v>
      </c>
      <c r="M1019" s="79">
        <f t="shared" si="91"/>
        <v>2080</v>
      </c>
      <c r="N1019" s="81">
        <f t="shared" si="92"/>
        <v>4864</v>
      </c>
      <c r="O1019" s="79">
        <f t="shared" si="93"/>
        <v>11344</v>
      </c>
      <c r="P1019" s="124">
        <v>1740.46</v>
      </c>
      <c r="Q1019" s="79">
        <f t="shared" si="94"/>
        <v>35980.46</v>
      </c>
      <c r="R1019" s="124">
        <v>35699.870000000003</v>
      </c>
      <c r="S1019" s="79">
        <f t="shared" si="95"/>
        <v>24784</v>
      </c>
      <c r="T1019" s="124">
        <v>123013.54</v>
      </c>
      <c r="U1019" s="80" t="s">
        <v>169</v>
      </c>
      <c r="V1019" s="97" t="s">
        <v>274</v>
      </c>
    </row>
    <row r="1020" spans="1:22" s="127" customFormat="1">
      <c r="A1020" s="92">
        <v>1013</v>
      </c>
      <c r="B1020" s="132" t="s">
        <v>937</v>
      </c>
      <c r="C1020" s="132" t="s">
        <v>977</v>
      </c>
      <c r="D1020" s="138" t="s">
        <v>978</v>
      </c>
      <c r="E1020" s="123" t="s">
        <v>709</v>
      </c>
      <c r="F1020" s="94">
        <v>45778</v>
      </c>
      <c r="G1020" s="94">
        <v>45962</v>
      </c>
      <c r="H1020" s="139">
        <v>15000</v>
      </c>
      <c r="I1020" s="132">
        <v>0</v>
      </c>
      <c r="J1020" s="95">
        <v>25</v>
      </c>
      <c r="K1020" s="132">
        <v>430.5</v>
      </c>
      <c r="L1020" s="79">
        <f t="shared" si="90"/>
        <v>1065</v>
      </c>
      <c r="M1020" s="79">
        <f t="shared" si="91"/>
        <v>195</v>
      </c>
      <c r="N1020" s="81">
        <f t="shared" si="92"/>
        <v>456</v>
      </c>
      <c r="O1020" s="79">
        <f t="shared" si="93"/>
        <v>1063.5</v>
      </c>
      <c r="P1020" s="132">
        <v>25</v>
      </c>
      <c r="Q1020" s="79">
        <f t="shared" si="94"/>
        <v>3235</v>
      </c>
      <c r="R1020" s="132">
        <v>911.5</v>
      </c>
      <c r="S1020" s="79">
        <f t="shared" si="95"/>
        <v>2323.5</v>
      </c>
      <c r="T1020" s="133">
        <v>14088.5</v>
      </c>
      <c r="U1020" s="80" t="s">
        <v>169</v>
      </c>
      <c r="V1020" s="134" t="s">
        <v>274</v>
      </c>
    </row>
    <row r="1021" spans="1:22" s="127" customFormat="1">
      <c r="A1021" s="92">
        <v>1014</v>
      </c>
      <c r="B1021" s="92" t="s">
        <v>1626</v>
      </c>
      <c r="C1021" s="92" t="s">
        <v>4</v>
      </c>
      <c r="D1021" s="142" t="s">
        <v>205</v>
      </c>
      <c r="E1021" s="123" t="s">
        <v>709</v>
      </c>
      <c r="F1021" s="94">
        <v>45717</v>
      </c>
      <c r="G1021" s="94">
        <v>45901</v>
      </c>
      <c r="H1021" s="154">
        <v>80000</v>
      </c>
      <c r="I1021" s="124">
        <v>7400.87</v>
      </c>
      <c r="J1021" s="95">
        <v>25</v>
      </c>
      <c r="K1021" s="124">
        <v>2296</v>
      </c>
      <c r="L1021" s="79">
        <f t="shared" si="90"/>
        <v>5679.9999999999991</v>
      </c>
      <c r="M1021" s="79">
        <f t="shared" si="91"/>
        <v>1040</v>
      </c>
      <c r="N1021" s="81">
        <f t="shared" si="92"/>
        <v>2432</v>
      </c>
      <c r="O1021" s="79">
        <f t="shared" si="93"/>
        <v>5672</v>
      </c>
      <c r="P1021" s="92">
        <v>25</v>
      </c>
      <c r="Q1021" s="79">
        <f t="shared" si="94"/>
        <v>17145</v>
      </c>
      <c r="R1021" s="124">
        <v>12153.87</v>
      </c>
      <c r="S1021" s="79">
        <f t="shared" si="95"/>
        <v>12392</v>
      </c>
      <c r="T1021" s="124">
        <v>67846.13</v>
      </c>
      <c r="U1021" s="80" t="s">
        <v>169</v>
      </c>
      <c r="V1021" s="97" t="s">
        <v>274</v>
      </c>
    </row>
    <row r="1022" spans="1:22" s="127" customFormat="1">
      <c r="A1022" s="92">
        <v>1015</v>
      </c>
      <c r="B1022" s="92" t="s">
        <v>1211</v>
      </c>
      <c r="C1022" s="92" t="s">
        <v>41</v>
      </c>
      <c r="D1022" s="142" t="s">
        <v>1768</v>
      </c>
      <c r="E1022" s="93" t="s">
        <v>1989</v>
      </c>
      <c r="F1022" s="94">
        <v>45748</v>
      </c>
      <c r="G1022" s="94">
        <v>45962</v>
      </c>
      <c r="H1022" s="154">
        <v>50000</v>
      </c>
      <c r="I1022" s="124">
        <v>1854</v>
      </c>
      <c r="J1022" s="95">
        <v>25</v>
      </c>
      <c r="K1022" s="124">
        <v>1435</v>
      </c>
      <c r="L1022" s="79">
        <f t="shared" si="90"/>
        <v>3549.9999999999995</v>
      </c>
      <c r="M1022" s="79">
        <f t="shared" si="91"/>
        <v>650</v>
      </c>
      <c r="N1022" s="81">
        <f t="shared" si="92"/>
        <v>1520</v>
      </c>
      <c r="O1022" s="79">
        <f t="shared" si="93"/>
        <v>3545.0000000000005</v>
      </c>
      <c r="P1022" s="92">
        <v>25</v>
      </c>
      <c r="Q1022" s="79">
        <f t="shared" si="94"/>
        <v>10725</v>
      </c>
      <c r="R1022" s="124">
        <v>4834</v>
      </c>
      <c r="S1022" s="79">
        <f t="shared" si="95"/>
        <v>7745</v>
      </c>
      <c r="T1022" s="124">
        <v>45166</v>
      </c>
      <c r="U1022" s="80" t="s">
        <v>169</v>
      </c>
      <c r="V1022" s="97" t="s">
        <v>273</v>
      </c>
    </row>
    <row r="1023" spans="1:22" s="127" customFormat="1">
      <c r="A1023" s="92">
        <v>1016</v>
      </c>
      <c r="B1023" s="92" t="s">
        <v>1627</v>
      </c>
      <c r="C1023" s="92" t="s">
        <v>4</v>
      </c>
      <c r="D1023" s="142" t="s">
        <v>1783</v>
      </c>
      <c r="E1023" s="93" t="s">
        <v>1989</v>
      </c>
      <c r="F1023" s="94">
        <v>45717</v>
      </c>
      <c r="G1023" s="94">
        <v>45901</v>
      </c>
      <c r="H1023" s="154">
        <v>70000</v>
      </c>
      <c r="I1023" s="124">
        <v>5368.48</v>
      </c>
      <c r="J1023" s="95">
        <v>25</v>
      </c>
      <c r="K1023" s="124">
        <v>2009</v>
      </c>
      <c r="L1023" s="79">
        <f t="shared" si="90"/>
        <v>4970</v>
      </c>
      <c r="M1023" s="79">
        <f t="shared" si="91"/>
        <v>910</v>
      </c>
      <c r="N1023" s="81">
        <f t="shared" si="92"/>
        <v>2128</v>
      </c>
      <c r="O1023" s="79">
        <f t="shared" si="93"/>
        <v>4963</v>
      </c>
      <c r="P1023" s="92">
        <v>25</v>
      </c>
      <c r="Q1023" s="79">
        <f t="shared" si="94"/>
        <v>15005</v>
      </c>
      <c r="R1023" s="124">
        <v>9530.48</v>
      </c>
      <c r="S1023" s="79">
        <f t="shared" si="95"/>
        <v>10843</v>
      </c>
      <c r="T1023" s="124">
        <v>60469.52</v>
      </c>
      <c r="U1023" s="80" t="s">
        <v>169</v>
      </c>
      <c r="V1023" s="97" t="s">
        <v>274</v>
      </c>
    </row>
    <row r="1024" spans="1:22" s="127" customFormat="1">
      <c r="A1024" s="92">
        <v>1017</v>
      </c>
      <c r="B1024" s="132" t="s">
        <v>1628</v>
      </c>
      <c r="C1024" s="132" t="s">
        <v>977</v>
      </c>
      <c r="D1024" s="138" t="s">
        <v>978</v>
      </c>
      <c r="E1024" s="123" t="s">
        <v>709</v>
      </c>
      <c r="F1024" s="94">
        <v>45778</v>
      </c>
      <c r="G1024" s="94">
        <v>45962</v>
      </c>
      <c r="H1024" s="139">
        <v>15000</v>
      </c>
      <c r="I1024" s="132">
        <v>0</v>
      </c>
      <c r="J1024" s="95">
        <v>25</v>
      </c>
      <c r="K1024" s="132">
        <v>430.5</v>
      </c>
      <c r="L1024" s="79">
        <f t="shared" si="90"/>
        <v>1065</v>
      </c>
      <c r="M1024" s="79">
        <f t="shared" si="91"/>
        <v>195</v>
      </c>
      <c r="N1024" s="81">
        <f t="shared" si="92"/>
        <v>456</v>
      </c>
      <c r="O1024" s="79">
        <f t="shared" si="93"/>
        <v>1063.5</v>
      </c>
      <c r="P1024" s="132">
        <v>25</v>
      </c>
      <c r="Q1024" s="79">
        <f t="shared" si="94"/>
        <v>3235</v>
      </c>
      <c r="R1024" s="132">
        <v>911.5</v>
      </c>
      <c r="S1024" s="79">
        <f t="shared" si="95"/>
        <v>2323.5</v>
      </c>
      <c r="T1024" s="133">
        <v>14088.5</v>
      </c>
      <c r="U1024" s="80" t="s">
        <v>169</v>
      </c>
      <c r="V1024" s="97" t="s">
        <v>274</v>
      </c>
    </row>
    <row r="1025" spans="1:22" s="127" customFormat="1">
      <c r="A1025" s="92">
        <v>1018</v>
      </c>
      <c r="B1025" s="92" t="s">
        <v>230</v>
      </c>
      <c r="C1025" s="92" t="s">
        <v>269</v>
      </c>
      <c r="D1025" s="142" t="s">
        <v>178</v>
      </c>
      <c r="E1025" s="93" t="s">
        <v>1989</v>
      </c>
      <c r="F1025" s="94">
        <v>45778</v>
      </c>
      <c r="G1025" s="94">
        <v>45962</v>
      </c>
      <c r="H1025" s="154">
        <v>80000</v>
      </c>
      <c r="I1025" s="124">
        <v>7400.87</v>
      </c>
      <c r="J1025" s="95">
        <v>25</v>
      </c>
      <c r="K1025" s="124">
        <v>2296</v>
      </c>
      <c r="L1025" s="79">
        <f t="shared" si="90"/>
        <v>5679.9999999999991</v>
      </c>
      <c r="M1025" s="79">
        <f t="shared" si="91"/>
        <v>1040</v>
      </c>
      <c r="N1025" s="81">
        <f t="shared" si="92"/>
        <v>2432</v>
      </c>
      <c r="O1025" s="79">
        <f t="shared" si="93"/>
        <v>5672</v>
      </c>
      <c r="P1025" s="92">
        <v>25</v>
      </c>
      <c r="Q1025" s="79">
        <f t="shared" si="94"/>
        <v>17145</v>
      </c>
      <c r="R1025" s="124">
        <v>12764.69</v>
      </c>
      <c r="S1025" s="79">
        <f t="shared" si="95"/>
        <v>12392</v>
      </c>
      <c r="T1025" s="124">
        <v>67846.13</v>
      </c>
      <c r="U1025" s="80" t="s">
        <v>169</v>
      </c>
      <c r="V1025" s="81" t="s">
        <v>273</v>
      </c>
    </row>
    <row r="1026" spans="1:22" s="127" customFormat="1">
      <c r="A1026" s="92">
        <v>1019</v>
      </c>
      <c r="B1026" s="92" t="s">
        <v>782</v>
      </c>
      <c r="C1026" s="92" t="s">
        <v>55</v>
      </c>
      <c r="D1026" s="142" t="s">
        <v>176</v>
      </c>
      <c r="E1026" s="93" t="s">
        <v>1989</v>
      </c>
      <c r="F1026" s="94">
        <v>45778</v>
      </c>
      <c r="G1026" s="94">
        <v>45962</v>
      </c>
      <c r="H1026" s="154">
        <v>75000</v>
      </c>
      <c r="I1026" s="124">
        <v>5966.28</v>
      </c>
      <c r="J1026" s="95">
        <v>25</v>
      </c>
      <c r="K1026" s="124">
        <v>2152.5</v>
      </c>
      <c r="L1026" s="79">
        <f t="shared" si="90"/>
        <v>5324.9999999999991</v>
      </c>
      <c r="M1026" s="79">
        <f t="shared" si="91"/>
        <v>975</v>
      </c>
      <c r="N1026" s="81">
        <f t="shared" si="92"/>
        <v>2280</v>
      </c>
      <c r="O1026" s="79">
        <f t="shared" si="93"/>
        <v>5317.5</v>
      </c>
      <c r="P1026" s="124">
        <v>4740.46</v>
      </c>
      <c r="Q1026" s="79">
        <f t="shared" si="94"/>
        <v>20790.46</v>
      </c>
      <c r="R1026" s="124">
        <v>14266.88</v>
      </c>
      <c r="S1026" s="79">
        <f t="shared" si="95"/>
        <v>11617.5</v>
      </c>
      <c r="T1026" s="124">
        <v>59860.76</v>
      </c>
      <c r="U1026" s="80" t="s">
        <v>169</v>
      </c>
      <c r="V1026" s="81" t="s">
        <v>273</v>
      </c>
    </row>
    <row r="1027" spans="1:22" s="127" customFormat="1">
      <c r="A1027" s="92">
        <v>1020</v>
      </c>
      <c r="B1027" s="92" t="s">
        <v>893</v>
      </c>
      <c r="C1027" s="92" t="s">
        <v>391</v>
      </c>
      <c r="D1027" s="142" t="s">
        <v>1726</v>
      </c>
      <c r="E1027" s="93" t="s">
        <v>1989</v>
      </c>
      <c r="F1027" s="94">
        <v>45778</v>
      </c>
      <c r="G1027" s="94">
        <v>45962</v>
      </c>
      <c r="H1027" s="154">
        <v>25000</v>
      </c>
      <c r="I1027" s="92">
        <v>0</v>
      </c>
      <c r="J1027" s="95">
        <v>25</v>
      </c>
      <c r="K1027" s="92">
        <v>717.5</v>
      </c>
      <c r="L1027" s="79">
        <f t="shared" si="90"/>
        <v>1774.9999999999998</v>
      </c>
      <c r="M1027" s="79">
        <f t="shared" si="91"/>
        <v>325</v>
      </c>
      <c r="N1027" s="81">
        <f t="shared" si="92"/>
        <v>760</v>
      </c>
      <c r="O1027" s="79">
        <f t="shared" si="93"/>
        <v>1772.5000000000002</v>
      </c>
      <c r="P1027" s="92">
        <v>25</v>
      </c>
      <c r="Q1027" s="79">
        <f t="shared" si="94"/>
        <v>5375</v>
      </c>
      <c r="R1027" s="124">
        <v>1502.5</v>
      </c>
      <c r="S1027" s="79">
        <f t="shared" si="95"/>
        <v>3872.5</v>
      </c>
      <c r="T1027" s="124">
        <v>23497.5</v>
      </c>
      <c r="U1027" s="80" t="s">
        <v>169</v>
      </c>
      <c r="V1027" s="81" t="s">
        <v>273</v>
      </c>
    </row>
    <row r="1028" spans="1:22" s="127" customFormat="1">
      <c r="A1028" s="92">
        <v>1021</v>
      </c>
      <c r="B1028" s="132" t="s">
        <v>1361</v>
      </c>
      <c r="C1028" s="132" t="s">
        <v>977</v>
      </c>
      <c r="D1028" s="138" t="s">
        <v>978</v>
      </c>
      <c r="E1028" s="123" t="s">
        <v>709</v>
      </c>
      <c r="F1028" s="94">
        <v>45778</v>
      </c>
      <c r="G1028" s="94">
        <v>45962</v>
      </c>
      <c r="H1028" s="139">
        <v>15000</v>
      </c>
      <c r="I1028" s="132">
        <v>0</v>
      </c>
      <c r="J1028" s="95">
        <v>25</v>
      </c>
      <c r="K1028" s="132">
        <v>430.5</v>
      </c>
      <c r="L1028" s="79">
        <f t="shared" si="90"/>
        <v>1065</v>
      </c>
      <c r="M1028" s="79">
        <f t="shared" si="91"/>
        <v>195</v>
      </c>
      <c r="N1028" s="81">
        <f t="shared" si="92"/>
        <v>456</v>
      </c>
      <c r="O1028" s="79">
        <f t="shared" si="93"/>
        <v>1063.5</v>
      </c>
      <c r="P1028" s="132">
        <v>25</v>
      </c>
      <c r="Q1028" s="79">
        <f t="shared" si="94"/>
        <v>3235</v>
      </c>
      <c r="R1028" s="132">
        <v>911.5</v>
      </c>
      <c r="S1028" s="79">
        <f t="shared" si="95"/>
        <v>2323.5</v>
      </c>
      <c r="T1028" s="133">
        <v>14088.5</v>
      </c>
      <c r="U1028" s="80" t="s">
        <v>169</v>
      </c>
      <c r="V1028" s="134" t="s">
        <v>274</v>
      </c>
    </row>
    <row r="1029" spans="1:22" s="127" customFormat="1">
      <c r="A1029" s="92">
        <v>1022</v>
      </c>
      <c r="B1029" s="132" t="s">
        <v>1904</v>
      </c>
      <c r="C1029" s="132" t="s">
        <v>977</v>
      </c>
      <c r="D1029" s="138" t="s">
        <v>978</v>
      </c>
      <c r="E1029" s="123" t="s">
        <v>709</v>
      </c>
      <c r="F1029" s="94">
        <v>45778</v>
      </c>
      <c r="G1029" s="94">
        <v>45962</v>
      </c>
      <c r="H1029" s="139">
        <v>15000</v>
      </c>
      <c r="I1029" s="132">
        <v>0</v>
      </c>
      <c r="J1029" s="95">
        <v>25</v>
      </c>
      <c r="K1029" s="132">
        <v>430.5</v>
      </c>
      <c r="L1029" s="79">
        <f t="shared" si="90"/>
        <v>1065</v>
      </c>
      <c r="M1029" s="79">
        <f t="shared" si="91"/>
        <v>195</v>
      </c>
      <c r="N1029" s="81">
        <f t="shared" si="92"/>
        <v>456</v>
      </c>
      <c r="O1029" s="79">
        <f t="shared" si="93"/>
        <v>1063.5</v>
      </c>
      <c r="P1029" s="132">
        <v>25</v>
      </c>
      <c r="Q1029" s="79">
        <f t="shared" si="94"/>
        <v>3235</v>
      </c>
      <c r="R1029" s="132">
        <v>911.5</v>
      </c>
      <c r="S1029" s="79">
        <f t="shared" si="95"/>
        <v>2323.5</v>
      </c>
      <c r="T1029" s="133">
        <v>14088.5</v>
      </c>
      <c r="U1029" s="80" t="s">
        <v>169</v>
      </c>
      <c r="V1029" s="134" t="s">
        <v>274</v>
      </c>
    </row>
    <row r="1030" spans="1:22" s="127" customFormat="1">
      <c r="A1030" s="92">
        <v>1023</v>
      </c>
      <c r="B1030" s="92" t="s">
        <v>401</v>
      </c>
      <c r="C1030" s="92" t="s">
        <v>80</v>
      </c>
      <c r="D1030" s="142" t="s">
        <v>1787</v>
      </c>
      <c r="E1030" s="93" t="s">
        <v>1989</v>
      </c>
      <c r="F1030" s="94">
        <v>45627</v>
      </c>
      <c r="G1030" s="94">
        <v>45809</v>
      </c>
      <c r="H1030" s="154">
        <v>60000</v>
      </c>
      <c r="I1030" s="124">
        <v>3486.68</v>
      </c>
      <c r="J1030" s="95">
        <v>25</v>
      </c>
      <c r="K1030" s="124">
        <v>1722</v>
      </c>
      <c r="L1030" s="79">
        <f t="shared" si="90"/>
        <v>4260</v>
      </c>
      <c r="M1030" s="79">
        <f t="shared" si="91"/>
        <v>780</v>
      </c>
      <c r="N1030" s="81">
        <f t="shared" si="92"/>
        <v>1824</v>
      </c>
      <c r="O1030" s="79">
        <f t="shared" si="93"/>
        <v>4254</v>
      </c>
      <c r="P1030" s="92">
        <v>25</v>
      </c>
      <c r="Q1030" s="79">
        <f t="shared" si="94"/>
        <v>12865</v>
      </c>
      <c r="R1030" s="124">
        <v>7057.68</v>
      </c>
      <c r="S1030" s="79">
        <f t="shared" si="95"/>
        <v>9294</v>
      </c>
      <c r="T1030" s="124">
        <v>52942.32</v>
      </c>
      <c r="U1030" s="80" t="s">
        <v>169</v>
      </c>
      <c r="V1030" s="81" t="s">
        <v>274</v>
      </c>
    </row>
    <row r="1031" spans="1:22" s="127" customFormat="1">
      <c r="A1031" s="92">
        <v>1024</v>
      </c>
      <c r="B1031" s="132" t="s">
        <v>1362</v>
      </c>
      <c r="C1031" s="132" t="s">
        <v>977</v>
      </c>
      <c r="D1031" s="138" t="s">
        <v>978</v>
      </c>
      <c r="E1031" s="123" t="s">
        <v>709</v>
      </c>
      <c r="F1031" s="94">
        <v>45778</v>
      </c>
      <c r="G1031" s="94">
        <v>45962</v>
      </c>
      <c r="H1031" s="139">
        <v>15000</v>
      </c>
      <c r="I1031" s="132">
        <v>0</v>
      </c>
      <c r="J1031" s="95">
        <v>25</v>
      </c>
      <c r="K1031" s="132">
        <v>430.5</v>
      </c>
      <c r="L1031" s="79">
        <f t="shared" si="90"/>
        <v>1065</v>
      </c>
      <c r="M1031" s="79">
        <f t="shared" si="91"/>
        <v>195</v>
      </c>
      <c r="N1031" s="81">
        <f t="shared" si="92"/>
        <v>456</v>
      </c>
      <c r="O1031" s="79">
        <f t="shared" si="93"/>
        <v>1063.5</v>
      </c>
      <c r="P1031" s="132">
        <v>25</v>
      </c>
      <c r="Q1031" s="79">
        <f t="shared" si="94"/>
        <v>3235</v>
      </c>
      <c r="R1031" s="132">
        <v>911.5</v>
      </c>
      <c r="S1031" s="79">
        <f t="shared" si="95"/>
        <v>2323.5</v>
      </c>
      <c r="T1031" s="133">
        <v>14088.5</v>
      </c>
      <c r="U1031" s="80" t="s">
        <v>169</v>
      </c>
      <c r="V1031" s="134" t="s">
        <v>274</v>
      </c>
    </row>
    <row r="1032" spans="1:22" s="127" customFormat="1">
      <c r="A1032" s="92">
        <v>1025</v>
      </c>
      <c r="B1032" s="92" t="s">
        <v>567</v>
      </c>
      <c r="C1032" s="92" t="s">
        <v>395</v>
      </c>
      <c r="D1032" s="142" t="s">
        <v>1805</v>
      </c>
      <c r="E1032" s="93" t="s">
        <v>1989</v>
      </c>
      <c r="F1032" s="94">
        <v>45717</v>
      </c>
      <c r="G1032" s="94">
        <v>45901</v>
      </c>
      <c r="H1032" s="154">
        <v>60000</v>
      </c>
      <c r="I1032" s="124">
        <v>3486.68</v>
      </c>
      <c r="J1032" s="95">
        <v>25</v>
      </c>
      <c r="K1032" s="124">
        <v>1722</v>
      </c>
      <c r="L1032" s="79">
        <f t="shared" si="90"/>
        <v>4260</v>
      </c>
      <c r="M1032" s="79">
        <f t="shared" si="91"/>
        <v>780</v>
      </c>
      <c r="N1032" s="81">
        <f t="shared" si="92"/>
        <v>1824</v>
      </c>
      <c r="O1032" s="79">
        <f t="shared" si="93"/>
        <v>4254</v>
      </c>
      <c r="P1032" s="124">
        <v>2125</v>
      </c>
      <c r="Q1032" s="79">
        <f t="shared" si="94"/>
        <v>14965</v>
      </c>
      <c r="R1032" s="124">
        <v>9157.68</v>
      </c>
      <c r="S1032" s="79">
        <f t="shared" si="95"/>
        <v>9294</v>
      </c>
      <c r="T1032" s="124">
        <v>50842.32</v>
      </c>
      <c r="U1032" s="80" t="s">
        <v>169</v>
      </c>
      <c r="V1032" s="97" t="s">
        <v>273</v>
      </c>
    </row>
    <row r="1033" spans="1:22" s="127" customFormat="1">
      <c r="A1033" s="92">
        <v>1026</v>
      </c>
      <c r="B1033" s="92" t="s">
        <v>995</v>
      </c>
      <c r="C1033" s="92" t="s">
        <v>543</v>
      </c>
      <c r="D1033" s="142" t="s">
        <v>1722</v>
      </c>
      <c r="E1033" s="93" t="s">
        <v>1989</v>
      </c>
      <c r="F1033" s="94">
        <v>45627</v>
      </c>
      <c r="G1033" s="94">
        <v>45809</v>
      </c>
      <c r="H1033" s="154">
        <v>50000</v>
      </c>
      <c r="I1033" s="124">
        <v>1854</v>
      </c>
      <c r="J1033" s="95">
        <v>25</v>
      </c>
      <c r="K1033" s="124">
        <v>1435</v>
      </c>
      <c r="L1033" s="79">
        <f t="shared" ref="L1033:L1096" si="96">H1033*0.071</f>
        <v>3549.9999999999995</v>
      </c>
      <c r="M1033" s="79">
        <f t="shared" ref="M1033:M1096" si="97">H1033*0.013</f>
        <v>650</v>
      </c>
      <c r="N1033" s="81">
        <f t="shared" ref="N1033:N1096" si="98">+H1033*0.0304</f>
        <v>1520</v>
      </c>
      <c r="O1033" s="79">
        <f t="shared" ref="O1033:O1096" si="99">H1033*0.0709</f>
        <v>3545.0000000000005</v>
      </c>
      <c r="P1033" s="92">
        <v>25</v>
      </c>
      <c r="Q1033" s="79">
        <f t="shared" ref="Q1033:Q1096" si="100">SUM(K1033:P1033)</f>
        <v>10725</v>
      </c>
      <c r="R1033" s="124">
        <v>4834</v>
      </c>
      <c r="S1033" s="79">
        <f t="shared" ref="S1033:S1096" si="101">L1033+M1033+O1033</f>
        <v>7745</v>
      </c>
      <c r="T1033" s="124">
        <v>45166</v>
      </c>
      <c r="U1033" s="80" t="s">
        <v>169</v>
      </c>
      <c r="V1033" s="97" t="s">
        <v>273</v>
      </c>
    </row>
    <row r="1034" spans="1:22" s="127" customFormat="1">
      <c r="A1034" s="92">
        <v>1027</v>
      </c>
      <c r="B1034" s="92" t="s">
        <v>568</v>
      </c>
      <c r="C1034" s="92" t="s">
        <v>461</v>
      </c>
      <c r="D1034" s="142" t="s">
        <v>183</v>
      </c>
      <c r="E1034" s="93" t="s">
        <v>1989</v>
      </c>
      <c r="F1034" s="94">
        <v>45778</v>
      </c>
      <c r="G1034" s="94">
        <v>45962</v>
      </c>
      <c r="H1034" s="154">
        <v>80000</v>
      </c>
      <c r="I1034" s="124">
        <v>7400.87</v>
      </c>
      <c r="J1034" s="95">
        <v>25</v>
      </c>
      <c r="K1034" s="124">
        <v>2296</v>
      </c>
      <c r="L1034" s="79">
        <f t="shared" si="96"/>
        <v>5679.9999999999991</v>
      </c>
      <c r="M1034" s="79">
        <f t="shared" si="97"/>
        <v>1040</v>
      </c>
      <c r="N1034" s="81">
        <f t="shared" si="98"/>
        <v>2432</v>
      </c>
      <c r="O1034" s="79">
        <f t="shared" si="99"/>
        <v>5672</v>
      </c>
      <c r="P1034" s="92">
        <v>125</v>
      </c>
      <c r="Q1034" s="79">
        <f t="shared" si="100"/>
        <v>17245</v>
      </c>
      <c r="R1034" s="124">
        <v>12253.87</v>
      </c>
      <c r="S1034" s="79">
        <f t="shared" si="101"/>
        <v>12392</v>
      </c>
      <c r="T1034" s="124">
        <v>67746.13</v>
      </c>
      <c r="U1034" s="80" t="s">
        <v>169</v>
      </c>
      <c r="V1034" s="81" t="s">
        <v>274</v>
      </c>
    </row>
    <row r="1035" spans="1:22" s="127" customFormat="1">
      <c r="A1035" s="92">
        <v>1028</v>
      </c>
      <c r="B1035" s="132" t="s">
        <v>2083</v>
      </c>
      <c r="C1035" s="132" t="s">
        <v>977</v>
      </c>
      <c r="D1035" s="138" t="s">
        <v>978</v>
      </c>
      <c r="E1035" s="123" t="s">
        <v>709</v>
      </c>
      <c r="F1035" s="94">
        <v>45778</v>
      </c>
      <c r="G1035" s="94">
        <v>45962</v>
      </c>
      <c r="H1035" s="139">
        <v>15000</v>
      </c>
      <c r="I1035" s="132">
        <v>0</v>
      </c>
      <c r="J1035" s="95">
        <v>25</v>
      </c>
      <c r="K1035" s="132">
        <v>430.5</v>
      </c>
      <c r="L1035" s="79">
        <f t="shared" si="96"/>
        <v>1065</v>
      </c>
      <c r="M1035" s="79">
        <f t="shared" si="97"/>
        <v>195</v>
      </c>
      <c r="N1035" s="81">
        <f t="shared" si="98"/>
        <v>456</v>
      </c>
      <c r="O1035" s="79">
        <f t="shared" si="99"/>
        <v>1063.5</v>
      </c>
      <c r="P1035" s="132">
        <v>25</v>
      </c>
      <c r="Q1035" s="79">
        <f t="shared" si="100"/>
        <v>3235</v>
      </c>
      <c r="R1035" s="132">
        <v>911.5</v>
      </c>
      <c r="S1035" s="79">
        <f t="shared" si="101"/>
        <v>2323.5</v>
      </c>
      <c r="T1035" s="133">
        <v>14088.5</v>
      </c>
      <c r="U1035" s="80" t="s">
        <v>169</v>
      </c>
      <c r="V1035" s="134" t="s">
        <v>274</v>
      </c>
    </row>
    <row r="1036" spans="1:22" s="127" customFormat="1">
      <c r="A1036" s="92">
        <v>1029</v>
      </c>
      <c r="B1036" s="92" t="s">
        <v>720</v>
      </c>
      <c r="C1036" s="92" t="s">
        <v>103</v>
      </c>
      <c r="D1036" s="142" t="s">
        <v>1813</v>
      </c>
      <c r="E1036" s="93" t="s">
        <v>1989</v>
      </c>
      <c r="F1036" s="94">
        <v>45627</v>
      </c>
      <c r="G1036" s="94">
        <v>45809</v>
      </c>
      <c r="H1036" s="154">
        <v>20000</v>
      </c>
      <c r="I1036" s="92">
        <v>0</v>
      </c>
      <c r="J1036" s="95">
        <v>25</v>
      </c>
      <c r="K1036" s="92">
        <v>574</v>
      </c>
      <c r="L1036" s="79">
        <f t="shared" si="96"/>
        <v>1419.9999999999998</v>
      </c>
      <c r="M1036" s="79">
        <f t="shared" si="97"/>
        <v>260</v>
      </c>
      <c r="N1036" s="81">
        <f t="shared" si="98"/>
        <v>608</v>
      </c>
      <c r="O1036" s="79">
        <f t="shared" si="99"/>
        <v>1418</v>
      </c>
      <c r="P1036" s="92">
        <v>125</v>
      </c>
      <c r="Q1036" s="79">
        <f t="shared" si="100"/>
        <v>4405</v>
      </c>
      <c r="R1036" s="124">
        <v>1307</v>
      </c>
      <c r="S1036" s="79">
        <f t="shared" si="101"/>
        <v>3098</v>
      </c>
      <c r="T1036" s="124">
        <v>18693</v>
      </c>
      <c r="U1036" s="80" t="s">
        <v>169</v>
      </c>
      <c r="V1036" s="81" t="s">
        <v>274</v>
      </c>
    </row>
    <row r="1037" spans="1:22" s="127" customFormat="1">
      <c r="A1037" s="92">
        <v>1030</v>
      </c>
      <c r="B1037" s="92" t="s">
        <v>280</v>
      </c>
      <c r="C1037" s="92" t="s">
        <v>264</v>
      </c>
      <c r="D1037" s="142" t="s">
        <v>175</v>
      </c>
      <c r="E1037" s="93" t="s">
        <v>1989</v>
      </c>
      <c r="F1037" s="94">
        <v>45627</v>
      </c>
      <c r="G1037" s="94">
        <v>45809</v>
      </c>
      <c r="H1037" s="154">
        <v>80000</v>
      </c>
      <c r="I1037" s="124">
        <v>6972</v>
      </c>
      <c r="J1037" s="95">
        <v>25</v>
      </c>
      <c r="K1037" s="124">
        <v>2296</v>
      </c>
      <c r="L1037" s="79">
        <f t="shared" si="96"/>
        <v>5679.9999999999991</v>
      </c>
      <c r="M1037" s="79">
        <f t="shared" si="97"/>
        <v>1040</v>
      </c>
      <c r="N1037" s="81">
        <f t="shared" si="98"/>
        <v>2432</v>
      </c>
      <c r="O1037" s="79">
        <f t="shared" si="99"/>
        <v>5672</v>
      </c>
      <c r="P1037" s="124">
        <v>1840.46</v>
      </c>
      <c r="Q1037" s="79">
        <f t="shared" si="100"/>
        <v>18960.46</v>
      </c>
      <c r="R1037" s="124">
        <v>13540.46</v>
      </c>
      <c r="S1037" s="79">
        <f t="shared" si="101"/>
        <v>12392</v>
      </c>
      <c r="T1037" s="124">
        <v>66459.539999999994</v>
      </c>
      <c r="U1037" s="80" t="s">
        <v>169</v>
      </c>
      <c r="V1037" s="97" t="s">
        <v>273</v>
      </c>
    </row>
    <row r="1038" spans="1:22" s="127" customFormat="1">
      <c r="A1038" s="92">
        <v>1031</v>
      </c>
      <c r="B1038" s="132" t="s">
        <v>2084</v>
      </c>
      <c r="C1038" s="132" t="s">
        <v>977</v>
      </c>
      <c r="D1038" s="138" t="s">
        <v>978</v>
      </c>
      <c r="E1038" s="123" t="s">
        <v>709</v>
      </c>
      <c r="F1038" s="94">
        <v>45778</v>
      </c>
      <c r="G1038" s="94">
        <v>45962</v>
      </c>
      <c r="H1038" s="139">
        <v>15000</v>
      </c>
      <c r="I1038" s="132">
        <v>0</v>
      </c>
      <c r="J1038" s="95">
        <v>25</v>
      </c>
      <c r="K1038" s="132">
        <v>430.5</v>
      </c>
      <c r="L1038" s="79">
        <f t="shared" si="96"/>
        <v>1065</v>
      </c>
      <c r="M1038" s="79">
        <f t="shared" si="97"/>
        <v>195</v>
      </c>
      <c r="N1038" s="81">
        <f t="shared" si="98"/>
        <v>456</v>
      </c>
      <c r="O1038" s="79">
        <f t="shared" si="99"/>
        <v>1063.5</v>
      </c>
      <c r="P1038" s="132">
        <v>25</v>
      </c>
      <c r="Q1038" s="79">
        <f t="shared" si="100"/>
        <v>3235</v>
      </c>
      <c r="R1038" s="132">
        <v>911.5</v>
      </c>
      <c r="S1038" s="79">
        <f t="shared" si="101"/>
        <v>2323.5</v>
      </c>
      <c r="T1038" s="133">
        <v>14088.5</v>
      </c>
      <c r="U1038" s="80" t="s">
        <v>169</v>
      </c>
      <c r="V1038" s="134" t="s">
        <v>274</v>
      </c>
    </row>
    <row r="1039" spans="1:22" s="127" customFormat="1">
      <c r="A1039" s="92">
        <v>1032</v>
      </c>
      <c r="B1039" s="92" t="s">
        <v>58</v>
      </c>
      <c r="C1039" s="92" t="s">
        <v>55</v>
      </c>
      <c r="D1039" s="142" t="s">
        <v>1734</v>
      </c>
      <c r="E1039" s="93" t="s">
        <v>1989</v>
      </c>
      <c r="F1039" s="94">
        <v>45627</v>
      </c>
      <c r="G1039" s="94">
        <v>45809</v>
      </c>
      <c r="H1039" s="154">
        <v>60000</v>
      </c>
      <c r="I1039" s="124">
        <v>3143.58</v>
      </c>
      <c r="J1039" s="95">
        <v>25</v>
      </c>
      <c r="K1039" s="124">
        <v>1722</v>
      </c>
      <c r="L1039" s="79">
        <f t="shared" si="96"/>
        <v>4260</v>
      </c>
      <c r="M1039" s="79">
        <f t="shared" si="97"/>
        <v>780</v>
      </c>
      <c r="N1039" s="81">
        <f t="shared" si="98"/>
        <v>1824</v>
      </c>
      <c r="O1039" s="79">
        <f t="shared" si="99"/>
        <v>4254</v>
      </c>
      <c r="P1039" s="124">
        <v>1740.46</v>
      </c>
      <c r="Q1039" s="79">
        <f t="shared" si="100"/>
        <v>14580.46</v>
      </c>
      <c r="R1039" s="124">
        <v>8430.0400000000009</v>
      </c>
      <c r="S1039" s="79">
        <f t="shared" si="101"/>
        <v>9294</v>
      </c>
      <c r="T1039" s="124">
        <v>51569.96</v>
      </c>
      <c r="U1039" s="80" t="s">
        <v>169</v>
      </c>
      <c r="V1039" s="97" t="s">
        <v>273</v>
      </c>
    </row>
    <row r="1040" spans="1:22" s="127" customFormat="1">
      <c r="A1040" s="92">
        <v>1033</v>
      </c>
      <c r="B1040" s="132" t="s">
        <v>1363</v>
      </c>
      <c r="C1040" s="132" t="s">
        <v>977</v>
      </c>
      <c r="D1040" s="138" t="s">
        <v>978</v>
      </c>
      <c r="E1040" s="123" t="s">
        <v>709</v>
      </c>
      <c r="F1040" s="94">
        <v>45778</v>
      </c>
      <c r="G1040" s="94">
        <v>45962</v>
      </c>
      <c r="H1040" s="139">
        <v>15000</v>
      </c>
      <c r="I1040" s="132">
        <v>0</v>
      </c>
      <c r="J1040" s="95">
        <v>25</v>
      </c>
      <c r="K1040" s="132">
        <v>430.5</v>
      </c>
      <c r="L1040" s="79">
        <f t="shared" si="96"/>
        <v>1065</v>
      </c>
      <c r="M1040" s="79">
        <f t="shared" si="97"/>
        <v>195</v>
      </c>
      <c r="N1040" s="81">
        <f t="shared" si="98"/>
        <v>456</v>
      </c>
      <c r="O1040" s="79">
        <f t="shared" si="99"/>
        <v>1063.5</v>
      </c>
      <c r="P1040" s="132">
        <v>25</v>
      </c>
      <c r="Q1040" s="79">
        <f t="shared" si="100"/>
        <v>3235</v>
      </c>
      <c r="R1040" s="132">
        <v>911.5</v>
      </c>
      <c r="S1040" s="79">
        <f t="shared" si="101"/>
        <v>2323.5</v>
      </c>
      <c r="T1040" s="133">
        <v>14088.5</v>
      </c>
      <c r="U1040" s="80" t="s">
        <v>169</v>
      </c>
      <c r="V1040" s="134" t="s">
        <v>274</v>
      </c>
    </row>
    <row r="1041" spans="1:22" s="127" customFormat="1">
      <c r="A1041" s="92">
        <v>1034</v>
      </c>
      <c r="B1041" s="92" t="s">
        <v>996</v>
      </c>
      <c r="C1041" s="92" t="s">
        <v>264</v>
      </c>
      <c r="D1041" s="142" t="s">
        <v>176</v>
      </c>
      <c r="E1041" s="93" t="s">
        <v>1989</v>
      </c>
      <c r="F1041" s="94">
        <v>45778</v>
      </c>
      <c r="G1041" s="94">
        <v>45962</v>
      </c>
      <c r="H1041" s="154">
        <v>65000</v>
      </c>
      <c r="I1041" s="124">
        <v>4427.58</v>
      </c>
      <c r="J1041" s="95">
        <v>25</v>
      </c>
      <c r="K1041" s="124">
        <v>1865.5</v>
      </c>
      <c r="L1041" s="79">
        <f t="shared" si="96"/>
        <v>4615</v>
      </c>
      <c r="M1041" s="79">
        <f t="shared" si="97"/>
        <v>845</v>
      </c>
      <c r="N1041" s="81">
        <f t="shared" si="98"/>
        <v>1976</v>
      </c>
      <c r="O1041" s="79">
        <f t="shared" si="99"/>
        <v>4608.5</v>
      </c>
      <c r="P1041" s="92">
        <v>25</v>
      </c>
      <c r="Q1041" s="79">
        <f t="shared" si="100"/>
        <v>13935</v>
      </c>
      <c r="R1041" s="124">
        <v>8294.08</v>
      </c>
      <c r="S1041" s="79">
        <f t="shared" si="101"/>
        <v>10068.5</v>
      </c>
      <c r="T1041" s="124">
        <v>56705.919999999998</v>
      </c>
      <c r="U1041" s="80" t="s">
        <v>169</v>
      </c>
      <c r="V1041" s="81" t="s">
        <v>273</v>
      </c>
    </row>
    <row r="1042" spans="1:22" s="127" customFormat="1">
      <c r="A1042" s="92">
        <v>1035</v>
      </c>
      <c r="B1042" s="132" t="s">
        <v>1905</v>
      </c>
      <c r="C1042" s="132" t="s">
        <v>977</v>
      </c>
      <c r="D1042" s="138" t="s">
        <v>978</v>
      </c>
      <c r="E1042" s="123" t="s">
        <v>709</v>
      </c>
      <c r="F1042" s="94">
        <v>45778</v>
      </c>
      <c r="G1042" s="94">
        <v>45962</v>
      </c>
      <c r="H1042" s="139">
        <v>15000</v>
      </c>
      <c r="I1042" s="132">
        <v>0</v>
      </c>
      <c r="J1042" s="95">
        <v>25</v>
      </c>
      <c r="K1042" s="132">
        <v>430.5</v>
      </c>
      <c r="L1042" s="79">
        <f t="shared" si="96"/>
        <v>1065</v>
      </c>
      <c r="M1042" s="79">
        <f t="shared" si="97"/>
        <v>195</v>
      </c>
      <c r="N1042" s="81">
        <f t="shared" si="98"/>
        <v>456</v>
      </c>
      <c r="O1042" s="79">
        <f t="shared" si="99"/>
        <v>1063.5</v>
      </c>
      <c r="P1042" s="132">
        <v>25</v>
      </c>
      <c r="Q1042" s="79">
        <f t="shared" si="100"/>
        <v>3235</v>
      </c>
      <c r="R1042" s="132">
        <v>911.5</v>
      </c>
      <c r="S1042" s="79">
        <f t="shared" si="101"/>
        <v>2323.5</v>
      </c>
      <c r="T1042" s="133">
        <v>14088.5</v>
      </c>
      <c r="U1042" s="80" t="s">
        <v>169</v>
      </c>
      <c r="V1042" s="134" t="s">
        <v>274</v>
      </c>
    </row>
    <row r="1043" spans="1:22" s="127" customFormat="1">
      <c r="A1043" s="92">
        <v>1036</v>
      </c>
      <c r="B1043" s="132" t="s">
        <v>2085</v>
      </c>
      <c r="C1043" s="132" t="s">
        <v>977</v>
      </c>
      <c r="D1043" s="138" t="s">
        <v>978</v>
      </c>
      <c r="E1043" s="123" t="s">
        <v>709</v>
      </c>
      <c r="F1043" s="94">
        <v>45778</v>
      </c>
      <c r="G1043" s="94">
        <v>45962</v>
      </c>
      <c r="H1043" s="139">
        <v>15000</v>
      </c>
      <c r="I1043" s="132">
        <v>0</v>
      </c>
      <c r="J1043" s="95">
        <v>25</v>
      </c>
      <c r="K1043" s="132">
        <v>430.5</v>
      </c>
      <c r="L1043" s="79">
        <f t="shared" si="96"/>
        <v>1065</v>
      </c>
      <c r="M1043" s="79">
        <f t="shared" si="97"/>
        <v>195</v>
      </c>
      <c r="N1043" s="81">
        <f t="shared" si="98"/>
        <v>456</v>
      </c>
      <c r="O1043" s="79">
        <f t="shared" si="99"/>
        <v>1063.5</v>
      </c>
      <c r="P1043" s="132">
        <v>25</v>
      </c>
      <c r="Q1043" s="79">
        <f t="shared" si="100"/>
        <v>3235</v>
      </c>
      <c r="R1043" s="132">
        <v>911.5</v>
      </c>
      <c r="S1043" s="79">
        <f t="shared" si="101"/>
        <v>2323.5</v>
      </c>
      <c r="T1043" s="133">
        <v>14088.5</v>
      </c>
      <c r="U1043" s="80" t="s">
        <v>169</v>
      </c>
      <c r="V1043" s="134" t="s">
        <v>274</v>
      </c>
    </row>
    <row r="1044" spans="1:22" s="127" customFormat="1">
      <c r="A1044" s="92">
        <v>1037</v>
      </c>
      <c r="B1044" s="132" t="s">
        <v>938</v>
      </c>
      <c r="C1044" s="132" t="s">
        <v>977</v>
      </c>
      <c r="D1044" s="138" t="s">
        <v>978</v>
      </c>
      <c r="E1044" s="123" t="s">
        <v>709</v>
      </c>
      <c r="F1044" s="94">
        <v>45778</v>
      </c>
      <c r="G1044" s="94">
        <v>45962</v>
      </c>
      <c r="H1044" s="139">
        <v>15000</v>
      </c>
      <c r="I1044" s="132">
        <v>0</v>
      </c>
      <c r="J1044" s="95">
        <v>25</v>
      </c>
      <c r="K1044" s="132">
        <v>430.5</v>
      </c>
      <c r="L1044" s="79">
        <f t="shared" si="96"/>
        <v>1065</v>
      </c>
      <c r="M1044" s="79">
        <f t="shared" si="97"/>
        <v>195</v>
      </c>
      <c r="N1044" s="81">
        <f t="shared" si="98"/>
        <v>456</v>
      </c>
      <c r="O1044" s="79">
        <f t="shared" si="99"/>
        <v>1063.5</v>
      </c>
      <c r="P1044" s="132">
        <v>25</v>
      </c>
      <c r="Q1044" s="79">
        <f t="shared" si="100"/>
        <v>3235</v>
      </c>
      <c r="R1044" s="132">
        <v>911.5</v>
      </c>
      <c r="S1044" s="79">
        <f t="shared" si="101"/>
        <v>2323.5</v>
      </c>
      <c r="T1044" s="133">
        <v>14088.5</v>
      </c>
      <c r="U1044" s="80" t="s">
        <v>169</v>
      </c>
      <c r="V1044" s="134" t="s">
        <v>274</v>
      </c>
    </row>
    <row r="1045" spans="1:22" s="127" customFormat="1">
      <c r="A1045" s="92">
        <v>1038</v>
      </c>
      <c r="B1045" s="92" t="s">
        <v>1212</v>
      </c>
      <c r="C1045" s="92" t="s">
        <v>389</v>
      </c>
      <c r="D1045" s="142" t="s">
        <v>1812</v>
      </c>
      <c r="E1045" s="93" t="s">
        <v>1989</v>
      </c>
      <c r="F1045" s="94">
        <v>45748</v>
      </c>
      <c r="G1045" s="94">
        <v>45962</v>
      </c>
      <c r="H1045" s="154">
        <v>50000</v>
      </c>
      <c r="I1045" s="124">
        <v>1854</v>
      </c>
      <c r="J1045" s="95">
        <v>25</v>
      </c>
      <c r="K1045" s="124">
        <v>1435</v>
      </c>
      <c r="L1045" s="79">
        <f t="shared" si="96"/>
        <v>3549.9999999999995</v>
      </c>
      <c r="M1045" s="79">
        <f t="shared" si="97"/>
        <v>650</v>
      </c>
      <c r="N1045" s="81">
        <f t="shared" si="98"/>
        <v>1520</v>
      </c>
      <c r="O1045" s="79">
        <f t="shared" si="99"/>
        <v>3545.0000000000005</v>
      </c>
      <c r="P1045" s="92">
        <v>25</v>
      </c>
      <c r="Q1045" s="79">
        <f t="shared" si="100"/>
        <v>10725</v>
      </c>
      <c r="R1045" s="124">
        <v>4834</v>
      </c>
      <c r="S1045" s="79">
        <f t="shared" si="101"/>
        <v>7745</v>
      </c>
      <c r="T1045" s="124">
        <v>45166</v>
      </c>
      <c r="U1045" s="80" t="s">
        <v>169</v>
      </c>
      <c r="V1045" s="97" t="s">
        <v>274</v>
      </c>
    </row>
    <row r="1046" spans="1:22" s="127" customFormat="1">
      <c r="A1046" s="92">
        <v>1039</v>
      </c>
      <c r="B1046" s="132" t="s">
        <v>2086</v>
      </c>
      <c r="C1046" s="132" t="s">
        <v>977</v>
      </c>
      <c r="D1046" s="138" t="s">
        <v>978</v>
      </c>
      <c r="E1046" s="123" t="s">
        <v>709</v>
      </c>
      <c r="F1046" s="94">
        <v>45778</v>
      </c>
      <c r="G1046" s="94">
        <v>45962</v>
      </c>
      <c r="H1046" s="139">
        <v>15000</v>
      </c>
      <c r="I1046" s="132">
        <v>0</v>
      </c>
      <c r="J1046" s="95">
        <v>25</v>
      </c>
      <c r="K1046" s="132">
        <v>430.5</v>
      </c>
      <c r="L1046" s="79">
        <f t="shared" si="96"/>
        <v>1065</v>
      </c>
      <c r="M1046" s="79">
        <f t="shared" si="97"/>
        <v>195</v>
      </c>
      <c r="N1046" s="81">
        <f t="shared" si="98"/>
        <v>456</v>
      </c>
      <c r="O1046" s="79">
        <f t="shared" si="99"/>
        <v>1063.5</v>
      </c>
      <c r="P1046" s="132">
        <v>25</v>
      </c>
      <c r="Q1046" s="79">
        <f t="shared" si="100"/>
        <v>3235</v>
      </c>
      <c r="R1046" s="132">
        <v>911.5</v>
      </c>
      <c r="S1046" s="79">
        <f t="shared" si="101"/>
        <v>2323.5</v>
      </c>
      <c r="T1046" s="133">
        <v>14088.5</v>
      </c>
      <c r="U1046" s="80" t="s">
        <v>169</v>
      </c>
      <c r="V1046" s="134" t="s">
        <v>274</v>
      </c>
    </row>
    <row r="1047" spans="1:22" s="127" customFormat="1">
      <c r="A1047" s="92">
        <v>1040</v>
      </c>
      <c r="B1047" s="92" t="s">
        <v>1629</v>
      </c>
      <c r="C1047" s="92" t="s">
        <v>60</v>
      </c>
      <c r="D1047" s="142" t="s">
        <v>1140</v>
      </c>
      <c r="E1047" s="93" t="s">
        <v>1989</v>
      </c>
      <c r="F1047" s="94">
        <v>45717</v>
      </c>
      <c r="G1047" s="94">
        <v>45901</v>
      </c>
      <c r="H1047" s="154">
        <v>52000</v>
      </c>
      <c r="I1047" s="124">
        <v>2136.27</v>
      </c>
      <c r="J1047" s="95">
        <v>25</v>
      </c>
      <c r="K1047" s="124">
        <v>1492.4</v>
      </c>
      <c r="L1047" s="79">
        <f t="shared" si="96"/>
        <v>3691.9999999999995</v>
      </c>
      <c r="M1047" s="79">
        <f t="shared" si="97"/>
        <v>676</v>
      </c>
      <c r="N1047" s="81">
        <f t="shared" si="98"/>
        <v>1580.8</v>
      </c>
      <c r="O1047" s="79">
        <f t="shared" si="99"/>
        <v>3686.8</v>
      </c>
      <c r="P1047" s="92">
        <v>25</v>
      </c>
      <c r="Q1047" s="79">
        <f t="shared" si="100"/>
        <v>11153</v>
      </c>
      <c r="R1047" s="124">
        <v>5234.47</v>
      </c>
      <c r="S1047" s="79">
        <f t="shared" si="101"/>
        <v>8054.8</v>
      </c>
      <c r="T1047" s="124">
        <v>46765.53</v>
      </c>
      <c r="U1047" s="80" t="s">
        <v>169</v>
      </c>
      <c r="V1047" s="97" t="s">
        <v>274</v>
      </c>
    </row>
    <row r="1048" spans="1:22" s="127" customFormat="1">
      <c r="A1048" s="92">
        <v>1041</v>
      </c>
      <c r="B1048" s="132" t="s">
        <v>1213</v>
      </c>
      <c r="C1048" s="132" t="s">
        <v>977</v>
      </c>
      <c r="D1048" s="138" t="s">
        <v>978</v>
      </c>
      <c r="E1048" s="123" t="s">
        <v>709</v>
      </c>
      <c r="F1048" s="94">
        <v>45778</v>
      </c>
      <c r="G1048" s="94">
        <v>45962</v>
      </c>
      <c r="H1048" s="139">
        <v>15000</v>
      </c>
      <c r="I1048" s="132">
        <v>0</v>
      </c>
      <c r="J1048" s="95">
        <v>25</v>
      </c>
      <c r="K1048" s="132">
        <v>430.5</v>
      </c>
      <c r="L1048" s="79">
        <f t="shared" si="96"/>
        <v>1065</v>
      </c>
      <c r="M1048" s="79">
        <f t="shared" si="97"/>
        <v>195</v>
      </c>
      <c r="N1048" s="81">
        <f t="shared" si="98"/>
        <v>456</v>
      </c>
      <c r="O1048" s="79">
        <f t="shared" si="99"/>
        <v>1063.5</v>
      </c>
      <c r="P1048" s="132">
        <v>25</v>
      </c>
      <c r="Q1048" s="79">
        <f t="shared" si="100"/>
        <v>3235</v>
      </c>
      <c r="R1048" s="132">
        <v>911.5</v>
      </c>
      <c r="S1048" s="79">
        <f t="shared" si="101"/>
        <v>2323.5</v>
      </c>
      <c r="T1048" s="133">
        <v>14088.5</v>
      </c>
      <c r="U1048" s="80" t="s">
        <v>169</v>
      </c>
      <c r="V1048" s="134" t="s">
        <v>274</v>
      </c>
    </row>
    <row r="1049" spans="1:22" s="127" customFormat="1">
      <c r="A1049" s="92">
        <v>1042</v>
      </c>
      <c r="B1049" s="92" t="s">
        <v>1049</v>
      </c>
      <c r="C1049" s="92" t="s">
        <v>55</v>
      </c>
      <c r="D1049" s="142" t="s">
        <v>188</v>
      </c>
      <c r="E1049" s="93" t="s">
        <v>1989</v>
      </c>
      <c r="F1049" s="94">
        <v>45807</v>
      </c>
      <c r="G1049" s="94" t="s">
        <v>1990</v>
      </c>
      <c r="H1049" s="154">
        <v>95000</v>
      </c>
      <c r="I1049" s="124">
        <v>10929.24</v>
      </c>
      <c r="J1049" s="95">
        <v>25</v>
      </c>
      <c r="K1049" s="124">
        <v>2726.5</v>
      </c>
      <c r="L1049" s="79">
        <f t="shared" si="96"/>
        <v>6744.9999999999991</v>
      </c>
      <c r="M1049" s="79">
        <f t="shared" si="97"/>
        <v>1235</v>
      </c>
      <c r="N1049" s="81">
        <f t="shared" si="98"/>
        <v>2888</v>
      </c>
      <c r="O1049" s="79">
        <f t="shared" si="99"/>
        <v>6735.5</v>
      </c>
      <c r="P1049" s="92">
        <v>25</v>
      </c>
      <c r="Q1049" s="79">
        <f t="shared" si="100"/>
        <v>20355</v>
      </c>
      <c r="R1049" s="124">
        <v>16568.740000000002</v>
      </c>
      <c r="S1049" s="79">
        <f t="shared" si="101"/>
        <v>14715.5</v>
      </c>
      <c r="T1049" s="124">
        <v>78431.259999999995</v>
      </c>
      <c r="U1049" s="80" t="s">
        <v>169</v>
      </c>
      <c r="V1049" s="81" t="s">
        <v>273</v>
      </c>
    </row>
    <row r="1050" spans="1:22" s="127" customFormat="1">
      <c r="A1050" s="92">
        <v>1043</v>
      </c>
      <c r="B1050" s="132" t="s">
        <v>1630</v>
      </c>
      <c r="C1050" s="132" t="s">
        <v>977</v>
      </c>
      <c r="D1050" s="138" t="s">
        <v>978</v>
      </c>
      <c r="E1050" s="123" t="s">
        <v>709</v>
      </c>
      <c r="F1050" s="94">
        <v>45778</v>
      </c>
      <c r="G1050" s="94">
        <v>45962</v>
      </c>
      <c r="H1050" s="139">
        <v>15000</v>
      </c>
      <c r="I1050" s="132">
        <v>0</v>
      </c>
      <c r="J1050" s="95">
        <v>25</v>
      </c>
      <c r="K1050" s="132">
        <v>430.5</v>
      </c>
      <c r="L1050" s="79">
        <f t="shared" si="96"/>
        <v>1065</v>
      </c>
      <c r="M1050" s="79">
        <f t="shared" si="97"/>
        <v>195</v>
      </c>
      <c r="N1050" s="81">
        <f t="shared" si="98"/>
        <v>456</v>
      </c>
      <c r="O1050" s="79">
        <f t="shared" si="99"/>
        <v>1063.5</v>
      </c>
      <c r="P1050" s="132">
        <v>25</v>
      </c>
      <c r="Q1050" s="79">
        <f t="shared" si="100"/>
        <v>3235</v>
      </c>
      <c r="R1050" s="132">
        <v>911.5</v>
      </c>
      <c r="S1050" s="79">
        <f t="shared" si="101"/>
        <v>2323.5</v>
      </c>
      <c r="T1050" s="133">
        <v>14088.5</v>
      </c>
      <c r="U1050" s="80" t="s">
        <v>169</v>
      </c>
      <c r="V1050" s="134" t="s">
        <v>274</v>
      </c>
    </row>
    <row r="1051" spans="1:22" s="127" customFormat="1">
      <c r="A1051" s="92">
        <v>1044</v>
      </c>
      <c r="B1051" s="132" t="s">
        <v>1906</v>
      </c>
      <c r="C1051" s="132" t="s">
        <v>977</v>
      </c>
      <c r="D1051" s="138" t="s">
        <v>978</v>
      </c>
      <c r="E1051" s="123" t="s">
        <v>709</v>
      </c>
      <c r="F1051" s="94">
        <v>45778</v>
      </c>
      <c r="G1051" s="94">
        <v>45962</v>
      </c>
      <c r="H1051" s="139">
        <v>15000</v>
      </c>
      <c r="I1051" s="132">
        <v>0</v>
      </c>
      <c r="J1051" s="95">
        <v>25</v>
      </c>
      <c r="K1051" s="132">
        <v>430.5</v>
      </c>
      <c r="L1051" s="79">
        <f t="shared" si="96"/>
        <v>1065</v>
      </c>
      <c r="M1051" s="79">
        <f t="shared" si="97"/>
        <v>195</v>
      </c>
      <c r="N1051" s="81">
        <f t="shared" si="98"/>
        <v>456</v>
      </c>
      <c r="O1051" s="79">
        <f t="shared" si="99"/>
        <v>1063.5</v>
      </c>
      <c r="P1051" s="132">
        <v>25</v>
      </c>
      <c r="Q1051" s="79">
        <f t="shared" si="100"/>
        <v>3235</v>
      </c>
      <c r="R1051" s="132">
        <v>911.5</v>
      </c>
      <c r="S1051" s="79">
        <f t="shared" si="101"/>
        <v>2323.5</v>
      </c>
      <c r="T1051" s="133">
        <v>14088.5</v>
      </c>
      <c r="U1051" s="80" t="s">
        <v>169</v>
      </c>
      <c r="V1051" s="134" t="s">
        <v>274</v>
      </c>
    </row>
    <row r="1052" spans="1:22" s="127" customFormat="1">
      <c r="A1052" s="92">
        <v>1045</v>
      </c>
      <c r="B1052" s="132" t="s">
        <v>1214</v>
      </c>
      <c r="C1052" s="132" t="s">
        <v>977</v>
      </c>
      <c r="D1052" s="138" t="s">
        <v>978</v>
      </c>
      <c r="E1052" s="123" t="s">
        <v>709</v>
      </c>
      <c r="F1052" s="94">
        <v>45778</v>
      </c>
      <c r="G1052" s="94">
        <v>45962</v>
      </c>
      <c r="H1052" s="139">
        <v>15000</v>
      </c>
      <c r="I1052" s="132">
        <v>0</v>
      </c>
      <c r="J1052" s="95">
        <v>25</v>
      </c>
      <c r="K1052" s="132">
        <v>430.5</v>
      </c>
      <c r="L1052" s="79">
        <f t="shared" si="96"/>
        <v>1065</v>
      </c>
      <c r="M1052" s="79">
        <f t="shared" si="97"/>
        <v>195</v>
      </c>
      <c r="N1052" s="81">
        <f t="shared" si="98"/>
        <v>456</v>
      </c>
      <c r="O1052" s="79">
        <f t="shared" si="99"/>
        <v>1063.5</v>
      </c>
      <c r="P1052" s="132">
        <v>25</v>
      </c>
      <c r="Q1052" s="79">
        <f t="shared" si="100"/>
        <v>3235</v>
      </c>
      <c r="R1052" s="132">
        <v>911.5</v>
      </c>
      <c r="S1052" s="79">
        <f t="shared" si="101"/>
        <v>2323.5</v>
      </c>
      <c r="T1052" s="133">
        <v>14088.5</v>
      </c>
      <c r="U1052" s="80" t="s">
        <v>169</v>
      </c>
      <c r="V1052" s="134" t="s">
        <v>274</v>
      </c>
    </row>
    <row r="1053" spans="1:22" s="127" customFormat="1">
      <c r="A1053" s="92">
        <v>1046</v>
      </c>
      <c r="B1053" s="92" t="s">
        <v>701</v>
      </c>
      <c r="C1053" s="92" t="s">
        <v>21</v>
      </c>
      <c r="D1053" s="142" t="s">
        <v>1746</v>
      </c>
      <c r="E1053" s="93" t="s">
        <v>1989</v>
      </c>
      <c r="F1053" s="94">
        <v>45717</v>
      </c>
      <c r="G1053" s="94">
        <v>45901</v>
      </c>
      <c r="H1053" s="154">
        <v>30000</v>
      </c>
      <c r="I1053" s="92">
        <v>0</v>
      </c>
      <c r="J1053" s="95">
        <v>25</v>
      </c>
      <c r="K1053" s="92">
        <v>861</v>
      </c>
      <c r="L1053" s="79">
        <f t="shared" si="96"/>
        <v>2130</v>
      </c>
      <c r="M1053" s="79">
        <f t="shared" si="97"/>
        <v>390</v>
      </c>
      <c r="N1053" s="81">
        <f t="shared" si="98"/>
        <v>912</v>
      </c>
      <c r="O1053" s="79">
        <f t="shared" si="99"/>
        <v>2127</v>
      </c>
      <c r="P1053" s="92">
        <v>25</v>
      </c>
      <c r="Q1053" s="79">
        <f t="shared" si="100"/>
        <v>6445</v>
      </c>
      <c r="R1053" s="124">
        <v>1798</v>
      </c>
      <c r="S1053" s="79">
        <f t="shared" si="101"/>
        <v>4647</v>
      </c>
      <c r="T1053" s="124">
        <v>28202</v>
      </c>
      <c r="U1053" s="80" t="s">
        <v>169</v>
      </c>
      <c r="V1053" s="97" t="s">
        <v>273</v>
      </c>
    </row>
    <row r="1054" spans="1:22" s="127" customFormat="1">
      <c r="A1054" s="92">
        <v>1047</v>
      </c>
      <c r="B1054" s="132" t="s">
        <v>1631</v>
      </c>
      <c r="C1054" s="132" t="s">
        <v>977</v>
      </c>
      <c r="D1054" s="138" t="s">
        <v>978</v>
      </c>
      <c r="E1054" s="123" t="s">
        <v>709</v>
      </c>
      <c r="F1054" s="94">
        <v>45778</v>
      </c>
      <c r="G1054" s="94">
        <v>45962</v>
      </c>
      <c r="H1054" s="139">
        <v>15000</v>
      </c>
      <c r="I1054" s="132">
        <v>0</v>
      </c>
      <c r="J1054" s="95">
        <v>25</v>
      </c>
      <c r="K1054" s="132">
        <v>430.5</v>
      </c>
      <c r="L1054" s="79">
        <f t="shared" si="96"/>
        <v>1065</v>
      </c>
      <c r="M1054" s="79">
        <f t="shared" si="97"/>
        <v>195</v>
      </c>
      <c r="N1054" s="81">
        <f t="shared" si="98"/>
        <v>456</v>
      </c>
      <c r="O1054" s="79">
        <f t="shared" si="99"/>
        <v>1063.5</v>
      </c>
      <c r="P1054" s="132">
        <v>25</v>
      </c>
      <c r="Q1054" s="79">
        <f t="shared" si="100"/>
        <v>3235</v>
      </c>
      <c r="R1054" s="132">
        <v>911.5</v>
      </c>
      <c r="S1054" s="79">
        <f t="shared" si="101"/>
        <v>2323.5</v>
      </c>
      <c r="T1054" s="133">
        <v>14088.5</v>
      </c>
      <c r="U1054" s="80" t="s">
        <v>169</v>
      </c>
      <c r="V1054" s="97" t="s">
        <v>273</v>
      </c>
    </row>
    <row r="1055" spans="1:22" s="127" customFormat="1">
      <c r="A1055" s="92">
        <v>1048</v>
      </c>
      <c r="B1055" s="92" t="s">
        <v>879</v>
      </c>
      <c r="C1055" s="92" t="s">
        <v>4</v>
      </c>
      <c r="D1055" s="142" t="s">
        <v>1738</v>
      </c>
      <c r="E1055" s="93" t="s">
        <v>1989</v>
      </c>
      <c r="F1055" s="94">
        <v>45807</v>
      </c>
      <c r="G1055" s="94" t="s">
        <v>1990</v>
      </c>
      <c r="H1055" s="154">
        <v>40000</v>
      </c>
      <c r="I1055" s="92">
        <v>442.65</v>
      </c>
      <c r="J1055" s="95">
        <v>25</v>
      </c>
      <c r="K1055" s="124">
        <v>1148</v>
      </c>
      <c r="L1055" s="79">
        <f t="shared" si="96"/>
        <v>2839.9999999999995</v>
      </c>
      <c r="M1055" s="79">
        <f t="shared" si="97"/>
        <v>520</v>
      </c>
      <c r="N1055" s="81">
        <f t="shared" si="98"/>
        <v>1216</v>
      </c>
      <c r="O1055" s="79">
        <f t="shared" si="99"/>
        <v>2836</v>
      </c>
      <c r="P1055" s="92">
        <v>25</v>
      </c>
      <c r="Q1055" s="79">
        <f t="shared" si="100"/>
        <v>8585</v>
      </c>
      <c r="R1055" s="124">
        <v>2831.65</v>
      </c>
      <c r="S1055" s="79">
        <f t="shared" si="101"/>
        <v>6196</v>
      </c>
      <c r="T1055" s="124">
        <v>37168.35</v>
      </c>
      <c r="U1055" s="80" t="s">
        <v>169</v>
      </c>
      <c r="V1055" s="81" t="s">
        <v>273</v>
      </c>
    </row>
    <row r="1056" spans="1:22" s="127" customFormat="1">
      <c r="A1056" s="92">
        <v>1049</v>
      </c>
      <c r="B1056" s="92" t="s">
        <v>1632</v>
      </c>
      <c r="C1056" s="92" t="s">
        <v>397</v>
      </c>
      <c r="D1056" s="142" t="s">
        <v>211</v>
      </c>
      <c r="E1056" s="93" t="s">
        <v>1989</v>
      </c>
      <c r="F1056" s="94">
        <v>45717</v>
      </c>
      <c r="G1056" s="94">
        <v>45901</v>
      </c>
      <c r="H1056" s="154">
        <v>60000</v>
      </c>
      <c r="I1056" s="124">
        <v>3486.68</v>
      </c>
      <c r="J1056" s="95">
        <v>25</v>
      </c>
      <c r="K1056" s="124">
        <v>1722</v>
      </c>
      <c r="L1056" s="79">
        <f t="shared" si="96"/>
        <v>4260</v>
      </c>
      <c r="M1056" s="79">
        <f t="shared" si="97"/>
        <v>780</v>
      </c>
      <c r="N1056" s="81">
        <f t="shared" si="98"/>
        <v>1824</v>
      </c>
      <c r="O1056" s="79">
        <f t="shared" si="99"/>
        <v>4254</v>
      </c>
      <c r="P1056" s="92">
        <v>25</v>
      </c>
      <c r="Q1056" s="79">
        <f t="shared" si="100"/>
        <v>12865</v>
      </c>
      <c r="R1056" s="124">
        <v>7057.68</v>
      </c>
      <c r="S1056" s="79">
        <f t="shared" si="101"/>
        <v>9294</v>
      </c>
      <c r="T1056" s="124">
        <v>52942.32</v>
      </c>
      <c r="U1056" s="80" t="s">
        <v>169</v>
      </c>
      <c r="V1056" s="97" t="s">
        <v>273</v>
      </c>
    </row>
    <row r="1057" spans="1:22" s="127" customFormat="1">
      <c r="A1057" s="92">
        <v>1050</v>
      </c>
      <c r="B1057" s="92" t="s">
        <v>349</v>
      </c>
      <c r="C1057" s="92" t="s">
        <v>21</v>
      </c>
      <c r="D1057" s="142" t="s">
        <v>1759</v>
      </c>
      <c r="E1057" s="93" t="s">
        <v>1989</v>
      </c>
      <c r="F1057" s="94">
        <v>45627</v>
      </c>
      <c r="G1057" s="94">
        <v>45809</v>
      </c>
      <c r="H1057" s="154">
        <v>20000</v>
      </c>
      <c r="I1057" s="92">
        <v>0</v>
      </c>
      <c r="J1057" s="95">
        <v>25</v>
      </c>
      <c r="K1057" s="92">
        <v>574</v>
      </c>
      <c r="L1057" s="79">
        <f t="shared" si="96"/>
        <v>1419.9999999999998</v>
      </c>
      <c r="M1057" s="79">
        <f t="shared" si="97"/>
        <v>260</v>
      </c>
      <c r="N1057" s="81">
        <f t="shared" si="98"/>
        <v>608</v>
      </c>
      <c r="O1057" s="79">
        <f t="shared" si="99"/>
        <v>1418</v>
      </c>
      <c r="P1057" s="92">
        <v>125</v>
      </c>
      <c r="Q1057" s="79">
        <f t="shared" si="100"/>
        <v>4405</v>
      </c>
      <c r="R1057" s="124">
        <v>1307</v>
      </c>
      <c r="S1057" s="79">
        <f t="shared" si="101"/>
        <v>3098</v>
      </c>
      <c r="T1057" s="124">
        <v>18693</v>
      </c>
      <c r="U1057" s="80" t="s">
        <v>169</v>
      </c>
      <c r="V1057" s="97" t="s">
        <v>273</v>
      </c>
    </row>
    <row r="1058" spans="1:22" s="127" customFormat="1">
      <c r="A1058" s="92">
        <v>1051</v>
      </c>
      <c r="B1058" s="132" t="s">
        <v>1471</v>
      </c>
      <c r="C1058" s="132" t="s">
        <v>824</v>
      </c>
      <c r="D1058" s="138" t="s">
        <v>978</v>
      </c>
      <c r="E1058" s="123" t="s">
        <v>709</v>
      </c>
      <c r="F1058" s="94">
        <v>45778</v>
      </c>
      <c r="G1058" s="94">
        <v>45962</v>
      </c>
      <c r="H1058" s="139">
        <v>30000</v>
      </c>
      <c r="I1058" s="132">
        <v>0</v>
      </c>
      <c r="J1058" s="95">
        <v>25</v>
      </c>
      <c r="K1058" s="132">
        <v>861</v>
      </c>
      <c r="L1058" s="79">
        <f t="shared" si="96"/>
        <v>2130</v>
      </c>
      <c r="M1058" s="79">
        <f t="shared" si="97"/>
        <v>390</v>
      </c>
      <c r="N1058" s="81">
        <f t="shared" si="98"/>
        <v>912</v>
      </c>
      <c r="O1058" s="79">
        <f t="shared" si="99"/>
        <v>2127</v>
      </c>
      <c r="P1058" s="132">
        <v>25</v>
      </c>
      <c r="Q1058" s="79">
        <f t="shared" si="100"/>
        <v>6445</v>
      </c>
      <c r="R1058" s="133">
        <v>1798</v>
      </c>
      <c r="S1058" s="79">
        <f t="shared" si="101"/>
        <v>4647</v>
      </c>
      <c r="T1058" s="133">
        <v>28202</v>
      </c>
      <c r="U1058" s="80" t="s">
        <v>169</v>
      </c>
      <c r="V1058" s="134" t="s">
        <v>274</v>
      </c>
    </row>
    <row r="1059" spans="1:22" s="127" customFormat="1">
      <c r="A1059" s="92">
        <v>1052</v>
      </c>
      <c r="B1059" s="132" t="s">
        <v>2087</v>
      </c>
      <c r="C1059" s="132" t="s">
        <v>977</v>
      </c>
      <c r="D1059" s="138" t="s">
        <v>978</v>
      </c>
      <c r="E1059" s="123" t="s">
        <v>709</v>
      </c>
      <c r="F1059" s="94">
        <v>45778</v>
      </c>
      <c r="G1059" s="94">
        <v>45962</v>
      </c>
      <c r="H1059" s="139">
        <v>15000</v>
      </c>
      <c r="I1059" s="132">
        <v>0</v>
      </c>
      <c r="J1059" s="95">
        <v>25</v>
      </c>
      <c r="K1059" s="132">
        <v>430.5</v>
      </c>
      <c r="L1059" s="79">
        <f t="shared" si="96"/>
        <v>1065</v>
      </c>
      <c r="M1059" s="79">
        <f t="shared" si="97"/>
        <v>195</v>
      </c>
      <c r="N1059" s="81">
        <f t="shared" si="98"/>
        <v>456</v>
      </c>
      <c r="O1059" s="79">
        <f t="shared" si="99"/>
        <v>1063.5</v>
      </c>
      <c r="P1059" s="132">
        <v>25</v>
      </c>
      <c r="Q1059" s="79">
        <f t="shared" si="100"/>
        <v>3235</v>
      </c>
      <c r="R1059" s="132">
        <v>911.5</v>
      </c>
      <c r="S1059" s="79">
        <f t="shared" si="101"/>
        <v>2323.5</v>
      </c>
      <c r="T1059" s="133">
        <v>14088.5</v>
      </c>
      <c r="U1059" s="80" t="s">
        <v>169</v>
      </c>
      <c r="V1059" s="134" t="s">
        <v>274</v>
      </c>
    </row>
    <row r="1060" spans="1:22" s="127" customFormat="1">
      <c r="A1060" s="92">
        <v>1053</v>
      </c>
      <c r="B1060" s="92" t="s">
        <v>1983</v>
      </c>
      <c r="C1060" s="92" t="s">
        <v>824</v>
      </c>
      <c r="D1060" s="142" t="s">
        <v>189</v>
      </c>
      <c r="E1060" s="123" t="s">
        <v>709</v>
      </c>
      <c r="F1060" s="94">
        <v>45778</v>
      </c>
      <c r="G1060" s="94">
        <v>45962</v>
      </c>
      <c r="H1060" s="154">
        <v>15000</v>
      </c>
      <c r="I1060" s="92">
        <v>0</v>
      </c>
      <c r="J1060" s="95">
        <v>25</v>
      </c>
      <c r="K1060" s="92">
        <v>430.5</v>
      </c>
      <c r="L1060" s="79">
        <f t="shared" si="96"/>
        <v>1065</v>
      </c>
      <c r="M1060" s="79">
        <f t="shared" si="97"/>
        <v>195</v>
      </c>
      <c r="N1060" s="81">
        <f t="shared" si="98"/>
        <v>456</v>
      </c>
      <c r="O1060" s="79">
        <f t="shared" si="99"/>
        <v>1063.5</v>
      </c>
      <c r="P1060" s="92">
        <v>25</v>
      </c>
      <c r="Q1060" s="79">
        <f t="shared" si="100"/>
        <v>3235</v>
      </c>
      <c r="R1060" s="92">
        <v>911.5</v>
      </c>
      <c r="S1060" s="79">
        <f t="shared" si="101"/>
        <v>2323.5</v>
      </c>
      <c r="T1060" s="124">
        <v>14088.5</v>
      </c>
      <c r="U1060" s="80" t="s">
        <v>169</v>
      </c>
      <c r="V1060" s="97" t="s">
        <v>273</v>
      </c>
    </row>
    <row r="1061" spans="1:22" s="127" customFormat="1">
      <c r="A1061" s="92">
        <v>1054</v>
      </c>
      <c r="B1061" s="132" t="s">
        <v>1633</v>
      </c>
      <c r="C1061" s="132" t="s">
        <v>977</v>
      </c>
      <c r="D1061" s="138" t="s">
        <v>978</v>
      </c>
      <c r="E1061" s="123" t="s">
        <v>709</v>
      </c>
      <c r="F1061" s="94">
        <v>45778</v>
      </c>
      <c r="G1061" s="94">
        <v>45962</v>
      </c>
      <c r="H1061" s="139">
        <v>15000</v>
      </c>
      <c r="I1061" s="132">
        <v>0</v>
      </c>
      <c r="J1061" s="95">
        <v>25</v>
      </c>
      <c r="K1061" s="132">
        <v>430.5</v>
      </c>
      <c r="L1061" s="79">
        <f t="shared" si="96"/>
        <v>1065</v>
      </c>
      <c r="M1061" s="79">
        <f t="shared" si="97"/>
        <v>195</v>
      </c>
      <c r="N1061" s="81">
        <f t="shared" si="98"/>
        <v>456</v>
      </c>
      <c r="O1061" s="79">
        <f t="shared" si="99"/>
        <v>1063.5</v>
      </c>
      <c r="P1061" s="132">
        <v>25</v>
      </c>
      <c r="Q1061" s="79">
        <f t="shared" si="100"/>
        <v>3235</v>
      </c>
      <c r="R1061" s="132">
        <v>911.5</v>
      </c>
      <c r="S1061" s="79">
        <f t="shared" si="101"/>
        <v>2323.5</v>
      </c>
      <c r="T1061" s="133">
        <v>14088.5</v>
      </c>
      <c r="U1061" s="80" t="s">
        <v>169</v>
      </c>
      <c r="V1061" s="97" t="s">
        <v>273</v>
      </c>
    </row>
    <row r="1062" spans="1:22" s="127" customFormat="1">
      <c r="A1062" s="92">
        <v>1055</v>
      </c>
      <c r="B1062" s="92" t="s">
        <v>997</v>
      </c>
      <c r="C1062" s="92" t="s">
        <v>824</v>
      </c>
      <c r="D1062" s="142" t="s">
        <v>1721</v>
      </c>
      <c r="E1062" s="123" t="s">
        <v>709</v>
      </c>
      <c r="F1062" s="94">
        <v>45778</v>
      </c>
      <c r="G1062" s="94">
        <v>45962</v>
      </c>
      <c r="H1062" s="154">
        <v>25000</v>
      </c>
      <c r="I1062" s="92">
        <v>0</v>
      </c>
      <c r="J1062" s="95">
        <v>25</v>
      </c>
      <c r="K1062" s="92">
        <v>717.5</v>
      </c>
      <c r="L1062" s="79">
        <f t="shared" si="96"/>
        <v>1774.9999999999998</v>
      </c>
      <c r="M1062" s="79">
        <f t="shared" si="97"/>
        <v>325</v>
      </c>
      <c r="N1062" s="81">
        <f t="shared" si="98"/>
        <v>760</v>
      </c>
      <c r="O1062" s="79">
        <f t="shared" si="99"/>
        <v>1772.5000000000002</v>
      </c>
      <c r="P1062" s="92">
        <v>25</v>
      </c>
      <c r="Q1062" s="79">
        <f t="shared" si="100"/>
        <v>5375</v>
      </c>
      <c r="R1062" s="124">
        <v>1502.5</v>
      </c>
      <c r="S1062" s="79">
        <f t="shared" si="101"/>
        <v>3872.5</v>
      </c>
      <c r="T1062" s="124">
        <v>23497.5</v>
      </c>
      <c r="U1062" s="80" t="s">
        <v>169</v>
      </c>
      <c r="V1062" s="81" t="s">
        <v>273</v>
      </c>
    </row>
    <row r="1063" spans="1:22" s="127" customFormat="1">
      <c r="A1063" s="92">
        <v>1056</v>
      </c>
      <c r="B1063" s="92" t="s">
        <v>242</v>
      </c>
      <c r="C1063" s="92" t="s">
        <v>270</v>
      </c>
      <c r="D1063" s="142" t="s">
        <v>209</v>
      </c>
      <c r="E1063" s="93" t="s">
        <v>1989</v>
      </c>
      <c r="F1063" s="94">
        <v>45627</v>
      </c>
      <c r="G1063" s="94">
        <v>45809</v>
      </c>
      <c r="H1063" s="154">
        <v>45000</v>
      </c>
      <c r="I1063" s="124">
        <v>1148.33</v>
      </c>
      <c r="J1063" s="95">
        <v>25</v>
      </c>
      <c r="K1063" s="124">
        <v>1291.5</v>
      </c>
      <c r="L1063" s="79">
        <f t="shared" si="96"/>
        <v>3194.9999999999995</v>
      </c>
      <c r="M1063" s="79">
        <f t="shared" si="97"/>
        <v>585</v>
      </c>
      <c r="N1063" s="81">
        <f t="shared" si="98"/>
        <v>1368</v>
      </c>
      <c r="O1063" s="79">
        <f t="shared" si="99"/>
        <v>3190.5</v>
      </c>
      <c r="P1063" s="92">
        <v>125</v>
      </c>
      <c r="Q1063" s="79">
        <f t="shared" si="100"/>
        <v>9755</v>
      </c>
      <c r="R1063" s="124">
        <v>1602.5</v>
      </c>
      <c r="S1063" s="79">
        <f t="shared" si="101"/>
        <v>6970.5</v>
      </c>
      <c r="T1063" s="124">
        <v>41067.17</v>
      </c>
      <c r="U1063" s="80" t="s">
        <v>169</v>
      </c>
      <c r="V1063" s="97" t="s">
        <v>273</v>
      </c>
    </row>
    <row r="1064" spans="1:22" s="127" customFormat="1">
      <c r="A1064" s="92">
        <v>1057</v>
      </c>
      <c r="B1064" s="132" t="s">
        <v>1472</v>
      </c>
      <c r="C1064" s="132" t="s">
        <v>977</v>
      </c>
      <c r="D1064" s="138" t="s">
        <v>978</v>
      </c>
      <c r="E1064" s="123" t="s">
        <v>709</v>
      </c>
      <c r="F1064" s="94">
        <v>45778</v>
      </c>
      <c r="G1064" s="94">
        <v>45962</v>
      </c>
      <c r="H1064" s="139">
        <v>15000</v>
      </c>
      <c r="I1064" s="132">
        <v>0</v>
      </c>
      <c r="J1064" s="95">
        <v>25</v>
      </c>
      <c r="K1064" s="132">
        <v>430.5</v>
      </c>
      <c r="L1064" s="79">
        <f t="shared" si="96"/>
        <v>1065</v>
      </c>
      <c r="M1064" s="79">
        <f t="shared" si="97"/>
        <v>195</v>
      </c>
      <c r="N1064" s="81">
        <f t="shared" si="98"/>
        <v>456</v>
      </c>
      <c r="O1064" s="79">
        <f t="shared" si="99"/>
        <v>1063.5</v>
      </c>
      <c r="P1064" s="132">
        <v>25</v>
      </c>
      <c r="Q1064" s="79">
        <f t="shared" si="100"/>
        <v>3235</v>
      </c>
      <c r="R1064" s="132">
        <v>911.5</v>
      </c>
      <c r="S1064" s="79">
        <f t="shared" si="101"/>
        <v>2323.5</v>
      </c>
      <c r="T1064" s="133">
        <v>14088.5</v>
      </c>
      <c r="U1064" s="80" t="s">
        <v>169</v>
      </c>
      <c r="V1064" s="134" t="s">
        <v>274</v>
      </c>
    </row>
    <row r="1065" spans="1:22" s="127" customFormat="1">
      <c r="A1065" s="92">
        <v>1058</v>
      </c>
      <c r="B1065" s="92" t="s">
        <v>225</v>
      </c>
      <c r="C1065" s="92" t="s">
        <v>266</v>
      </c>
      <c r="D1065" s="142" t="s">
        <v>1770</v>
      </c>
      <c r="E1065" s="93" t="s">
        <v>1989</v>
      </c>
      <c r="F1065" s="94">
        <v>45689</v>
      </c>
      <c r="G1065" s="94">
        <v>45870</v>
      </c>
      <c r="H1065" s="154">
        <v>46000</v>
      </c>
      <c r="I1065" s="124">
        <v>1289.46</v>
      </c>
      <c r="J1065" s="95">
        <v>25</v>
      </c>
      <c r="K1065" s="124">
        <v>1320.2</v>
      </c>
      <c r="L1065" s="79">
        <f t="shared" si="96"/>
        <v>3265.9999999999995</v>
      </c>
      <c r="M1065" s="79">
        <f t="shared" si="97"/>
        <v>598</v>
      </c>
      <c r="N1065" s="81">
        <f t="shared" si="98"/>
        <v>1398.4</v>
      </c>
      <c r="O1065" s="79">
        <f t="shared" si="99"/>
        <v>3261.4</v>
      </c>
      <c r="P1065" s="92">
        <v>25</v>
      </c>
      <c r="Q1065" s="79">
        <f t="shared" si="100"/>
        <v>9869</v>
      </c>
      <c r="R1065" s="124">
        <v>10328.26</v>
      </c>
      <c r="S1065" s="79">
        <f t="shared" si="101"/>
        <v>7125.4</v>
      </c>
      <c r="T1065" s="124">
        <v>41966.94</v>
      </c>
      <c r="U1065" s="80" t="s">
        <v>169</v>
      </c>
      <c r="V1065" s="97" t="s">
        <v>273</v>
      </c>
    </row>
    <row r="1066" spans="1:22" s="127" customFormat="1">
      <c r="A1066" s="92">
        <v>1059</v>
      </c>
      <c r="B1066" s="92" t="s">
        <v>597</v>
      </c>
      <c r="C1066" s="92" t="s">
        <v>21</v>
      </c>
      <c r="D1066" s="142" t="s">
        <v>1746</v>
      </c>
      <c r="E1066" s="93" t="s">
        <v>1989</v>
      </c>
      <c r="F1066" s="94">
        <v>45807</v>
      </c>
      <c r="G1066" s="94" t="s">
        <v>1990</v>
      </c>
      <c r="H1066" s="154">
        <v>20000</v>
      </c>
      <c r="I1066" s="92">
        <v>0</v>
      </c>
      <c r="J1066" s="95">
        <v>25</v>
      </c>
      <c r="K1066" s="92">
        <v>574</v>
      </c>
      <c r="L1066" s="79">
        <f t="shared" si="96"/>
        <v>1419.9999999999998</v>
      </c>
      <c r="M1066" s="79">
        <f t="shared" si="97"/>
        <v>260</v>
      </c>
      <c r="N1066" s="81">
        <f t="shared" si="98"/>
        <v>608</v>
      </c>
      <c r="O1066" s="79">
        <f t="shared" si="99"/>
        <v>1418</v>
      </c>
      <c r="P1066" s="124">
        <v>1740.46</v>
      </c>
      <c r="Q1066" s="79">
        <f t="shared" si="100"/>
        <v>6020.46</v>
      </c>
      <c r="R1066" s="124">
        <v>2922.46</v>
      </c>
      <c r="S1066" s="79">
        <f t="shared" si="101"/>
        <v>3098</v>
      </c>
      <c r="T1066" s="124">
        <v>17077.54</v>
      </c>
      <c r="U1066" s="80" t="s">
        <v>169</v>
      </c>
      <c r="V1066" s="81" t="s">
        <v>273</v>
      </c>
    </row>
    <row r="1067" spans="1:22" s="127" customFormat="1">
      <c r="A1067" s="92">
        <v>1060</v>
      </c>
      <c r="B1067" s="132" t="s">
        <v>1215</v>
      </c>
      <c r="C1067" s="132" t="s">
        <v>824</v>
      </c>
      <c r="D1067" s="138" t="s">
        <v>978</v>
      </c>
      <c r="E1067" s="123" t="s">
        <v>709</v>
      </c>
      <c r="F1067" s="94">
        <v>45778</v>
      </c>
      <c r="G1067" s="94">
        <v>45962</v>
      </c>
      <c r="H1067" s="139">
        <v>15000</v>
      </c>
      <c r="I1067" s="132">
        <v>0</v>
      </c>
      <c r="J1067" s="95">
        <v>25</v>
      </c>
      <c r="K1067" s="132">
        <v>430.5</v>
      </c>
      <c r="L1067" s="79">
        <f t="shared" si="96"/>
        <v>1065</v>
      </c>
      <c r="M1067" s="79">
        <f t="shared" si="97"/>
        <v>195</v>
      </c>
      <c r="N1067" s="81">
        <f t="shared" si="98"/>
        <v>456</v>
      </c>
      <c r="O1067" s="79">
        <f t="shared" si="99"/>
        <v>1063.5</v>
      </c>
      <c r="P1067" s="132">
        <v>25</v>
      </c>
      <c r="Q1067" s="79">
        <f t="shared" si="100"/>
        <v>3235</v>
      </c>
      <c r="R1067" s="132">
        <v>911.5</v>
      </c>
      <c r="S1067" s="79">
        <f t="shared" si="101"/>
        <v>2323.5</v>
      </c>
      <c r="T1067" s="133">
        <v>14088.5</v>
      </c>
      <c r="U1067" s="80" t="s">
        <v>169</v>
      </c>
      <c r="V1067" s="134" t="s">
        <v>273</v>
      </c>
    </row>
    <row r="1068" spans="1:22" s="127" customFormat="1">
      <c r="A1068" s="92">
        <v>1061</v>
      </c>
      <c r="B1068" s="92" t="s">
        <v>1634</v>
      </c>
      <c r="C1068" s="92" t="s">
        <v>264</v>
      </c>
      <c r="D1068" s="142" t="s">
        <v>1814</v>
      </c>
      <c r="E1068" s="93" t="s">
        <v>1989</v>
      </c>
      <c r="F1068" s="94">
        <v>45717</v>
      </c>
      <c r="G1068" s="94">
        <v>45901</v>
      </c>
      <c r="H1068" s="154">
        <v>50000</v>
      </c>
      <c r="I1068" s="124">
        <v>1854</v>
      </c>
      <c r="J1068" s="95">
        <v>25</v>
      </c>
      <c r="K1068" s="124">
        <v>1435</v>
      </c>
      <c r="L1068" s="79">
        <f t="shared" si="96"/>
        <v>3549.9999999999995</v>
      </c>
      <c r="M1068" s="79">
        <f t="shared" si="97"/>
        <v>650</v>
      </c>
      <c r="N1068" s="81">
        <f t="shared" si="98"/>
        <v>1520</v>
      </c>
      <c r="O1068" s="79">
        <f t="shared" si="99"/>
        <v>3545.0000000000005</v>
      </c>
      <c r="P1068" s="92">
        <v>25</v>
      </c>
      <c r="Q1068" s="79">
        <f t="shared" si="100"/>
        <v>10725</v>
      </c>
      <c r="R1068" s="124">
        <v>4834</v>
      </c>
      <c r="S1068" s="79">
        <f t="shared" si="101"/>
        <v>7745</v>
      </c>
      <c r="T1068" s="124">
        <v>45166</v>
      </c>
      <c r="U1068" s="80" t="s">
        <v>169</v>
      </c>
      <c r="V1068" s="97" t="s">
        <v>273</v>
      </c>
    </row>
    <row r="1069" spans="1:22" s="127" customFormat="1">
      <c r="A1069" s="92">
        <v>1062</v>
      </c>
      <c r="B1069" s="92" t="s">
        <v>1050</v>
      </c>
      <c r="C1069" s="92" t="s">
        <v>6</v>
      </c>
      <c r="D1069" s="142" t="s">
        <v>180</v>
      </c>
      <c r="E1069" s="93" t="s">
        <v>1989</v>
      </c>
      <c r="F1069" s="94">
        <v>45778</v>
      </c>
      <c r="G1069" s="94">
        <v>45962</v>
      </c>
      <c r="H1069" s="154">
        <v>125000</v>
      </c>
      <c r="I1069" s="124">
        <v>17557.13</v>
      </c>
      <c r="J1069" s="95">
        <v>25</v>
      </c>
      <c r="K1069" s="124">
        <v>3587.5</v>
      </c>
      <c r="L1069" s="79">
        <f t="shared" si="96"/>
        <v>8875</v>
      </c>
      <c r="M1069" s="79">
        <f t="shared" si="97"/>
        <v>1625</v>
      </c>
      <c r="N1069" s="81">
        <f t="shared" si="98"/>
        <v>3800</v>
      </c>
      <c r="O1069" s="79">
        <f t="shared" si="99"/>
        <v>8862.5</v>
      </c>
      <c r="P1069" s="124">
        <v>1740.46</v>
      </c>
      <c r="Q1069" s="79">
        <f t="shared" si="100"/>
        <v>28490.46</v>
      </c>
      <c r="R1069" s="124">
        <v>26685.09</v>
      </c>
      <c r="S1069" s="79">
        <f t="shared" si="101"/>
        <v>19362.5</v>
      </c>
      <c r="T1069" s="124">
        <v>98314.91</v>
      </c>
      <c r="U1069" s="80" t="s">
        <v>169</v>
      </c>
      <c r="V1069" s="81" t="s">
        <v>274</v>
      </c>
    </row>
    <row r="1070" spans="1:22" s="127" customFormat="1">
      <c r="A1070" s="92">
        <v>1063</v>
      </c>
      <c r="B1070" s="92" t="s">
        <v>1115</v>
      </c>
      <c r="C1070" s="92" t="s">
        <v>5</v>
      </c>
      <c r="D1070" s="142" t="s">
        <v>1783</v>
      </c>
      <c r="E1070" s="93" t="s">
        <v>1989</v>
      </c>
      <c r="F1070" s="94">
        <v>45778</v>
      </c>
      <c r="G1070" s="94">
        <v>45962</v>
      </c>
      <c r="H1070" s="154">
        <v>195000</v>
      </c>
      <c r="I1070" s="124">
        <v>34451.74</v>
      </c>
      <c r="J1070" s="95">
        <v>25</v>
      </c>
      <c r="K1070" s="124">
        <v>5596.5</v>
      </c>
      <c r="L1070" s="79">
        <f t="shared" si="96"/>
        <v>13844.999999999998</v>
      </c>
      <c r="M1070" s="79">
        <f t="shared" si="97"/>
        <v>2535</v>
      </c>
      <c r="N1070" s="81">
        <f t="shared" si="98"/>
        <v>5928</v>
      </c>
      <c r="O1070" s="79">
        <f t="shared" si="99"/>
        <v>13825.500000000002</v>
      </c>
      <c r="P1070" s="92">
        <v>25</v>
      </c>
      <c r="Q1070" s="79">
        <f t="shared" si="100"/>
        <v>41755</v>
      </c>
      <c r="R1070" s="124">
        <v>41586.370000000003</v>
      </c>
      <c r="S1070" s="79">
        <f t="shared" si="101"/>
        <v>30205.5</v>
      </c>
      <c r="T1070" s="124">
        <v>148998.76</v>
      </c>
      <c r="U1070" s="80" t="s">
        <v>169</v>
      </c>
      <c r="V1070" s="81" t="s">
        <v>273</v>
      </c>
    </row>
    <row r="1071" spans="1:22" s="127" customFormat="1">
      <c r="A1071" s="92">
        <v>1064</v>
      </c>
      <c r="B1071" s="92" t="s">
        <v>783</v>
      </c>
      <c r="C1071" s="92" t="s">
        <v>828</v>
      </c>
      <c r="D1071" s="142" t="s">
        <v>1721</v>
      </c>
      <c r="E1071" s="123" t="s">
        <v>709</v>
      </c>
      <c r="F1071" s="94">
        <v>45627</v>
      </c>
      <c r="G1071" s="94">
        <v>45809</v>
      </c>
      <c r="H1071" s="154">
        <v>35000</v>
      </c>
      <c r="I1071" s="92">
        <v>0</v>
      </c>
      <c r="J1071" s="95">
        <v>25</v>
      </c>
      <c r="K1071" s="124">
        <v>1004.5</v>
      </c>
      <c r="L1071" s="79">
        <f t="shared" si="96"/>
        <v>2485</v>
      </c>
      <c r="M1071" s="79">
        <f t="shared" si="97"/>
        <v>455</v>
      </c>
      <c r="N1071" s="81">
        <f t="shared" si="98"/>
        <v>1064</v>
      </c>
      <c r="O1071" s="79">
        <f t="shared" si="99"/>
        <v>2481.5</v>
      </c>
      <c r="P1071" s="92">
        <v>25</v>
      </c>
      <c r="Q1071" s="79">
        <f t="shared" si="100"/>
        <v>7515</v>
      </c>
      <c r="R1071" s="124">
        <v>2093.5</v>
      </c>
      <c r="S1071" s="79">
        <f t="shared" si="101"/>
        <v>5421.5</v>
      </c>
      <c r="T1071" s="124">
        <v>32906.5</v>
      </c>
      <c r="U1071" s="80" t="s">
        <v>169</v>
      </c>
      <c r="V1071" s="97" t="s">
        <v>273</v>
      </c>
    </row>
    <row r="1072" spans="1:22" s="127" customFormat="1">
      <c r="A1072" s="92">
        <v>1065</v>
      </c>
      <c r="B1072" s="92" t="s">
        <v>252</v>
      </c>
      <c r="C1072" s="92" t="s">
        <v>21</v>
      </c>
      <c r="D1072" s="142" t="s">
        <v>174</v>
      </c>
      <c r="E1072" s="93" t="s">
        <v>1989</v>
      </c>
      <c r="F1072" s="94">
        <v>45778</v>
      </c>
      <c r="G1072" s="94">
        <v>45962</v>
      </c>
      <c r="H1072" s="154">
        <v>25000</v>
      </c>
      <c r="I1072" s="92">
        <v>0</v>
      </c>
      <c r="J1072" s="95">
        <v>25</v>
      </c>
      <c r="K1072" s="92">
        <v>717.5</v>
      </c>
      <c r="L1072" s="79">
        <f t="shared" si="96"/>
        <v>1774.9999999999998</v>
      </c>
      <c r="M1072" s="79">
        <f t="shared" si="97"/>
        <v>325</v>
      </c>
      <c r="N1072" s="81">
        <f t="shared" si="98"/>
        <v>760</v>
      </c>
      <c r="O1072" s="79">
        <f t="shared" si="99"/>
        <v>1772.5000000000002</v>
      </c>
      <c r="P1072" s="92">
        <v>125</v>
      </c>
      <c r="Q1072" s="79">
        <f t="shared" si="100"/>
        <v>5475</v>
      </c>
      <c r="R1072" s="124">
        <v>1602.5</v>
      </c>
      <c r="S1072" s="79">
        <f t="shared" si="101"/>
        <v>3872.5</v>
      </c>
      <c r="T1072" s="124">
        <v>23397.5</v>
      </c>
      <c r="U1072" s="80" t="s">
        <v>169</v>
      </c>
      <c r="V1072" s="81" t="s">
        <v>273</v>
      </c>
    </row>
    <row r="1073" spans="1:22" s="127" customFormat="1">
      <c r="A1073" s="92">
        <v>1066</v>
      </c>
      <c r="B1073" s="92" t="s">
        <v>1907</v>
      </c>
      <c r="C1073" s="92" t="s">
        <v>32</v>
      </c>
      <c r="D1073" s="142" t="s">
        <v>1721</v>
      </c>
      <c r="E1073" s="123" t="s">
        <v>709</v>
      </c>
      <c r="F1073" s="94">
        <v>45748</v>
      </c>
      <c r="G1073" s="94">
        <v>45962</v>
      </c>
      <c r="H1073" s="154">
        <v>45000</v>
      </c>
      <c r="I1073" s="124">
        <v>1148.33</v>
      </c>
      <c r="J1073" s="95">
        <v>25</v>
      </c>
      <c r="K1073" s="124">
        <v>1291.5</v>
      </c>
      <c r="L1073" s="79">
        <f t="shared" si="96"/>
        <v>3194.9999999999995</v>
      </c>
      <c r="M1073" s="79">
        <f t="shared" si="97"/>
        <v>585</v>
      </c>
      <c r="N1073" s="81">
        <f t="shared" si="98"/>
        <v>1368</v>
      </c>
      <c r="O1073" s="79">
        <f t="shared" si="99"/>
        <v>3190.5</v>
      </c>
      <c r="P1073" s="92">
        <v>25</v>
      </c>
      <c r="Q1073" s="79">
        <f t="shared" si="100"/>
        <v>9655</v>
      </c>
      <c r="R1073" s="124">
        <v>3832.83</v>
      </c>
      <c r="S1073" s="79">
        <f t="shared" si="101"/>
        <v>6970.5</v>
      </c>
      <c r="T1073" s="124">
        <v>41167.17</v>
      </c>
      <c r="U1073" s="80" t="s">
        <v>169</v>
      </c>
      <c r="V1073" s="97" t="s">
        <v>273</v>
      </c>
    </row>
    <row r="1074" spans="1:22" s="127" customFormat="1">
      <c r="A1074" s="92">
        <v>1067</v>
      </c>
      <c r="B1074" s="92" t="s">
        <v>638</v>
      </c>
      <c r="C1074" s="92" t="s">
        <v>14</v>
      </c>
      <c r="D1074" s="142" t="s">
        <v>1754</v>
      </c>
      <c r="E1074" s="93" t="s">
        <v>1989</v>
      </c>
      <c r="F1074" s="94">
        <v>45778</v>
      </c>
      <c r="G1074" s="94">
        <v>45962</v>
      </c>
      <c r="H1074" s="154">
        <v>45000</v>
      </c>
      <c r="I1074" s="124">
        <v>1148.33</v>
      </c>
      <c r="J1074" s="95">
        <v>25</v>
      </c>
      <c r="K1074" s="124">
        <v>1291.5</v>
      </c>
      <c r="L1074" s="79">
        <f t="shared" si="96"/>
        <v>3194.9999999999995</v>
      </c>
      <c r="M1074" s="79">
        <f t="shared" si="97"/>
        <v>585</v>
      </c>
      <c r="N1074" s="81">
        <f t="shared" si="98"/>
        <v>1368</v>
      </c>
      <c r="O1074" s="79">
        <f t="shared" si="99"/>
        <v>3190.5</v>
      </c>
      <c r="P1074" s="92">
        <v>25</v>
      </c>
      <c r="Q1074" s="79">
        <f t="shared" si="100"/>
        <v>9655</v>
      </c>
      <c r="R1074" s="124">
        <v>3832.83</v>
      </c>
      <c r="S1074" s="79">
        <f t="shared" si="101"/>
        <v>6970.5</v>
      </c>
      <c r="T1074" s="124">
        <v>41167.17</v>
      </c>
      <c r="U1074" s="80" t="s">
        <v>169</v>
      </c>
      <c r="V1074" s="81" t="s">
        <v>273</v>
      </c>
    </row>
    <row r="1075" spans="1:22" s="127" customFormat="1">
      <c r="A1075" s="92">
        <v>1068</v>
      </c>
      <c r="B1075" s="92" t="s">
        <v>1908</v>
      </c>
      <c r="C1075" s="92" t="s">
        <v>60</v>
      </c>
      <c r="D1075" s="142" t="s">
        <v>176</v>
      </c>
      <c r="E1075" s="93" t="s">
        <v>1989</v>
      </c>
      <c r="F1075" s="94">
        <v>45748</v>
      </c>
      <c r="G1075" s="94">
        <v>45962</v>
      </c>
      <c r="H1075" s="154">
        <v>60000</v>
      </c>
      <c r="I1075" s="124">
        <v>3486.68</v>
      </c>
      <c r="J1075" s="95">
        <v>25</v>
      </c>
      <c r="K1075" s="124">
        <v>1722</v>
      </c>
      <c r="L1075" s="79">
        <f t="shared" si="96"/>
        <v>4260</v>
      </c>
      <c r="M1075" s="79">
        <f t="shared" si="97"/>
        <v>780</v>
      </c>
      <c r="N1075" s="81">
        <f t="shared" si="98"/>
        <v>1824</v>
      </c>
      <c r="O1075" s="79">
        <f t="shared" si="99"/>
        <v>4254</v>
      </c>
      <c r="P1075" s="92">
        <v>25</v>
      </c>
      <c r="Q1075" s="79">
        <f t="shared" si="100"/>
        <v>12865</v>
      </c>
      <c r="R1075" s="124">
        <v>7057.68</v>
      </c>
      <c r="S1075" s="79">
        <f t="shared" si="101"/>
        <v>9294</v>
      </c>
      <c r="T1075" s="124">
        <v>52942.32</v>
      </c>
      <c r="U1075" s="80" t="s">
        <v>169</v>
      </c>
      <c r="V1075" s="97" t="s">
        <v>273</v>
      </c>
    </row>
    <row r="1076" spans="1:22" s="127" customFormat="1">
      <c r="A1076" s="92">
        <v>1069</v>
      </c>
      <c r="B1076" s="92" t="s">
        <v>617</v>
      </c>
      <c r="C1076" s="92" t="s">
        <v>593</v>
      </c>
      <c r="D1076" s="142" t="s">
        <v>1726</v>
      </c>
      <c r="E1076" s="93" t="s">
        <v>1989</v>
      </c>
      <c r="F1076" s="94">
        <v>45627</v>
      </c>
      <c r="G1076" s="94">
        <v>45809</v>
      </c>
      <c r="H1076" s="154">
        <v>20000</v>
      </c>
      <c r="I1076" s="92">
        <v>0</v>
      </c>
      <c r="J1076" s="95">
        <v>25</v>
      </c>
      <c r="K1076" s="92">
        <v>574</v>
      </c>
      <c r="L1076" s="79">
        <f t="shared" si="96"/>
        <v>1419.9999999999998</v>
      </c>
      <c r="M1076" s="79">
        <f t="shared" si="97"/>
        <v>260</v>
      </c>
      <c r="N1076" s="81">
        <f t="shared" si="98"/>
        <v>608</v>
      </c>
      <c r="O1076" s="79">
        <f t="shared" si="99"/>
        <v>1418</v>
      </c>
      <c r="P1076" s="92">
        <v>25</v>
      </c>
      <c r="Q1076" s="79">
        <f t="shared" si="100"/>
        <v>4305</v>
      </c>
      <c r="R1076" s="124">
        <v>1207</v>
      </c>
      <c r="S1076" s="79">
        <f t="shared" si="101"/>
        <v>3098</v>
      </c>
      <c r="T1076" s="124">
        <v>18793</v>
      </c>
      <c r="U1076" s="80" t="s">
        <v>169</v>
      </c>
      <c r="V1076" s="81" t="s">
        <v>273</v>
      </c>
    </row>
    <row r="1077" spans="1:22" s="127" customFormat="1">
      <c r="A1077" s="92">
        <v>1070</v>
      </c>
      <c r="B1077" s="92" t="s">
        <v>510</v>
      </c>
      <c r="C1077" s="92" t="s">
        <v>14</v>
      </c>
      <c r="D1077" s="142" t="s">
        <v>1739</v>
      </c>
      <c r="E1077" s="93" t="s">
        <v>1989</v>
      </c>
      <c r="F1077" s="94">
        <v>45689</v>
      </c>
      <c r="G1077" s="94">
        <v>45870</v>
      </c>
      <c r="H1077" s="154">
        <v>35000</v>
      </c>
      <c r="I1077" s="92">
        <v>0</v>
      </c>
      <c r="J1077" s="95">
        <v>25</v>
      </c>
      <c r="K1077" s="124">
        <v>1004.5</v>
      </c>
      <c r="L1077" s="79">
        <f t="shared" si="96"/>
        <v>2485</v>
      </c>
      <c r="M1077" s="79">
        <f t="shared" si="97"/>
        <v>455</v>
      </c>
      <c r="N1077" s="81">
        <f t="shared" si="98"/>
        <v>1064</v>
      </c>
      <c r="O1077" s="79">
        <f t="shared" si="99"/>
        <v>2481.5</v>
      </c>
      <c r="P1077" s="124">
        <v>3555.92</v>
      </c>
      <c r="Q1077" s="79">
        <f t="shared" si="100"/>
        <v>11045.92</v>
      </c>
      <c r="R1077" s="124">
        <v>3908.96</v>
      </c>
      <c r="S1077" s="79">
        <f t="shared" si="101"/>
        <v>5421.5</v>
      </c>
      <c r="T1077" s="124">
        <v>29375.58</v>
      </c>
      <c r="U1077" s="80" t="s">
        <v>169</v>
      </c>
      <c r="V1077" s="97" t="s">
        <v>273</v>
      </c>
    </row>
    <row r="1078" spans="1:22" s="127" customFormat="1">
      <c r="A1078" s="92">
        <v>1071</v>
      </c>
      <c r="B1078" s="92" t="s">
        <v>1051</v>
      </c>
      <c r="C1078" s="92" t="s">
        <v>1073</v>
      </c>
      <c r="D1078" s="142" t="s">
        <v>271</v>
      </c>
      <c r="E1078" s="93" t="s">
        <v>1989</v>
      </c>
      <c r="F1078" s="94">
        <v>45778</v>
      </c>
      <c r="G1078" s="94">
        <v>45962</v>
      </c>
      <c r="H1078" s="154">
        <v>80000</v>
      </c>
      <c r="I1078" s="124">
        <v>7400.87</v>
      </c>
      <c r="J1078" s="95">
        <v>25</v>
      </c>
      <c r="K1078" s="124">
        <v>2296</v>
      </c>
      <c r="L1078" s="79">
        <f t="shared" si="96"/>
        <v>5679.9999999999991</v>
      </c>
      <c r="M1078" s="79">
        <f t="shared" si="97"/>
        <v>1040</v>
      </c>
      <c r="N1078" s="81">
        <f t="shared" si="98"/>
        <v>2432</v>
      </c>
      <c r="O1078" s="79">
        <f t="shared" si="99"/>
        <v>5672</v>
      </c>
      <c r="P1078" s="92">
        <v>25</v>
      </c>
      <c r="Q1078" s="79">
        <f t="shared" si="100"/>
        <v>17145</v>
      </c>
      <c r="R1078" s="124">
        <v>12153.87</v>
      </c>
      <c r="S1078" s="79">
        <f t="shared" si="101"/>
        <v>12392</v>
      </c>
      <c r="T1078" s="124">
        <v>67846.13</v>
      </c>
      <c r="U1078" s="80" t="s">
        <v>169</v>
      </c>
      <c r="V1078" s="81" t="s">
        <v>273</v>
      </c>
    </row>
    <row r="1079" spans="1:22" s="127" customFormat="1">
      <c r="A1079" s="92">
        <v>1072</v>
      </c>
      <c r="B1079" s="92" t="s">
        <v>1052</v>
      </c>
      <c r="C1079" s="92" t="s">
        <v>23</v>
      </c>
      <c r="D1079" s="142" t="s">
        <v>271</v>
      </c>
      <c r="E1079" s="93" t="s">
        <v>1989</v>
      </c>
      <c r="F1079" s="94">
        <v>45627</v>
      </c>
      <c r="G1079" s="94">
        <v>45809</v>
      </c>
      <c r="H1079" s="154">
        <v>80000</v>
      </c>
      <c r="I1079" s="124">
        <v>7400.87</v>
      </c>
      <c r="J1079" s="95">
        <v>25</v>
      </c>
      <c r="K1079" s="124">
        <v>2296</v>
      </c>
      <c r="L1079" s="79">
        <f t="shared" si="96"/>
        <v>5679.9999999999991</v>
      </c>
      <c r="M1079" s="79">
        <f t="shared" si="97"/>
        <v>1040</v>
      </c>
      <c r="N1079" s="81">
        <f t="shared" si="98"/>
        <v>2432</v>
      </c>
      <c r="O1079" s="79">
        <f t="shared" si="99"/>
        <v>5672</v>
      </c>
      <c r="P1079" s="92">
        <v>25</v>
      </c>
      <c r="Q1079" s="79">
        <f t="shared" si="100"/>
        <v>17145</v>
      </c>
      <c r="R1079" s="124">
        <v>12153.87</v>
      </c>
      <c r="S1079" s="79">
        <f t="shared" si="101"/>
        <v>12392</v>
      </c>
      <c r="T1079" s="124">
        <v>67846.13</v>
      </c>
      <c r="U1079" s="80" t="s">
        <v>169</v>
      </c>
      <c r="V1079" s="81" t="s">
        <v>273</v>
      </c>
    </row>
    <row r="1080" spans="1:22" s="127" customFormat="1">
      <c r="A1080" s="92">
        <v>1073</v>
      </c>
      <c r="B1080" s="132" t="s">
        <v>1909</v>
      </c>
      <c r="C1080" s="132" t="s">
        <v>977</v>
      </c>
      <c r="D1080" s="138" t="s">
        <v>978</v>
      </c>
      <c r="E1080" s="123" t="s">
        <v>709</v>
      </c>
      <c r="F1080" s="94">
        <v>45778</v>
      </c>
      <c r="G1080" s="94">
        <v>45962</v>
      </c>
      <c r="H1080" s="139">
        <v>15000</v>
      </c>
      <c r="I1080" s="132">
        <v>0</v>
      </c>
      <c r="J1080" s="95">
        <v>25</v>
      </c>
      <c r="K1080" s="132">
        <v>430.5</v>
      </c>
      <c r="L1080" s="79">
        <f t="shared" si="96"/>
        <v>1065</v>
      </c>
      <c r="M1080" s="79">
        <f t="shared" si="97"/>
        <v>195</v>
      </c>
      <c r="N1080" s="81">
        <f t="shared" si="98"/>
        <v>456</v>
      </c>
      <c r="O1080" s="79">
        <f t="shared" si="99"/>
        <v>1063.5</v>
      </c>
      <c r="P1080" s="132">
        <v>25</v>
      </c>
      <c r="Q1080" s="79">
        <f t="shared" si="100"/>
        <v>3235</v>
      </c>
      <c r="R1080" s="132">
        <v>911.5</v>
      </c>
      <c r="S1080" s="79">
        <f t="shared" si="101"/>
        <v>2323.5</v>
      </c>
      <c r="T1080" s="133">
        <v>14088.5</v>
      </c>
      <c r="U1080" s="80" t="s">
        <v>169</v>
      </c>
      <c r="V1080" s="134" t="s">
        <v>274</v>
      </c>
    </row>
    <row r="1081" spans="1:22" s="127" customFormat="1">
      <c r="A1081" s="92">
        <v>1074</v>
      </c>
      <c r="B1081" s="92" t="s">
        <v>784</v>
      </c>
      <c r="C1081" s="92" t="s">
        <v>25</v>
      </c>
      <c r="D1081" s="142" t="s">
        <v>1721</v>
      </c>
      <c r="E1081" s="123" t="s">
        <v>709</v>
      </c>
      <c r="F1081" s="94">
        <v>45689</v>
      </c>
      <c r="G1081" s="94">
        <v>45870</v>
      </c>
      <c r="H1081" s="154">
        <v>35000</v>
      </c>
      <c r="I1081" s="92">
        <v>0</v>
      </c>
      <c r="J1081" s="95">
        <v>25</v>
      </c>
      <c r="K1081" s="124">
        <v>1004.5</v>
      </c>
      <c r="L1081" s="79">
        <f t="shared" si="96"/>
        <v>2485</v>
      </c>
      <c r="M1081" s="79">
        <f t="shared" si="97"/>
        <v>455</v>
      </c>
      <c r="N1081" s="81">
        <f t="shared" si="98"/>
        <v>1064</v>
      </c>
      <c r="O1081" s="79">
        <f t="shared" si="99"/>
        <v>2481.5</v>
      </c>
      <c r="P1081" s="92">
        <v>25</v>
      </c>
      <c r="Q1081" s="79">
        <f t="shared" si="100"/>
        <v>7515</v>
      </c>
      <c r="R1081" s="124">
        <v>2093.5</v>
      </c>
      <c r="S1081" s="79">
        <f t="shared" si="101"/>
        <v>5421.5</v>
      </c>
      <c r="T1081" s="124">
        <v>32906.5</v>
      </c>
      <c r="U1081" s="80" t="s">
        <v>169</v>
      </c>
      <c r="V1081" s="97" t="s">
        <v>273</v>
      </c>
    </row>
    <row r="1082" spans="1:22" s="127" customFormat="1">
      <c r="A1082" s="92">
        <v>1075</v>
      </c>
      <c r="B1082" s="132" t="s">
        <v>1216</v>
      </c>
      <c r="C1082" s="132" t="s">
        <v>824</v>
      </c>
      <c r="D1082" s="138" t="s">
        <v>978</v>
      </c>
      <c r="E1082" s="123" t="s">
        <v>709</v>
      </c>
      <c r="F1082" s="94">
        <v>45778</v>
      </c>
      <c r="G1082" s="94">
        <v>45962</v>
      </c>
      <c r="H1082" s="139">
        <v>20000</v>
      </c>
      <c r="I1082" s="132">
        <v>0</v>
      </c>
      <c r="J1082" s="95">
        <v>25</v>
      </c>
      <c r="K1082" s="132">
        <v>574</v>
      </c>
      <c r="L1082" s="79">
        <f t="shared" si="96"/>
        <v>1419.9999999999998</v>
      </c>
      <c r="M1082" s="79">
        <f t="shared" si="97"/>
        <v>260</v>
      </c>
      <c r="N1082" s="81">
        <f t="shared" si="98"/>
        <v>608</v>
      </c>
      <c r="O1082" s="79">
        <f t="shared" si="99"/>
        <v>1418</v>
      </c>
      <c r="P1082" s="132">
        <v>25</v>
      </c>
      <c r="Q1082" s="79">
        <f t="shared" si="100"/>
        <v>4305</v>
      </c>
      <c r="R1082" s="133">
        <v>1207</v>
      </c>
      <c r="S1082" s="79">
        <f t="shared" si="101"/>
        <v>3098</v>
      </c>
      <c r="T1082" s="133">
        <v>18793</v>
      </c>
      <c r="U1082" s="80" t="s">
        <v>169</v>
      </c>
      <c r="V1082" s="134" t="s">
        <v>273</v>
      </c>
    </row>
    <row r="1083" spans="1:22" s="127" customFormat="1">
      <c r="A1083" s="92">
        <v>1076</v>
      </c>
      <c r="B1083" s="92" t="s">
        <v>1635</v>
      </c>
      <c r="C1083" s="92" t="s">
        <v>62</v>
      </c>
      <c r="D1083" s="142" t="s">
        <v>186</v>
      </c>
      <c r="E1083" s="93" t="s">
        <v>1989</v>
      </c>
      <c r="F1083" s="94">
        <v>45717</v>
      </c>
      <c r="G1083" s="94">
        <v>45901</v>
      </c>
      <c r="H1083" s="154">
        <v>60000</v>
      </c>
      <c r="I1083" s="124">
        <v>3486.68</v>
      </c>
      <c r="J1083" s="95">
        <v>25</v>
      </c>
      <c r="K1083" s="124">
        <v>1722</v>
      </c>
      <c r="L1083" s="79">
        <f t="shared" si="96"/>
        <v>4260</v>
      </c>
      <c r="M1083" s="79">
        <f t="shared" si="97"/>
        <v>780</v>
      </c>
      <c r="N1083" s="81">
        <f t="shared" si="98"/>
        <v>1824</v>
      </c>
      <c r="O1083" s="79">
        <f t="shared" si="99"/>
        <v>4254</v>
      </c>
      <c r="P1083" s="92">
        <v>25</v>
      </c>
      <c r="Q1083" s="79">
        <f t="shared" si="100"/>
        <v>12865</v>
      </c>
      <c r="R1083" s="124">
        <v>7057.68</v>
      </c>
      <c r="S1083" s="79">
        <f t="shared" si="101"/>
        <v>9294</v>
      </c>
      <c r="T1083" s="124">
        <v>52942.32</v>
      </c>
      <c r="U1083" s="80" t="s">
        <v>169</v>
      </c>
      <c r="V1083" s="97" t="s">
        <v>273</v>
      </c>
    </row>
    <row r="1084" spans="1:22" s="127" customFormat="1">
      <c r="A1084" s="92">
        <v>1077</v>
      </c>
      <c r="B1084" s="92" t="s">
        <v>378</v>
      </c>
      <c r="C1084" s="92" t="s">
        <v>55</v>
      </c>
      <c r="D1084" s="142" t="s">
        <v>179</v>
      </c>
      <c r="E1084" s="93" t="s">
        <v>1989</v>
      </c>
      <c r="F1084" s="94">
        <v>45778</v>
      </c>
      <c r="G1084" s="94">
        <v>45962</v>
      </c>
      <c r="H1084" s="154">
        <v>55000</v>
      </c>
      <c r="I1084" s="124">
        <v>2559.6799999999998</v>
      </c>
      <c r="J1084" s="95">
        <v>25</v>
      </c>
      <c r="K1084" s="124">
        <v>1578.5</v>
      </c>
      <c r="L1084" s="79">
        <f t="shared" si="96"/>
        <v>3904.9999999999995</v>
      </c>
      <c r="M1084" s="79">
        <f t="shared" si="97"/>
        <v>715</v>
      </c>
      <c r="N1084" s="81">
        <f t="shared" si="98"/>
        <v>1672</v>
      </c>
      <c r="O1084" s="79">
        <f t="shared" si="99"/>
        <v>3899.5000000000005</v>
      </c>
      <c r="P1084" s="92">
        <v>25</v>
      </c>
      <c r="Q1084" s="79">
        <f t="shared" si="100"/>
        <v>11795</v>
      </c>
      <c r="R1084" s="124">
        <v>5835.18</v>
      </c>
      <c r="S1084" s="79">
        <f t="shared" si="101"/>
        <v>8519.5</v>
      </c>
      <c r="T1084" s="124">
        <v>49164.82</v>
      </c>
      <c r="U1084" s="80" t="s">
        <v>169</v>
      </c>
      <c r="V1084" s="81" t="s">
        <v>274</v>
      </c>
    </row>
    <row r="1085" spans="1:22" s="127" customFormat="1">
      <c r="A1085" s="92">
        <v>1078</v>
      </c>
      <c r="B1085" s="132" t="s">
        <v>939</v>
      </c>
      <c r="C1085" s="132" t="s">
        <v>977</v>
      </c>
      <c r="D1085" s="138" t="s">
        <v>978</v>
      </c>
      <c r="E1085" s="123" t="s">
        <v>709</v>
      </c>
      <c r="F1085" s="94">
        <v>45778</v>
      </c>
      <c r="G1085" s="94">
        <v>45962</v>
      </c>
      <c r="H1085" s="139">
        <v>15000</v>
      </c>
      <c r="I1085" s="132">
        <v>0</v>
      </c>
      <c r="J1085" s="95">
        <v>25</v>
      </c>
      <c r="K1085" s="132">
        <v>430.5</v>
      </c>
      <c r="L1085" s="79">
        <f t="shared" si="96"/>
        <v>1065</v>
      </c>
      <c r="M1085" s="79">
        <f t="shared" si="97"/>
        <v>195</v>
      </c>
      <c r="N1085" s="81">
        <f t="shared" si="98"/>
        <v>456</v>
      </c>
      <c r="O1085" s="79">
        <f t="shared" si="99"/>
        <v>1063.5</v>
      </c>
      <c r="P1085" s="132">
        <v>25</v>
      </c>
      <c r="Q1085" s="79">
        <f t="shared" si="100"/>
        <v>3235</v>
      </c>
      <c r="R1085" s="132">
        <v>911.5</v>
      </c>
      <c r="S1085" s="79">
        <f t="shared" si="101"/>
        <v>2323.5</v>
      </c>
      <c r="T1085" s="133">
        <v>14088.5</v>
      </c>
      <c r="U1085" s="80" t="s">
        <v>169</v>
      </c>
      <c r="V1085" s="134" t="s">
        <v>274</v>
      </c>
    </row>
    <row r="1086" spans="1:22" s="127" customFormat="1">
      <c r="A1086" s="92">
        <v>1079</v>
      </c>
      <c r="B1086" s="132" t="s">
        <v>940</v>
      </c>
      <c r="C1086" s="132" t="s">
        <v>977</v>
      </c>
      <c r="D1086" s="138" t="s">
        <v>978</v>
      </c>
      <c r="E1086" s="123" t="s">
        <v>709</v>
      </c>
      <c r="F1086" s="94">
        <v>45778</v>
      </c>
      <c r="G1086" s="94">
        <v>45962</v>
      </c>
      <c r="H1086" s="139">
        <v>15000</v>
      </c>
      <c r="I1086" s="132">
        <v>0</v>
      </c>
      <c r="J1086" s="95">
        <v>25</v>
      </c>
      <c r="K1086" s="132">
        <v>430.5</v>
      </c>
      <c r="L1086" s="79">
        <f t="shared" si="96"/>
        <v>1065</v>
      </c>
      <c r="M1086" s="79">
        <f t="shared" si="97"/>
        <v>195</v>
      </c>
      <c r="N1086" s="81">
        <f t="shared" si="98"/>
        <v>456</v>
      </c>
      <c r="O1086" s="79">
        <f t="shared" si="99"/>
        <v>1063.5</v>
      </c>
      <c r="P1086" s="132">
        <v>25</v>
      </c>
      <c r="Q1086" s="79">
        <f t="shared" si="100"/>
        <v>3235</v>
      </c>
      <c r="R1086" s="132">
        <v>911.5</v>
      </c>
      <c r="S1086" s="79">
        <f t="shared" si="101"/>
        <v>2323.5</v>
      </c>
      <c r="T1086" s="133">
        <v>14088.5</v>
      </c>
      <c r="U1086" s="80" t="s">
        <v>169</v>
      </c>
      <c r="V1086" s="134" t="s">
        <v>274</v>
      </c>
    </row>
    <row r="1087" spans="1:22" s="127" customFormat="1">
      <c r="A1087" s="92">
        <v>1080</v>
      </c>
      <c r="B1087" s="92" t="s">
        <v>837</v>
      </c>
      <c r="C1087" s="92" t="s">
        <v>8</v>
      </c>
      <c r="D1087" s="142" t="s">
        <v>1721</v>
      </c>
      <c r="E1087" s="123" t="s">
        <v>709</v>
      </c>
      <c r="F1087" s="94">
        <v>45778</v>
      </c>
      <c r="G1087" s="94">
        <v>45962</v>
      </c>
      <c r="H1087" s="154">
        <v>20000</v>
      </c>
      <c r="I1087" s="92">
        <v>0</v>
      </c>
      <c r="J1087" s="95">
        <v>25</v>
      </c>
      <c r="K1087" s="92">
        <v>574</v>
      </c>
      <c r="L1087" s="79">
        <f t="shared" si="96"/>
        <v>1419.9999999999998</v>
      </c>
      <c r="M1087" s="79">
        <f t="shared" si="97"/>
        <v>260</v>
      </c>
      <c r="N1087" s="81">
        <f t="shared" si="98"/>
        <v>608</v>
      </c>
      <c r="O1087" s="79">
        <f t="shared" si="99"/>
        <v>1418</v>
      </c>
      <c r="P1087" s="92">
        <v>25</v>
      </c>
      <c r="Q1087" s="79">
        <f t="shared" si="100"/>
        <v>4305</v>
      </c>
      <c r="R1087" s="124">
        <v>1207</v>
      </c>
      <c r="S1087" s="79">
        <f t="shared" si="101"/>
        <v>3098</v>
      </c>
      <c r="T1087" s="124">
        <v>18793</v>
      </c>
      <c r="U1087" s="80" t="s">
        <v>169</v>
      </c>
      <c r="V1087" s="81" t="s">
        <v>274</v>
      </c>
    </row>
    <row r="1088" spans="1:22" s="127" customFormat="1">
      <c r="A1088" s="92">
        <v>1081</v>
      </c>
      <c r="B1088" s="132" t="s">
        <v>1910</v>
      </c>
      <c r="C1088" s="132" t="s">
        <v>977</v>
      </c>
      <c r="D1088" s="138" t="s">
        <v>978</v>
      </c>
      <c r="E1088" s="123" t="s">
        <v>709</v>
      </c>
      <c r="F1088" s="94">
        <v>45778</v>
      </c>
      <c r="G1088" s="94">
        <v>45962</v>
      </c>
      <c r="H1088" s="139">
        <v>15000</v>
      </c>
      <c r="I1088" s="132">
        <v>0</v>
      </c>
      <c r="J1088" s="95">
        <v>25</v>
      </c>
      <c r="K1088" s="132">
        <v>430.5</v>
      </c>
      <c r="L1088" s="79">
        <f t="shared" si="96"/>
        <v>1065</v>
      </c>
      <c r="M1088" s="79">
        <f t="shared" si="97"/>
        <v>195</v>
      </c>
      <c r="N1088" s="81">
        <f t="shared" si="98"/>
        <v>456</v>
      </c>
      <c r="O1088" s="79">
        <f t="shared" si="99"/>
        <v>1063.5</v>
      </c>
      <c r="P1088" s="132">
        <v>25</v>
      </c>
      <c r="Q1088" s="79">
        <f t="shared" si="100"/>
        <v>3235</v>
      </c>
      <c r="R1088" s="132">
        <v>911.5</v>
      </c>
      <c r="S1088" s="79">
        <f t="shared" si="101"/>
        <v>2323.5</v>
      </c>
      <c r="T1088" s="133">
        <v>14088.5</v>
      </c>
      <c r="U1088" s="80" t="s">
        <v>169</v>
      </c>
      <c r="V1088" s="134" t="s">
        <v>274</v>
      </c>
    </row>
    <row r="1089" spans="1:22" s="127" customFormat="1">
      <c r="A1089" s="92">
        <v>1082</v>
      </c>
      <c r="B1089" s="132" t="s">
        <v>1911</v>
      </c>
      <c r="C1089" s="132" t="s">
        <v>977</v>
      </c>
      <c r="D1089" s="138" t="s">
        <v>978</v>
      </c>
      <c r="E1089" s="123" t="s">
        <v>709</v>
      </c>
      <c r="F1089" s="94">
        <v>45778</v>
      </c>
      <c r="G1089" s="94">
        <v>45962</v>
      </c>
      <c r="H1089" s="139">
        <v>15000</v>
      </c>
      <c r="I1089" s="132">
        <v>0</v>
      </c>
      <c r="J1089" s="95">
        <v>25</v>
      </c>
      <c r="K1089" s="132">
        <v>430.5</v>
      </c>
      <c r="L1089" s="79">
        <f t="shared" si="96"/>
        <v>1065</v>
      </c>
      <c r="M1089" s="79">
        <f t="shared" si="97"/>
        <v>195</v>
      </c>
      <c r="N1089" s="81">
        <f t="shared" si="98"/>
        <v>456</v>
      </c>
      <c r="O1089" s="79">
        <f t="shared" si="99"/>
        <v>1063.5</v>
      </c>
      <c r="P1089" s="132">
        <v>25</v>
      </c>
      <c r="Q1089" s="79">
        <f t="shared" si="100"/>
        <v>3235</v>
      </c>
      <c r="R1089" s="132">
        <v>911.5</v>
      </c>
      <c r="S1089" s="79">
        <f t="shared" si="101"/>
        <v>2323.5</v>
      </c>
      <c r="T1089" s="133">
        <v>14088.5</v>
      </c>
      <c r="U1089" s="80" t="s">
        <v>169</v>
      </c>
      <c r="V1089" s="134" t="s">
        <v>274</v>
      </c>
    </row>
    <row r="1090" spans="1:22" s="127" customFormat="1">
      <c r="A1090" s="92">
        <v>1083</v>
      </c>
      <c r="B1090" s="132" t="s">
        <v>1217</v>
      </c>
      <c r="C1090" s="132" t="s">
        <v>977</v>
      </c>
      <c r="D1090" s="138" t="s">
        <v>978</v>
      </c>
      <c r="E1090" s="123" t="s">
        <v>709</v>
      </c>
      <c r="F1090" s="94">
        <v>45778</v>
      </c>
      <c r="G1090" s="94">
        <v>45962</v>
      </c>
      <c r="H1090" s="139">
        <v>15000</v>
      </c>
      <c r="I1090" s="132">
        <v>0</v>
      </c>
      <c r="J1090" s="95">
        <v>25</v>
      </c>
      <c r="K1090" s="132">
        <v>430.5</v>
      </c>
      <c r="L1090" s="79">
        <f t="shared" si="96"/>
        <v>1065</v>
      </c>
      <c r="M1090" s="79">
        <f t="shared" si="97"/>
        <v>195</v>
      </c>
      <c r="N1090" s="81">
        <f t="shared" si="98"/>
        <v>456</v>
      </c>
      <c r="O1090" s="79">
        <f t="shared" si="99"/>
        <v>1063.5</v>
      </c>
      <c r="P1090" s="132">
        <v>25</v>
      </c>
      <c r="Q1090" s="79">
        <f t="shared" si="100"/>
        <v>3235</v>
      </c>
      <c r="R1090" s="132">
        <v>911.5</v>
      </c>
      <c r="S1090" s="79">
        <f t="shared" si="101"/>
        <v>2323.5</v>
      </c>
      <c r="T1090" s="133">
        <v>14088.5</v>
      </c>
      <c r="U1090" s="80" t="s">
        <v>169</v>
      </c>
      <c r="V1090" s="134" t="s">
        <v>274</v>
      </c>
    </row>
    <row r="1091" spans="1:22" s="127" customFormat="1">
      <c r="A1091" s="92">
        <v>1084</v>
      </c>
      <c r="B1091" s="132" t="s">
        <v>2088</v>
      </c>
      <c r="C1091" s="132" t="s">
        <v>977</v>
      </c>
      <c r="D1091" s="138" t="s">
        <v>978</v>
      </c>
      <c r="E1091" s="123" t="s">
        <v>709</v>
      </c>
      <c r="F1091" s="94">
        <v>45778</v>
      </c>
      <c r="G1091" s="94">
        <v>45962</v>
      </c>
      <c r="H1091" s="139">
        <v>15000</v>
      </c>
      <c r="I1091" s="132">
        <v>0</v>
      </c>
      <c r="J1091" s="95">
        <v>25</v>
      </c>
      <c r="K1091" s="132">
        <v>430.5</v>
      </c>
      <c r="L1091" s="79">
        <f t="shared" si="96"/>
        <v>1065</v>
      </c>
      <c r="M1091" s="79">
        <f t="shared" si="97"/>
        <v>195</v>
      </c>
      <c r="N1091" s="81">
        <f t="shared" si="98"/>
        <v>456</v>
      </c>
      <c r="O1091" s="79">
        <f t="shared" si="99"/>
        <v>1063.5</v>
      </c>
      <c r="P1091" s="132">
        <v>25</v>
      </c>
      <c r="Q1091" s="79">
        <f t="shared" si="100"/>
        <v>3235</v>
      </c>
      <c r="R1091" s="132">
        <v>911.5</v>
      </c>
      <c r="S1091" s="79">
        <f t="shared" si="101"/>
        <v>2323.5</v>
      </c>
      <c r="T1091" s="133">
        <v>14088.5</v>
      </c>
      <c r="U1091" s="80" t="s">
        <v>169</v>
      </c>
      <c r="V1091" s="134" t="s">
        <v>274</v>
      </c>
    </row>
    <row r="1092" spans="1:22" s="127" customFormat="1">
      <c r="A1092" s="92">
        <v>1085</v>
      </c>
      <c r="B1092" s="92" t="s">
        <v>712</v>
      </c>
      <c r="C1092" s="92" t="s">
        <v>68</v>
      </c>
      <c r="D1092" s="142" t="s">
        <v>1815</v>
      </c>
      <c r="E1092" s="93" t="s">
        <v>1989</v>
      </c>
      <c r="F1092" s="94">
        <v>45717</v>
      </c>
      <c r="G1092" s="94">
        <v>45901</v>
      </c>
      <c r="H1092" s="154">
        <v>50000</v>
      </c>
      <c r="I1092" s="124">
        <v>1596.68</v>
      </c>
      <c r="J1092" s="95">
        <v>25</v>
      </c>
      <c r="K1092" s="124">
        <v>1435</v>
      </c>
      <c r="L1092" s="79">
        <f t="shared" si="96"/>
        <v>3549.9999999999995</v>
      </c>
      <c r="M1092" s="79">
        <f t="shared" si="97"/>
        <v>650</v>
      </c>
      <c r="N1092" s="81">
        <f t="shared" si="98"/>
        <v>1520</v>
      </c>
      <c r="O1092" s="79">
        <f t="shared" si="99"/>
        <v>3545.0000000000005</v>
      </c>
      <c r="P1092" s="124">
        <v>1740.46</v>
      </c>
      <c r="Q1092" s="79">
        <f t="shared" si="100"/>
        <v>12440.46</v>
      </c>
      <c r="R1092" s="124">
        <v>6292.14</v>
      </c>
      <c r="S1092" s="79">
        <f t="shared" si="101"/>
        <v>7745</v>
      </c>
      <c r="T1092" s="124">
        <v>43707.86</v>
      </c>
      <c r="U1092" s="80" t="s">
        <v>169</v>
      </c>
      <c r="V1092" s="97" t="s">
        <v>274</v>
      </c>
    </row>
    <row r="1093" spans="1:22" s="127" customFormat="1">
      <c r="A1093" s="92">
        <v>1086</v>
      </c>
      <c r="B1093" s="92" t="s">
        <v>1218</v>
      </c>
      <c r="C1093" s="92" t="s">
        <v>391</v>
      </c>
      <c r="D1093" s="142" t="s">
        <v>176</v>
      </c>
      <c r="E1093" s="93" t="s">
        <v>1989</v>
      </c>
      <c r="F1093" s="94">
        <v>45748</v>
      </c>
      <c r="G1093" s="94">
        <v>45962</v>
      </c>
      <c r="H1093" s="154">
        <v>60000</v>
      </c>
      <c r="I1093" s="124">
        <v>3143.58</v>
      </c>
      <c r="J1093" s="95">
        <v>25</v>
      </c>
      <c r="K1093" s="124">
        <v>1722</v>
      </c>
      <c r="L1093" s="79">
        <f t="shared" si="96"/>
        <v>4260</v>
      </c>
      <c r="M1093" s="79">
        <f t="shared" si="97"/>
        <v>780</v>
      </c>
      <c r="N1093" s="81">
        <f t="shared" si="98"/>
        <v>1824</v>
      </c>
      <c r="O1093" s="79">
        <f t="shared" si="99"/>
        <v>4254</v>
      </c>
      <c r="P1093" s="124">
        <v>1740.46</v>
      </c>
      <c r="Q1093" s="79">
        <f t="shared" si="100"/>
        <v>14580.46</v>
      </c>
      <c r="R1093" s="124">
        <v>7057.68</v>
      </c>
      <c r="S1093" s="79">
        <f t="shared" si="101"/>
        <v>9294</v>
      </c>
      <c r="T1093" s="124">
        <v>51569.96</v>
      </c>
      <c r="U1093" s="80" t="s">
        <v>169</v>
      </c>
      <c r="V1093" s="97" t="s">
        <v>274</v>
      </c>
    </row>
    <row r="1094" spans="1:22" s="127" customFormat="1">
      <c r="A1094" s="92">
        <v>1087</v>
      </c>
      <c r="B1094" s="132" t="s">
        <v>1912</v>
      </c>
      <c r="C1094" s="132" t="s">
        <v>977</v>
      </c>
      <c r="D1094" s="138" t="s">
        <v>978</v>
      </c>
      <c r="E1094" s="123" t="s">
        <v>709</v>
      </c>
      <c r="F1094" s="94">
        <v>45778</v>
      </c>
      <c r="G1094" s="94">
        <v>45962</v>
      </c>
      <c r="H1094" s="139">
        <v>15000</v>
      </c>
      <c r="I1094" s="132">
        <v>0</v>
      </c>
      <c r="J1094" s="95">
        <v>25</v>
      </c>
      <c r="K1094" s="132">
        <v>430.5</v>
      </c>
      <c r="L1094" s="79">
        <f t="shared" si="96"/>
        <v>1065</v>
      </c>
      <c r="M1094" s="79">
        <f t="shared" si="97"/>
        <v>195</v>
      </c>
      <c r="N1094" s="81">
        <f t="shared" si="98"/>
        <v>456</v>
      </c>
      <c r="O1094" s="79">
        <f t="shared" si="99"/>
        <v>1063.5</v>
      </c>
      <c r="P1094" s="132">
        <v>25</v>
      </c>
      <c r="Q1094" s="79">
        <f t="shared" si="100"/>
        <v>3235</v>
      </c>
      <c r="R1094" s="132">
        <v>911.5</v>
      </c>
      <c r="S1094" s="79">
        <f t="shared" si="101"/>
        <v>2323.5</v>
      </c>
      <c r="T1094" s="133">
        <v>14088.5</v>
      </c>
      <c r="U1094" s="80" t="s">
        <v>169</v>
      </c>
      <c r="V1094" s="134" t="s">
        <v>274</v>
      </c>
    </row>
    <row r="1095" spans="1:22" s="127" customFormat="1">
      <c r="A1095" s="92">
        <v>1088</v>
      </c>
      <c r="B1095" s="132" t="s">
        <v>1219</v>
      </c>
      <c r="C1095" s="132" t="s">
        <v>977</v>
      </c>
      <c r="D1095" s="138" t="s">
        <v>978</v>
      </c>
      <c r="E1095" s="123" t="s">
        <v>709</v>
      </c>
      <c r="F1095" s="94">
        <v>45778</v>
      </c>
      <c r="G1095" s="94">
        <v>45962</v>
      </c>
      <c r="H1095" s="139">
        <v>15000</v>
      </c>
      <c r="I1095" s="132">
        <v>0</v>
      </c>
      <c r="J1095" s="95">
        <v>25</v>
      </c>
      <c r="K1095" s="132">
        <v>430.5</v>
      </c>
      <c r="L1095" s="79">
        <f t="shared" si="96"/>
        <v>1065</v>
      </c>
      <c r="M1095" s="79">
        <f t="shared" si="97"/>
        <v>195</v>
      </c>
      <c r="N1095" s="81">
        <f t="shared" si="98"/>
        <v>456</v>
      </c>
      <c r="O1095" s="79">
        <f t="shared" si="99"/>
        <v>1063.5</v>
      </c>
      <c r="P1095" s="132">
        <v>25</v>
      </c>
      <c r="Q1095" s="79">
        <f t="shared" si="100"/>
        <v>3235</v>
      </c>
      <c r="R1095" s="132">
        <v>911.5</v>
      </c>
      <c r="S1095" s="79">
        <f t="shared" si="101"/>
        <v>2323.5</v>
      </c>
      <c r="T1095" s="133">
        <v>14088.5</v>
      </c>
      <c r="U1095" s="80" t="s">
        <v>169</v>
      </c>
      <c r="V1095" s="134" t="s">
        <v>274</v>
      </c>
    </row>
    <row r="1096" spans="1:22" s="127" customFormat="1">
      <c r="A1096" s="92">
        <v>1089</v>
      </c>
      <c r="B1096" s="92" t="s">
        <v>1220</v>
      </c>
      <c r="C1096" s="92" t="s">
        <v>1991</v>
      </c>
      <c r="D1096" s="142" t="s">
        <v>194</v>
      </c>
      <c r="E1096" s="93" t="s">
        <v>1989</v>
      </c>
      <c r="F1096" s="94">
        <v>45748</v>
      </c>
      <c r="G1096" s="94">
        <v>45962</v>
      </c>
      <c r="H1096" s="154">
        <v>46000</v>
      </c>
      <c r="I1096" s="124">
        <v>1032.1400000000001</v>
      </c>
      <c r="J1096" s="95">
        <v>25</v>
      </c>
      <c r="K1096" s="124">
        <v>1320.2</v>
      </c>
      <c r="L1096" s="79">
        <f t="shared" si="96"/>
        <v>3265.9999999999995</v>
      </c>
      <c r="M1096" s="79">
        <f t="shared" si="97"/>
        <v>598</v>
      </c>
      <c r="N1096" s="81">
        <f t="shared" si="98"/>
        <v>1398.4</v>
      </c>
      <c r="O1096" s="79">
        <f t="shared" si="99"/>
        <v>3261.4</v>
      </c>
      <c r="P1096" s="124">
        <v>1740.46</v>
      </c>
      <c r="Q1096" s="79">
        <f t="shared" si="100"/>
        <v>11584.46</v>
      </c>
      <c r="R1096" s="124">
        <v>4033.06</v>
      </c>
      <c r="S1096" s="79">
        <f t="shared" si="101"/>
        <v>7125.4</v>
      </c>
      <c r="T1096" s="124">
        <v>40508.800000000003</v>
      </c>
      <c r="U1096" s="80" t="s">
        <v>169</v>
      </c>
      <c r="V1096" s="97" t="s">
        <v>274</v>
      </c>
    </row>
    <row r="1097" spans="1:22" s="127" customFormat="1">
      <c r="A1097" s="92">
        <v>1090</v>
      </c>
      <c r="B1097" s="132" t="s">
        <v>1364</v>
      </c>
      <c r="C1097" s="132" t="s">
        <v>977</v>
      </c>
      <c r="D1097" s="138" t="s">
        <v>978</v>
      </c>
      <c r="E1097" s="123" t="s">
        <v>709</v>
      </c>
      <c r="F1097" s="94">
        <v>45778</v>
      </c>
      <c r="G1097" s="94">
        <v>45962</v>
      </c>
      <c r="H1097" s="139">
        <v>15000</v>
      </c>
      <c r="I1097" s="132">
        <v>0</v>
      </c>
      <c r="J1097" s="95">
        <v>25</v>
      </c>
      <c r="K1097" s="132">
        <v>430.5</v>
      </c>
      <c r="L1097" s="79">
        <f t="shared" ref="L1097:L1160" si="102">H1097*0.071</f>
        <v>1065</v>
      </c>
      <c r="M1097" s="79">
        <f t="shared" ref="M1097:M1160" si="103">H1097*0.013</f>
        <v>195</v>
      </c>
      <c r="N1097" s="81">
        <f t="shared" ref="N1097:N1160" si="104">+H1097*0.0304</f>
        <v>456</v>
      </c>
      <c r="O1097" s="79">
        <f t="shared" ref="O1097:O1160" si="105">H1097*0.0709</f>
        <v>1063.5</v>
      </c>
      <c r="P1097" s="132">
        <v>25</v>
      </c>
      <c r="Q1097" s="79">
        <f t="shared" ref="Q1097:Q1160" si="106">SUM(K1097:P1097)</f>
        <v>3235</v>
      </c>
      <c r="R1097" s="132">
        <v>911.5</v>
      </c>
      <c r="S1097" s="79">
        <f t="shared" ref="S1097:S1160" si="107">L1097+M1097+O1097</f>
        <v>2323.5</v>
      </c>
      <c r="T1097" s="133">
        <v>14088.5</v>
      </c>
      <c r="U1097" s="80" t="s">
        <v>169</v>
      </c>
      <c r="V1097" s="134" t="s">
        <v>274</v>
      </c>
    </row>
    <row r="1098" spans="1:22" s="127" customFormat="1">
      <c r="A1098" s="92">
        <v>1091</v>
      </c>
      <c r="B1098" s="92" t="s">
        <v>998</v>
      </c>
      <c r="C1098" s="92" t="s">
        <v>17</v>
      </c>
      <c r="D1098" s="142" t="s">
        <v>175</v>
      </c>
      <c r="E1098" s="93" t="s">
        <v>1989</v>
      </c>
      <c r="F1098" s="94">
        <v>45717</v>
      </c>
      <c r="G1098" s="94">
        <v>45901</v>
      </c>
      <c r="H1098" s="154">
        <v>50000</v>
      </c>
      <c r="I1098" s="124">
        <v>1854</v>
      </c>
      <c r="J1098" s="95">
        <v>25</v>
      </c>
      <c r="K1098" s="124">
        <v>1435</v>
      </c>
      <c r="L1098" s="79">
        <f t="shared" si="102"/>
        <v>3549.9999999999995</v>
      </c>
      <c r="M1098" s="79">
        <f t="shared" si="103"/>
        <v>650</v>
      </c>
      <c r="N1098" s="81">
        <f t="shared" si="104"/>
        <v>1520</v>
      </c>
      <c r="O1098" s="79">
        <f t="shared" si="105"/>
        <v>3545.0000000000005</v>
      </c>
      <c r="P1098" s="92">
        <v>25</v>
      </c>
      <c r="Q1098" s="79">
        <f t="shared" si="106"/>
        <v>10725</v>
      </c>
      <c r="R1098" s="124">
        <v>4834</v>
      </c>
      <c r="S1098" s="79">
        <f t="shared" si="107"/>
        <v>7745</v>
      </c>
      <c r="T1098" s="124">
        <v>45166</v>
      </c>
      <c r="U1098" s="80" t="s">
        <v>169</v>
      </c>
      <c r="V1098" s="97" t="s">
        <v>274</v>
      </c>
    </row>
    <row r="1099" spans="1:22" s="127" customFormat="1">
      <c r="A1099" s="92">
        <v>1092</v>
      </c>
      <c r="B1099" s="132" t="s">
        <v>1221</v>
      </c>
      <c r="C1099" s="132" t="s">
        <v>977</v>
      </c>
      <c r="D1099" s="138" t="s">
        <v>978</v>
      </c>
      <c r="E1099" s="123" t="s">
        <v>709</v>
      </c>
      <c r="F1099" s="94">
        <v>45778</v>
      </c>
      <c r="G1099" s="94">
        <v>45962</v>
      </c>
      <c r="H1099" s="139">
        <v>15000</v>
      </c>
      <c r="I1099" s="132">
        <v>0</v>
      </c>
      <c r="J1099" s="95">
        <v>25</v>
      </c>
      <c r="K1099" s="132">
        <v>430.5</v>
      </c>
      <c r="L1099" s="79">
        <f t="shared" si="102"/>
        <v>1065</v>
      </c>
      <c r="M1099" s="79">
        <f t="shared" si="103"/>
        <v>195</v>
      </c>
      <c r="N1099" s="81">
        <f t="shared" si="104"/>
        <v>456</v>
      </c>
      <c r="O1099" s="79">
        <f t="shared" si="105"/>
        <v>1063.5</v>
      </c>
      <c r="P1099" s="132">
        <v>25</v>
      </c>
      <c r="Q1099" s="79">
        <f t="shared" si="106"/>
        <v>3235</v>
      </c>
      <c r="R1099" s="132">
        <v>911.5</v>
      </c>
      <c r="S1099" s="79">
        <f t="shared" si="107"/>
        <v>2323.5</v>
      </c>
      <c r="T1099" s="133">
        <v>14088.5</v>
      </c>
      <c r="U1099" s="80" t="s">
        <v>169</v>
      </c>
      <c r="V1099" s="134" t="s">
        <v>274</v>
      </c>
    </row>
    <row r="1100" spans="1:22" s="127" customFormat="1">
      <c r="A1100" s="92">
        <v>1093</v>
      </c>
      <c r="B1100" s="92" t="s">
        <v>1222</v>
      </c>
      <c r="C1100" s="92" t="s">
        <v>425</v>
      </c>
      <c r="D1100" s="142" t="s">
        <v>211</v>
      </c>
      <c r="E1100" s="93" t="s">
        <v>1989</v>
      </c>
      <c r="F1100" s="94">
        <v>45748</v>
      </c>
      <c r="G1100" s="94">
        <v>45962</v>
      </c>
      <c r="H1100" s="154">
        <v>70000</v>
      </c>
      <c r="I1100" s="124">
        <v>5368.48</v>
      </c>
      <c r="J1100" s="95">
        <v>25</v>
      </c>
      <c r="K1100" s="124">
        <v>2009</v>
      </c>
      <c r="L1100" s="79">
        <f t="shared" si="102"/>
        <v>4970</v>
      </c>
      <c r="M1100" s="79">
        <f t="shared" si="103"/>
        <v>910</v>
      </c>
      <c r="N1100" s="81">
        <f t="shared" si="104"/>
        <v>2128</v>
      </c>
      <c r="O1100" s="79">
        <f t="shared" si="105"/>
        <v>4963</v>
      </c>
      <c r="P1100" s="92">
        <v>25</v>
      </c>
      <c r="Q1100" s="79">
        <f t="shared" si="106"/>
        <v>15005</v>
      </c>
      <c r="R1100" s="124">
        <v>9530.48</v>
      </c>
      <c r="S1100" s="79">
        <f t="shared" si="107"/>
        <v>10843</v>
      </c>
      <c r="T1100" s="124">
        <v>60469.52</v>
      </c>
      <c r="U1100" s="80" t="s">
        <v>169</v>
      </c>
      <c r="V1100" s="97" t="s">
        <v>274</v>
      </c>
    </row>
    <row r="1101" spans="1:22" s="127" customFormat="1">
      <c r="A1101" s="92">
        <v>1094</v>
      </c>
      <c r="B1101" s="92" t="s">
        <v>73</v>
      </c>
      <c r="C1101" s="92" t="s">
        <v>15</v>
      </c>
      <c r="D1101" s="142" t="s">
        <v>176</v>
      </c>
      <c r="E1101" s="93" t="s">
        <v>1989</v>
      </c>
      <c r="F1101" s="94">
        <v>45474</v>
      </c>
      <c r="G1101" s="94">
        <v>45809</v>
      </c>
      <c r="H1101" s="154">
        <v>31000</v>
      </c>
      <c r="I1101" s="92">
        <v>0</v>
      </c>
      <c r="J1101" s="95">
        <v>25</v>
      </c>
      <c r="K1101" s="92">
        <v>889.7</v>
      </c>
      <c r="L1101" s="79">
        <f t="shared" si="102"/>
        <v>2201</v>
      </c>
      <c r="M1101" s="79">
        <f t="shared" si="103"/>
        <v>403</v>
      </c>
      <c r="N1101" s="81">
        <f t="shared" si="104"/>
        <v>942.4</v>
      </c>
      <c r="O1101" s="79">
        <f t="shared" si="105"/>
        <v>2197.9</v>
      </c>
      <c r="P1101" s="124">
        <v>1125</v>
      </c>
      <c r="Q1101" s="79">
        <f t="shared" si="106"/>
        <v>7759</v>
      </c>
      <c r="R1101" s="124">
        <v>6430.28</v>
      </c>
      <c r="S1101" s="79">
        <f t="shared" si="107"/>
        <v>4801.8999999999996</v>
      </c>
      <c r="T1101" s="124">
        <v>28042.9</v>
      </c>
      <c r="U1101" s="80" t="s">
        <v>169</v>
      </c>
      <c r="V1101" s="97" t="s">
        <v>273</v>
      </c>
    </row>
    <row r="1102" spans="1:22" s="127" customFormat="1">
      <c r="A1102" s="92">
        <v>1095</v>
      </c>
      <c r="B1102" s="92" t="s">
        <v>64</v>
      </c>
      <c r="C1102" s="92" t="s">
        <v>1991</v>
      </c>
      <c r="D1102" s="142" t="s">
        <v>207</v>
      </c>
      <c r="E1102" s="93" t="s">
        <v>1989</v>
      </c>
      <c r="F1102" s="94">
        <v>45807</v>
      </c>
      <c r="G1102" s="94" t="s">
        <v>1990</v>
      </c>
      <c r="H1102" s="154">
        <v>46000</v>
      </c>
      <c r="I1102" s="124">
        <v>1289.46</v>
      </c>
      <c r="J1102" s="95">
        <v>25</v>
      </c>
      <c r="K1102" s="124">
        <v>1320.2</v>
      </c>
      <c r="L1102" s="79">
        <f t="shared" si="102"/>
        <v>3265.9999999999995</v>
      </c>
      <c r="M1102" s="79">
        <f t="shared" si="103"/>
        <v>598</v>
      </c>
      <c r="N1102" s="81">
        <f t="shared" si="104"/>
        <v>1398.4</v>
      </c>
      <c r="O1102" s="79">
        <f t="shared" si="105"/>
        <v>3261.4</v>
      </c>
      <c r="P1102" s="92">
        <v>25</v>
      </c>
      <c r="Q1102" s="79">
        <f t="shared" si="106"/>
        <v>9869</v>
      </c>
      <c r="R1102" s="124">
        <v>4033.06</v>
      </c>
      <c r="S1102" s="79">
        <f t="shared" si="107"/>
        <v>7125.4</v>
      </c>
      <c r="T1102" s="124">
        <v>41966.94</v>
      </c>
      <c r="U1102" s="80" t="s">
        <v>169</v>
      </c>
      <c r="V1102" s="81" t="s">
        <v>273</v>
      </c>
    </row>
    <row r="1103" spans="1:22" s="127" customFormat="1">
      <c r="A1103" s="92">
        <v>1096</v>
      </c>
      <c r="B1103" s="92" t="s">
        <v>999</v>
      </c>
      <c r="C1103" s="92" t="s">
        <v>824</v>
      </c>
      <c r="D1103" s="142" t="s">
        <v>1721</v>
      </c>
      <c r="E1103" s="123" t="s">
        <v>709</v>
      </c>
      <c r="F1103" s="94">
        <v>45689</v>
      </c>
      <c r="G1103" s="94">
        <v>45870</v>
      </c>
      <c r="H1103" s="154">
        <v>25000</v>
      </c>
      <c r="I1103" s="92">
        <v>0</v>
      </c>
      <c r="J1103" s="95">
        <v>25</v>
      </c>
      <c r="K1103" s="92">
        <v>717.5</v>
      </c>
      <c r="L1103" s="79">
        <f t="shared" si="102"/>
        <v>1774.9999999999998</v>
      </c>
      <c r="M1103" s="79">
        <f t="shared" si="103"/>
        <v>325</v>
      </c>
      <c r="N1103" s="81">
        <f t="shared" si="104"/>
        <v>760</v>
      </c>
      <c r="O1103" s="79">
        <f t="shared" si="105"/>
        <v>1772.5000000000002</v>
      </c>
      <c r="P1103" s="92">
        <v>25</v>
      </c>
      <c r="Q1103" s="79">
        <f t="shared" si="106"/>
        <v>5375</v>
      </c>
      <c r="R1103" s="124">
        <v>1502.5</v>
      </c>
      <c r="S1103" s="79">
        <f t="shared" si="107"/>
        <v>3872.5</v>
      </c>
      <c r="T1103" s="124">
        <v>23497.5</v>
      </c>
      <c r="U1103" s="80" t="s">
        <v>169</v>
      </c>
      <c r="V1103" s="97" t="s">
        <v>274</v>
      </c>
    </row>
    <row r="1104" spans="1:22" s="127" customFormat="1">
      <c r="A1104" s="92">
        <v>1097</v>
      </c>
      <c r="B1104" s="132" t="s">
        <v>1223</v>
      </c>
      <c r="C1104" s="132" t="s">
        <v>977</v>
      </c>
      <c r="D1104" s="138" t="s">
        <v>978</v>
      </c>
      <c r="E1104" s="123" t="s">
        <v>709</v>
      </c>
      <c r="F1104" s="94">
        <v>45778</v>
      </c>
      <c r="G1104" s="94">
        <v>45962</v>
      </c>
      <c r="H1104" s="139">
        <v>15000</v>
      </c>
      <c r="I1104" s="132">
        <v>0</v>
      </c>
      <c r="J1104" s="95">
        <v>25</v>
      </c>
      <c r="K1104" s="132">
        <v>430.5</v>
      </c>
      <c r="L1104" s="79">
        <f t="shared" si="102"/>
        <v>1065</v>
      </c>
      <c r="M1104" s="79">
        <f t="shared" si="103"/>
        <v>195</v>
      </c>
      <c r="N1104" s="81">
        <f t="shared" si="104"/>
        <v>456</v>
      </c>
      <c r="O1104" s="79">
        <f t="shared" si="105"/>
        <v>1063.5</v>
      </c>
      <c r="P1104" s="132">
        <v>25</v>
      </c>
      <c r="Q1104" s="79">
        <f t="shared" si="106"/>
        <v>3235</v>
      </c>
      <c r="R1104" s="132">
        <v>911.5</v>
      </c>
      <c r="S1104" s="79">
        <f t="shared" si="107"/>
        <v>2323.5</v>
      </c>
      <c r="T1104" s="133">
        <v>14088.5</v>
      </c>
      <c r="U1104" s="80" t="s">
        <v>169</v>
      </c>
      <c r="V1104" s="134" t="s">
        <v>274</v>
      </c>
    </row>
    <row r="1105" spans="1:22" s="127" customFormat="1">
      <c r="A1105" s="92">
        <v>1098</v>
      </c>
      <c r="B1105" s="132" t="s">
        <v>2089</v>
      </c>
      <c r="C1105" s="132" t="s">
        <v>977</v>
      </c>
      <c r="D1105" s="138" t="s">
        <v>978</v>
      </c>
      <c r="E1105" s="123" t="s">
        <v>709</v>
      </c>
      <c r="F1105" s="94">
        <v>45778</v>
      </c>
      <c r="G1105" s="94">
        <v>45962</v>
      </c>
      <c r="H1105" s="139">
        <v>15000</v>
      </c>
      <c r="I1105" s="132">
        <v>0</v>
      </c>
      <c r="J1105" s="95">
        <v>25</v>
      </c>
      <c r="K1105" s="132">
        <v>430.5</v>
      </c>
      <c r="L1105" s="79">
        <f t="shared" si="102"/>
        <v>1065</v>
      </c>
      <c r="M1105" s="79">
        <f t="shared" si="103"/>
        <v>195</v>
      </c>
      <c r="N1105" s="81">
        <f t="shared" si="104"/>
        <v>456</v>
      </c>
      <c r="O1105" s="79">
        <f t="shared" si="105"/>
        <v>1063.5</v>
      </c>
      <c r="P1105" s="132">
        <v>25</v>
      </c>
      <c r="Q1105" s="79">
        <f t="shared" si="106"/>
        <v>3235</v>
      </c>
      <c r="R1105" s="132">
        <v>911.5</v>
      </c>
      <c r="S1105" s="79">
        <f t="shared" si="107"/>
        <v>2323.5</v>
      </c>
      <c r="T1105" s="133">
        <v>14088.5</v>
      </c>
      <c r="U1105" s="80" t="s">
        <v>169</v>
      </c>
      <c r="V1105" s="134" t="s">
        <v>274</v>
      </c>
    </row>
    <row r="1106" spans="1:22" s="127" customFormat="1">
      <c r="A1106" s="92">
        <v>1099</v>
      </c>
      <c r="B1106" s="132" t="s">
        <v>1365</v>
      </c>
      <c r="C1106" s="132" t="s">
        <v>977</v>
      </c>
      <c r="D1106" s="138" t="s">
        <v>978</v>
      </c>
      <c r="E1106" s="123" t="s">
        <v>709</v>
      </c>
      <c r="F1106" s="94">
        <v>45778</v>
      </c>
      <c r="G1106" s="94">
        <v>45962</v>
      </c>
      <c r="H1106" s="139">
        <v>15000</v>
      </c>
      <c r="I1106" s="132">
        <v>0</v>
      </c>
      <c r="J1106" s="95">
        <v>25</v>
      </c>
      <c r="K1106" s="132">
        <v>430.5</v>
      </c>
      <c r="L1106" s="79">
        <f t="shared" si="102"/>
        <v>1065</v>
      </c>
      <c r="M1106" s="79">
        <f t="shared" si="103"/>
        <v>195</v>
      </c>
      <c r="N1106" s="81">
        <f t="shared" si="104"/>
        <v>456</v>
      </c>
      <c r="O1106" s="79">
        <f t="shared" si="105"/>
        <v>1063.5</v>
      </c>
      <c r="P1106" s="132">
        <v>25</v>
      </c>
      <c r="Q1106" s="79">
        <f t="shared" si="106"/>
        <v>3235</v>
      </c>
      <c r="R1106" s="132">
        <v>911.5</v>
      </c>
      <c r="S1106" s="79">
        <f t="shared" si="107"/>
        <v>2323.5</v>
      </c>
      <c r="T1106" s="133">
        <v>14088.5</v>
      </c>
      <c r="U1106" s="80" t="s">
        <v>169</v>
      </c>
      <c r="V1106" s="134" t="s">
        <v>274</v>
      </c>
    </row>
    <row r="1107" spans="1:22" s="127" customFormat="1">
      <c r="A1107" s="92">
        <v>1100</v>
      </c>
      <c r="B1107" s="132" t="s">
        <v>2090</v>
      </c>
      <c r="C1107" s="132" t="s">
        <v>977</v>
      </c>
      <c r="D1107" s="138" t="s">
        <v>978</v>
      </c>
      <c r="E1107" s="123" t="s">
        <v>709</v>
      </c>
      <c r="F1107" s="94">
        <v>45778</v>
      </c>
      <c r="G1107" s="94">
        <v>45962</v>
      </c>
      <c r="H1107" s="139">
        <v>15000</v>
      </c>
      <c r="I1107" s="132">
        <v>0</v>
      </c>
      <c r="J1107" s="95">
        <v>25</v>
      </c>
      <c r="K1107" s="132">
        <v>430.5</v>
      </c>
      <c r="L1107" s="79">
        <f t="shared" si="102"/>
        <v>1065</v>
      </c>
      <c r="M1107" s="79">
        <f t="shared" si="103"/>
        <v>195</v>
      </c>
      <c r="N1107" s="81">
        <f t="shared" si="104"/>
        <v>456</v>
      </c>
      <c r="O1107" s="79">
        <f t="shared" si="105"/>
        <v>1063.5</v>
      </c>
      <c r="P1107" s="132">
        <v>25</v>
      </c>
      <c r="Q1107" s="79">
        <f t="shared" si="106"/>
        <v>3235</v>
      </c>
      <c r="R1107" s="132">
        <v>911.5</v>
      </c>
      <c r="S1107" s="79">
        <f t="shared" si="107"/>
        <v>2323.5</v>
      </c>
      <c r="T1107" s="133">
        <v>14088.5</v>
      </c>
      <c r="U1107" s="80" t="s">
        <v>169</v>
      </c>
      <c r="V1107" s="134" t="s">
        <v>274</v>
      </c>
    </row>
    <row r="1108" spans="1:22" s="127" customFormat="1">
      <c r="A1108" s="92">
        <v>1101</v>
      </c>
      <c r="B1108" s="92" t="s">
        <v>1636</v>
      </c>
      <c r="C1108" s="92" t="s">
        <v>264</v>
      </c>
      <c r="D1108" s="142" t="s">
        <v>385</v>
      </c>
      <c r="E1108" s="93" t="s">
        <v>1989</v>
      </c>
      <c r="F1108" s="94">
        <v>45717</v>
      </c>
      <c r="G1108" s="94">
        <v>45901</v>
      </c>
      <c r="H1108" s="154">
        <v>80000</v>
      </c>
      <c r="I1108" s="124">
        <v>7400.87</v>
      </c>
      <c r="J1108" s="95">
        <v>25</v>
      </c>
      <c r="K1108" s="124">
        <v>2296</v>
      </c>
      <c r="L1108" s="79">
        <f t="shared" si="102"/>
        <v>5679.9999999999991</v>
      </c>
      <c r="M1108" s="79">
        <f t="shared" si="103"/>
        <v>1040</v>
      </c>
      <c r="N1108" s="81">
        <f t="shared" si="104"/>
        <v>2432</v>
      </c>
      <c r="O1108" s="79">
        <f t="shared" si="105"/>
        <v>5672</v>
      </c>
      <c r="P1108" s="92">
        <v>25</v>
      </c>
      <c r="Q1108" s="79">
        <f t="shared" si="106"/>
        <v>17145</v>
      </c>
      <c r="R1108" s="124">
        <v>12153.87</v>
      </c>
      <c r="S1108" s="79">
        <f t="shared" si="107"/>
        <v>12392</v>
      </c>
      <c r="T1108" s="124">
        <v>67846.13</v>
      </c>
      <c r="U1108" s="80" t="s">
        <v>169</v>
      </c>
      <c r="V1108" s="97" t="s">
        <v>273</v>
      </c>
    </row>
    <row r="1109" spans="1:22" s="127" customFormat="1">
      <c r="A1109" s="92">
        <v>1102</v>
      </c>
      <c r="B1109" s="132" t="s">
        <v>1637</v>
      </c>
      <c r="C1109" s="132" t="s">
        <v>977</v>
      </c>
      <c r="D1109" s="138" t="s">
        <v>978</v>
      </c>
      <c r="E1109" s="123" t="s">
        <v>709</v>
      </c>
      <c r="F1109" s="94">
        <v>45778</v>
      </c>
      <c r="G1109" s="94">
        <v>45962</v>
      </c>
      <c r="H1109" s="139">
        <v>15000</v>
      </c>
      <c r="I1109" s="132">
        <v>0</v>
      </c>
      <c r="J1109" s="95">
        <v>25</v>
      </c>
      <c r="K1109" s="132">
        <v>430.5</v>
      </c>
      <c r="L1109" s="79">
        <f t="shared" si="102"/>
        <v>1065</v>
      </c>
      <c r="M1109" s="79">
        <f t="shared" si="103"/>
        <v>195</v>
      </c>
      <c r="N1109" s="81">
        <f t="shared" si="104"/>
        <v>456</v>
      </c>
      <c r="O1109" s="79">
        <f t="shared" si="105"/>
        <v>1063.5</v>
      </c>
      <c r="P1109" s="132">
        <v>25</v>
      </c>
      <c r="Q1109" s="79">
        <f t="shared" si="106"/>
        <v>3235</v>
      </c>
      <c r="R1109" s="132">
        <v>911.5</v>
      </c>
      <c r="S1109" s="79">
        <f t="shared" si="107"/>
        <v>2323.5</v>
      </c>
      <c r="T1109" s="133">
        <v>14088.5</v>
      </c>
      <c r="U1109" s="80" t="s">
        <v>169</v>
      </c>
      <c r="V1109" s="134" t="s">
        <v>273</v>
      </c>
    </row>
    <row r="1110" spans="1:22" s="127" customFormat="1">
      <c r="A1110" s="92">
        <v>1103</v>
      </c>
      <c r="B1110" s="92" t="s">
        <v>785</v>
      </c>
      <c r="C1110" s="92" t="s">
        <v>25</v>
      </c>
      <c r="D1110" s="142" t="s">
        <v>1721</v>
      </c>
      <c r="E1110" s="123" t="s">
        <v>709</v>
      </c>
      <c r="F1110" s="94">
        <v>45807</v>
      </c>
      <c r="G1110" s="94" t="s">
        <v>1990</v>
      </c>
      <c r="H1110" s="154">
        <v>55000</v>
      </c>
      <c r="I1110" s="124">
        <v>2559.6799999999998</v>
      </c>
      <c r="J1110" s="95">
        <v>25</v>
      </c>
      <c r="K1110" s="124">
        <v>1578.5</v>
      </c>
      <c r="L1110" s="79">
        <f t="shared" si="102"/>
        <v>3904.9999999999995</v>
      </c>
      <c r="M1110" s="79">
        <f t="shared" si="103"/>
        <v>715</v>
      </c>
      <c r="N1110" s="81">
        <f t="shared" si="104"/>
        <v>1672</v>
      </c>
      <c r="O1110" s="79">
        <f t="shared" si="105"/>
        <v>3899.5000000000005</v>
      </c>
      <c r="P1110" s="92">
        <v>25</v>
      </c>
      <c r="Q1110" s="79">
        <f t="shared" si="106"/>
        <v>11795</v>
      </c>
      <c r="R1110" s="124">
        <v>5835.18</v>
      </c>
      <c r="S1110" s="79">
        <f t="shared" si="107"/>
        <v>8519.5</v>
      </c>
      <c r="T1110" s="124">
        <v>49164.82</v>
      </c>
      <c r="U1110" s="80" t="s">
        <v>169</v>
      </c>
      <c r="V1110" s="81" t="s">
        <v>273</v>
      </c>
    </row>
    <row r="1111" spans="1:22" s="127" customFormat="1">
      <c r="A1111" s="92">
        <v>1104</v>
      </c>
      <c r="B1111" s="92" t="s">
        <v>1116</v>
      </c>
      <c r="C1111" s="92" t="s">
        <v>824</v>
      </c>
      <c r="D1111" s="142" t="s">
        <v>189</v>
      </c>
      <c r="E1111" s="123" t="s">
        <v>709</v>
      </c>
      <c r="F1111" s="94">
        <v>45778</v>
      </c>
      <c r="G1111" s="94">
        <v>45962</v>
      </c>
      <c r="H1111" s="154">
        <v>25000</v>
      </c>
      <c r="I1111" s="92">
        <v>0</v>
      </c>
      <c r="J1111" s="95">
        <v>25</v>
      </c>
      <c r="K1111" s="92">
        <v>717.5</v>
      </c>
      <c r="L1111" s="79">
        <f t="shared" si="102"/>
        <v>1774.9999999999998</v>
      </c>
      <c r="M1111" s="79">
        <f t="shared" si="103"/>
        <v>325</v>
      </c>
      <c r="N1111" s="81">
        <f t="shared" si="104"/>
        <v>760</v>
      </c>
      <c r="O1111" s="79">
        <f t="shared" si="105"/>
        <v>1772.5000000000002</v>
      </c>
      <c r="P1111" s="92">
        <v>25</v>
      </c>
      <c r="Q1111" s="79">
        <f t="shared" si="106"/>
        <v>5375</v>
      </c>
      <c r="R1111" s="124">
        <v>1502.5</v>
      </c>
      <c r="S1111" s="79">
        <f t="shared" si="107"/>
        <v>3872.5</v>
      </c>
      <c r="T1111" s="124">
        <v>23497.5</v>
      </c>
      <c r="U1111" s="80" t="s">
        <v>169</v>
      </c>
      <c r="V1111" s="81" t="s">
        <v>273</v>
      </c>
    </row>
    <row r="1112" spans="1:22" s="127" customFormat="1">
      <c r="A1112" s="92">
        <v>1105</v>
      </c>
      <c r="B1112" s="92" t="s">
        <v>337</v>
      </c>
      <c r="C1112" s="92" t="s">
        <v>80</v>
      </c>
      <c r="D1112" s="142" t="s">
        <v>1746</v>
      </c>
      <c r="E1112" s="93" t="s">
        <v>1989</v>
      </c>
      <c r="F1112" s="94">
        <v>45627</v>
      </c>
      <c r="G1112" s="94">
        <v>45809</v>
      </c>
      <c r="H1112" s="154">
        <v>60000</v>
      </c>
      <c r="I1112" s="124">
        <v>3486.68</v>
      </c>
      <c r="J1112" s="95">
        <v>25</v>
      </c>
      <c r="K1112" s="124">
        <v>1722</v>
      </c>
      <c r="L1112" s="79">
        <f t="shared" si="102"/>
        <v>4260</v>
      </c>
      <c r="M1112" s="79">
        <f t="shared" si="103"/>
        <v>780</v>
      </c>
      <c r="N1112" s="81">
        <f t="shared" si="104"/>
        <v>1824</v>
      </c>
      <c r="O1112" s="79">
        <f t="shared" si="105"/>
        <v>4254</v>
      </c>
      <c r="P1112" s="92">
        <v>125</v>
      </c>
      <c r="Q1112" s="79">
        <f t="shared" si="106"/>
        <v>12965</v>
      </c>
      <c r="R1112" s="124">
        <v>7157.68</v>
      </c>
      <c r="S1112" s="79">
        <f t="shared" si="107"/>
        <v>9294</v>
      </c>
      <c r="T1112" s="124">
        <v>52842.32</v>
      </c>
      <c r="U1112" s="80" t="s">
        <v>169</v>
      </c>
      <c r="V1112" s="81" t="s">
        <v>273</v>
      </c>
    </row>
    <row r="1113" spans="1:22" s="127" customFormat="1">
      <c r="A1113" s="92">
        <v>1106</v>
      </c>
      <c r="B1113" s="92" t="s">
        <v>76</v>
      </c>
      <c r="C1113" s="92" t="s">
        <v>55</v>
      </c>
      <c r="D1113" s="142" t="s">
        <v>1728</v>
      </c>
      <c r="E1113" s="93" t="s">
        <v>1989</v>
      </c>
      <c r="F1113" s="94">
        <v>45807</v>
      </c>
      <c r="G1113" s="94" t="s">
        <v>1990</v>
      </c>
      <c r="H1113" s="154">
        <v>29662.5</v>
      </c>
      <c r="I1113" s="92">
        <v>0</v>
      </c>
      <c r="J1113" s="95">
        <v>25</v>
      </c>
      <c r="K1113" s="92">
        <v>851.31</v>
      </c>
      <c r="L1113" s="79">
        <f t="shared" si="102"/>
        <v>2106.0374999999999</v>
      </c>
      <c r="M1113" s="79">
        <f t="shared" si="103"/>
        <v>385.61249999999995</v>
      </c>
      <c r="N1113" s="81">
        <f t="shared" si="104"/>
        <v>901.74</v>
      </c>
      <c r="O1113" s="79">
        <f t="shared" si="105"/>
        <v>2103.07125</v>
      </c>
      <c r="P1113" s="92">
        <v>25</v>
      </c>
      <c r="Q1113" s="79">
        <f t="shared" si="106"/>
        <v>6372.7712499999998</v>
      </c>
      <c r="R1113" s="124">
        <v>1778.05</v>
      </c>
      <c r="S1113" s="79">
        <f t="shared" si="107"/>
        <v>4594.7212499999996</v>
      </c>
      <c r="T1113" s="124">
        <v>27884.45</v>
      </c>
      <c r="U1113" s="80" t="s">
        <v>169</v>
      </c>
      <c r="V1113" s="81" t="s">
        <v>273</v>
      </c>
    </row>
    <row r="1114" spans="1:22" s="127" customFormat="1">
      <c r="A1114" s="92">
        <v>1107</v>
      </c>
      <c r="B1114" s="92" t="s">
        <v>786</v>
      </c>
      <c r="C1114" s="92" t="s">
        <v>824</v>
      </c>
      <c r="D1114" s="142" t="s">
        <v>1721</v>
      </c>
      <c r="E1114" s="123" t="s">
        <v>709</v>
      </c>
      <c r="F1114" s="94">
        <v>45536</v>
      </c>
      <c r="G1114" s="94">
        <v>45809</v>
      </c>
      <c r="H1114" s="154">
        <v>25000</v>
      </c>
      <c r="I1114" s="92">
        <v>0</v>
      </c>
      <c r="J1114" s="95">
        <v>25</v>
      </c>
      <c r="K1114" s="92">
        <v>717.5</v>
      </c>
      <c r="L1114" s="79">
        <f t="shared" si="102"/>
        <v>1774.9999999999998</v>
      </c>
      <c r="M1114" s="79">
        <f t="shared" si="103"/>
        <v>325</v>
      </c>
      <c r="N1114" s="81">
        <f t="shared" si="104"/>
        <v>760</v>
      </c>
      <c r="O1114" s="79">
        <f t="shared" si="105"/>
        <v>1772.5000000000002</v>
      </c>
      <c r="P1114" s="92">
        <v>25</v>
      </c>
      <c r="Q1114" s="79">
        <f t="shared" si="106"/>
        <v>5375</v>
      </c>
      <c r="R1114" s="124">
        <v>1502.5</v>
      </c>
      <c r="S1114" s="79">
        <f t="shared" si="107"/>
        <v>3872.5</v>
      </c>
      <c r="T1114" s="124">
        <v>23497.5</v>
      </c>
      <c r="U1114" s="80" t="s">
        <v>169</v>
      </c>
      <c r="V1114" s="96" t="s">
        <v>273</v>
      </c>
    </row>
    <row r="1115" spans="1:22" s="127" customFormat="1">
      <c r="A1115" s="92">
        <v>1108</v>
      </c>
      <c r="B1115" s="92" t="s">
        <v>787</v>
      </c>
      <c r="C1115" s="92" t="s">
        <v>397</v>
      </c>
      <c r="D1115" s="142" t="s">
        <v>211</v>
      </c>
      <c r="E1115" s="93" t="s">
        <v>1989</v>
      </c>
      <c r="F1115" s="94">
        <v>45474</v>
      </c>
      <c r="G1115" s="94">
        <v>45809</v>
      </c>
      <c r="H1115" s="154">
        <v>46000</v>
      </c>
      <c r="I1115" s="124">
        <v>1289.46</v>
      </c>
      <c r="J1115" s="95">
        <v>25</v>
      </c>
      <c r="K1115" s="124">
        <v>1320.2</v>
      </c>
      <c r="L1115" s="79">
        <f t="shared" si="102"/>
        <v>3265.9999999999995</v>
      </c>
      <c r="M1115" s="79">
        <f t="shared" si="103"/>
        <v>598</v>
      </c>
      <c r="N1115" s="81">
        <f t="shared" si="104"/>
        <v>1398.4</v>
      </c>
      <c r="O1115" s="79">
        <f t="shared" si="105"/>
        <v>3261.4</v>
      </c>
      <c r="P1115" s="92">
        <v>25</v>
      </c>
      <c r="Q1115" s="79">
        <f t="shared" si="106"/>
        <v>9869</v>
      </c>
      <c r="R1115" s="124">
        <v>4033.06</v>
      </c>
      <c r="S1115" s="79">
        <f t="shared" si="107"/>
        <v>7125.4</v>
      </c>
      <c r="T1115" s="124">
        <v>41966.94</v>
      </c>
      <c r="U1115" s="80" t="s">
        <v>169</v>
      </c>
      <c r="V1115" s="96" t="s">
        <v>273</v>
      </c>
    </row>
    <row r="1116" spans="1:22" s="127" customFormat="1">
      <c r="A1116" s="92">
        <v>1109</v>
      </c>
      <c r="B1116" s="92" t="s">
        <v>511</v>
      </c>
      <c r="C1116" s="92" t="s">
        <v>14</v>
      </c>
      <c r="D1116" s="142" t="s">
        <v>174</v>
      </c>
      <c r="E1116" s="93" t="s">
        <v>1989</v>
      </c>
      <c r="F1116" s="94">
        <v>45536</v>
      </c>
      <c r="G1116" s="94">
        <v>45809</v>
      </c>
      <c r="H1116" s="154">
        <v>40000</v>
      </c>
      <c r="I1116" s="92">
        <v>442.65</v>
      </c>
      <c r="J1116" s="95">
        <v>25</v>
      </c>
      <c r="K1116" s="124">
        <v>1148</v>
      </c>
      <c r="L1116" s="79">
        <f t="shared" si="102"/>
        <v>2839.9999999999995</v>
      </c>
      <c r="M1116" s="79">
        <f t="shared" si="103"/>
        <v>520</v>
      </c>
      <c r="N1116" s="81">
        <f t="shared" si="104"/>
        <v>1216</v>
      </c>
      <c r="O1116" s="79">
        <f t="shared" si="105"/>
        <v>2836</v>
      </c>
      <c r="P1116" s="92">
        <v>25</v>
      </c>
      <c r="Q1116" s="79">
        <f t="shared" si="106"/>
        <v>8585</v>
      </c>
      <c r="R1116" s="124">
        <v>2831.65</v>
      </c>
      <c r="S1116" s="79">
        <f t="shared" si="107"/>
        <v>6196</v>
      </c>
      <c r="T1116" s="124">
        <v>37168.35</v>
      </c>
      <c r="U1116" s="80" t="s">
        <v>169</v>
      </c>
      <c r="V1116" s="96" t="s">
        <v>273</v>
      </c>
    </row>
    <row r="1117" spans="1:22" s="127" customFormat="1">
      <c r="A1117" s="92">
        <v>1110</v>
      </c>
      <c r="B1117" s="132" t="s">
        <v>1224</v>
      </c>
      <c r="C1117" s="132" t="s">
        <v>824</v>
      </c>
      <c r="D1117" s="138" t="s">
        <v>978</v>
      </c>
      <c r="E1117" s="123" t="s">
        <v>709</v>
      </c>
      <c r="F1117" s="94">
        <v>45778</v>
      </c>
      <c r="G1117" s="94">
        <v>45962</v>
      </c>
      <c r="H1117" s="139">
        <v>20000</v>
      </c>
      <c r="I1117" s="132">
        <v>0</v>
      </c>
      <c r="J1117" s="95">
        <v>25</v>
      </c>
      <c r="K1117" s="132">
        <v>574</v>
      </c>
      <c r="L1117" s="79">
        <f t="shared" si="102"/>
        <v>1419.9999999999998</v>
      </c>
      <c r="M1117" s="79">
        <f t="shared" si="103"/>
        <v>260</v>
      </c>
      <c r="N1117" s="81">
        <f t="shared" si="104"/>
        <v>608</v>
      </c>
      <c r="O1117" s="79">
        <f t="shared" si="105"/>
        <v>1418</v>
      </c>
      <c r="P1117" s="132">
        <v>25</v>
      </c>
      <c r="Q1117" s="79">
        <f t="shared" si="106"/>
        <v>4305</v>
      </c>
      <c r="R1117" s="133">
        <v>1207</v>
      </c>
      <c r="S1117" s="79">
        <f t="shared" si="107"/>
        <v>3098</v>
      </c>
      <c r="T1117" s="133">
        <v>18793</v>
      </c>
      <c r="U1117" s="80" t="s">
        <v>169</v>
      </c>
      <c r="V1117" s="134" t="s">
        <v>273</v>
      </c>
    </row>
    <row r="1118" spans="1:22" s="127" customFormat="1">
      <c r="A1118" s="92">
        <v>1111</v>
      </c>
      <c r="B1118" s="92" t="s">
        <v>1473</v>
      </c>
      <c r="C1118" s="92" t="s">
        <v>6</v>
      </c>
      <c r="D1118" s="142" t="s">
        <v>978</v>
      </c>
      <c r="E1118" s="93" t="s">
        <v>1989</v>
      </c>
      <c r="F1118" s="94">
        <v>45689</v>
      </c>
      <c r="G1118" s="94">
        <v>45870</v>
      </c>
      <c r="H1118" s="154">
        <v>130000</v>
      </c>
      <c r="I1118" s="124">
        <v>19162.12</v>
      </c>
      <c r="J1118" s="95">
        <v>25</v>
      </c>
      <c r="K1118" s="124">
        <v>3731</v>
      </c>
      <c r="L1118" s="79">
        <f t="shared" si="102"/>
        <v>9230</v>
      </c>
      <c r="M1118" s="79">
        <f t="shared" si="103"/>
        <v>1690</v>
      </c>
      <c r="N1118" s="81">
        <f t="shared" si="104"/>
        <v>3952</v>
      </c>
      <c r="O1118" s="79">
        <f t="shared" si="105"/>
        <v>9217</v>
      </c>
      <c r="P1118" s="92">
        <v>25</v>
      </c>
      <c r="Q1118" s="79">
        <f t="shared" si="106"/>
        <v>27845</v>
      </c>
      <c r="R1118" s="124">
        <v>26870.12</v>
      </c>
      <c r="S1118" s="79">
        <f t="shared" si="107"/>
        <v>20137</v>
      </c>
      <c r="T1118" s="124">
        <v>103129.88</v>
      </c>
      <c r="U1118" s="80" t="s">
        <v>169</v>
      </c>
      <c r="V1118" s="97" t="s">
        <v>273</v>
      </c>
    </row>
    <row r="1119" spans="1:22" s="127" customFormat="1">
      <c r="A1119" s="92">
        <v>1112</v>
      </c>
      <c r="B1119" s="132" t="s">
        <v>2091</v>
      </c>
      <c r="C1119" s="132" t="s">
        <v>977</v>
      </c>
      <c r="D1119" s="138" t="s">
        <v>978</v>
      </c>
      <c r="E1119" s="123" t="s">
        <v>709</v>
      </c>
      <c r="F1119" s="94">
        <v>45778</v>
      </c>
      <c r="G1119" s="94">
        <v>45962</v>
      </c>
      <c r="H1119" s="139">
        <v>15000</v>
      </c>
      <c r="I1119" s="132">
        <v>0</v>
      </c>
      <c r="J1119" s="95">
        <v>25</v>
      </c>
      <c r="K1119" s="132">
        <v>430.5</v>
      </c>
      <c r="L1119" s="79">
        <f t="shared" si="102"/>
        <v>1065</v>
      </c>
      <c r="M1119" s="79">
        <f t="shared" si="103"/>
        <v>195</v>
      </c>
      <c r="N1119" s="81">
        <f t="shared" si="104"/>
        <v>456</v>
      </c>
      <c r="O1119" s="79">
        <f t="shared" si="105"/>
        <v>1063.5</v>
      </c>
      <c r="P1119" s="132">
        <v>25</v>
      </c>
      <c r="Q1119" s="79">
        <f t="shared" si="106"/>
        <v>3235</v>
      </c>
      <c r="R1119" s="132">
        <v>911.5</v>
      </c>
      <c r="S1119" s="79">
        <f t="shared" si="107"/>
        <v>2323.5</v>
      </c>
      <c r="T1119" s="133">
        <v>14088.5</v>
      </c>
      <c r="U1119" s="80" t="s">
        <v>169</v>
      </c>
      <c r="V1119" s="134" t="s">
        <v>274</v>
      </c>
    </row>
    <row r="1120" spans="1:22" s="127" customFormat="1">
      <c r="A1120" s="92">
        <v>1113</v>
      </c>
      <c r="B1120" s="132" t="s">
        <v>2092</v>
      </c>
      <c r="C1120" s="132" t="s">
        <v>977</v>
      </c>
      <c r="D1120" s="138" t="s">
        <v>978</v>
      </c>
      <c r="E1120" s="123" t="s">
        <v>709</v>
      </c>
      <c r="F1120" s="94">
        <v>45778</v>
      </c>
      <c r="G1120" s="94">
        <v>45962</v>
      </c>
      <c r="H1120" s="139">
        <v>15000</v>
      </c>
      <c r="I1120" s="132">
        <v>0</v>
      </c>
      <c r="J1120" s="95">
        <v>25</v>
      </c>
      <c r="K1120" s="132">
        <v>430.5</v>
      </c>
      <c r="L1120" s="79">
        <f t="shared" si="102"/>
        <v>1065</v>
      </c>
      <c r="M1120" s="79">
        <f t="shared" si="103"/>
        <v>195</v>
      </c>
      <c r="N1120" s="81">
        <f t="shared" si="104"/>
        <v>456</v>
      </c>
      <c r="O1120" s="79">
        <f t="shared" si="105"/>
        <v>1063.5</v>
      </c>
      <c r="P1120" s="132">
        <v>25</v>
      </c>
      <c r="Q1120" s="79">
        <f t="shared" si="106"/>
        <v>3235</v>
      </c>
      <c r="R1120" s="132">
        <v>911.5</v>
      </c>
      <c r="S1120" s="79">
        <f t="shared" si="107"/>
        <v>2323.5</v>
      </c>
      <c r="T1120" s="133">
        <v>14088.5</v>
      </c>
      <c r="U1120" s="80" t="s">
        <v>169</v>
      </c>
      <c r="V1120" s="134" t="s">
        <v>274</v>
      </c>
    </row>
    <row r="1121" spans="1:22" s="127" customFormat="1">
      <c r="A1121" s="92">
        <v>1114</v>
      </c>
      <c r="B1121" s="132" t="s">
        <v>2093</v>
      </c>
      <c r="C1121" s="132" t="s">
        <v>977</v>
      </c>
      <c r="D1121" s="138" t="s">
        <v>978</v>
      </c>
      <c r="E1121" s="123" t="s">
        <v>709</v>
      </c>
      <c r="F1121" s="94">
        <v>45778</v>
      </c>
      <c r="G1121" s="94">
        <v>45962</v>
      </c>
      <c r="H1121" s="139">
        <v>15000</v>
      </c>
      <c r="I1121" s="132">
        <v>0</v>
      </c>
      <c r="J1121" s="95">
        <v>25</v>
      </c>
      <c r="K1121" s="132">
        <v>430.5</v>
      </c>
      <c r="L1121" s="79">
        <f t="shared" si="102"/>
        <v>1065</v>
      </c>
      <c r="M1121" s="79">
        <f t="shared" si="103"/>
        <v>195</v>
      </c>
      <c r="N1121" s="81">
        <f t="shared" si="104"/>
        <v>456</v>
      </c>
      <c r="O1121" s="79">
        <f t="shared" si="105"/>
        <v>1063.5</v>
      </c>
      <c r="P1121" s="132">
        <v>25</v>
      </c>
      <c r="Q1121" s="79">
        <f t="shared" si="106"/>
        <v>3235</v>
      </c>
      <c r="R1121" s="132">
        <v>911.5</v>
      </c>
      <c r="S1121" s="79">
        <f t="shared" si="107"/>
        <v>2323.5</v>
      </c>
      <c r="T1121" s="133">
        <v>14088.5</v>
      </c>
      <c r="U1121" s="80" t="s">
        <v>169</v>
      </c>
      <c r="V1121" s="134" t="s">
        <v>274</v>
      </c>
    </row>
    <row r="1122" spans="1:22" s="127" customFormat="1">
      <c r="A1122" s="92">
        <v>1115</v>
      </c>
      <c r="B1122" s="132" t="s">
        <v>1913</v>
      </c>
      <c r="C1122" s="132" t="s">
        <v>977</v>
      </c>
      <c r="D1122" s="138" t="s">
        <v>978</v>
      </c>
      <c r="E1122" s="123" t="s">
        <v>709</v>
      </c>
      <c r="F1122" s="94">
        <v>45778</v>
      </c>
      <c r="G1122" s="94">
        <v>45962</v>
      </c>
      <c r="H1122" s="139">
        <v>15000</v>
      </c>
      <c r="I1122" s="132">
        <v>0</v>
      </c>
      <c r="J1122" s="95">
        <v>25</v>
      </c>
      <c r="K1122" s="132">
        <v>430.5</v>
      </c>
      <c r="L1122" s="79">
        <f t="shared" si="102"/>
        <v>1065</v>
      </c>
      <c r="M1122" s="79">
        <f t="shared" si="103"/>
        <v>195</v>
      </c>
      <c r="N1122" s="81">
        <f t="shared" si="104"/>
        <v>456</v>
      </c>
      <c r="O1122" s="79">
        <f t="shared" si="105"/>
        <v>1063.5</v>
      </c>
      <c r="P1122" s="132">
        <v>25</v>
      </c>
      <c r="Q1122" s="79">
        <f t="shared" si="106"/>
        <v>3235</v>
      </c>
      <c r="R1122" s="132">
        <v>911.5</v>
      </c>
      <c r="S1122" s="79">
        <f t="shared" si="107"/>
        <v>2323.5</v>
      </c>
      <c r="T1122" s="133">
        <v>14088.5</v>
      </c>
      <c r="U1122" s="80" t="s">
        <v>169</v>
      </c>
      <c r="V1122" s="134" t="s">
        <v>274</v>
      </c>
    </row>
    <row r="1123" spans="1:22" s="127" customFormat="1">
      <c r="A1123" s="92">
        <v>1116</v>
      </c>
      <c r="B1123" s="92" t="s">
        <v>1225</v>
      </c>
      <c r="C1123" s="92" t="s">
        <v>5</v>
      </c>
      <c r="D1123" s="142" t="s">
        <v>210</v>
      </c>
      <c r="E1123" s="93" t="s">
        <v>1989</v>
      </c>
      <c r="F1123" s="94">
        <v>45748</v>
      </c>
      <c r="G1123" s="94">
        <v>45962</v>
      </c>
      <c r="H1123" s="154">
        <v>180000</v>
      </c>
      <c r="I1123" s="124">
        <v>30923.37</v>
      </c>
      <c r="J1123" s="95">
        <v>25</v>
      </c>
      <c r="K1123" s="124">
        <v>5166</v>
      </c>
      <c r="L1123" s="79">
        <f t="shared" si="102"/>
        <v>12779.999999999998</v>
      </c>
      <c r="M1123" s="79">
        <f t="shared" si="103"/>
        <v>2340</v>
      </c>
      <c r="N1123" s="81">
        <f t="shared" si="104"/>
        <v>5472</v>
      </c>
      <c r="O1123" s="79">
        <f t="shared" si="105"/>
        <v>12762</v>
      </c>
      <c r="P1123" s="92">
        <v>25</v>
      </c>
      <c r="Q1123" s="79">
        <f t="shared" si="106"/>
        <v>38545</v>
      </c>
      <c r="R1123" s="124">
        <v>41586.370000000003</v>
      </c>
      <c r="S1123" s="79">
        <f t="shared" si="107"/>
        <v>27882</v>
      </c>
      <c r="T1123" s="124">
        <v>138413.63</v>
      </c>
      <c r="U1123" s="80" t="s">
        <v>169</v>
      </c>
      <c r="V1123" s="97" t="s">
        <v>273</v>
      </c>
    </row>
    <row r="1124" spans="1:22" s="127" customFormat="1">
      <c r="A1124" s="92">
        <v>1117</v>
      </c>
      <c r="B1124" s="92" t="s">
        <v>512</v>
      </c>
      <c r="C1124" s="92" t="s">
        <v>14</v>
      </c>
      <c r="D1124" s="142" t="s">
        <v>1746</v>
      </c>
      <c r="E1124" s="93" t="s">
        <v>1989</v>
      </c>
      <c r="F1124" s="94">
        <v>45778</v>
      </c>
      <c r="G1124" s="94">
        <v>45962</v>
      </c>
      <c r="H1124" s="154">
        <v>30000</v>
      </c>
      <c r="I1124" s="92">
        <v>0</v>
      </c>
      <c r="J1124" s="95">
        <v>25</v>
      </c>
      <c r="K1124" s="92">
        <v>861</v>
      </c>
      <c r="L1124" s="79">
        <f t="shared" si="102"/>
        <v>2130</v>
      </c>
      <c r="M1124" s="79">
        <f t="shared" si="103"/>
        <v>390</v>
      </c>
      <c r="N1124" s="81">
        <f t="shared" si="104"/>
        <v>912</v>
      </c>
      <c r="O1124" s="79">
        <f t="shared" si="105"/>
        <v>2127</v>
      </c>
      <c r="P1124" s="92">
        <v>25</v>
      </c>
      <c r="Q1124" s="79">
        <f t="shared" si="106"/>
        <v>6445</v>
      </c>
      <c r="R1124" s="124">
        <v>1798</v>
      </c>
      <c r="S1124" s="79">
        <f t="shared" si="107"/>
        <v>4647</v>
      </c>
      <c r="T1124" s="124">
        <v>28202</v>
      </c>
      <c r="U1124" s="80" t="s">
        <v>169</v>
      </c>
      <c r="V1124" s="81" t="s">
        <v>273</v>
      </c>
    </row>
    <row r="1125" spans="1:22" s="127" customFormat="1">
      <c r="A1125" s="92">
        <v>1118</v>
      </c>
      <c r="B1125" s="92" t="s">
        <v>1053</v>
      </c>
      <c r="C1125" s="92" t="s">
        <v>60</v>
      </c>
      <c r="D1125" s="142" t="s">
        <v>1806</v>
      </c>
      <c r="E1125" s="93" t="s">
        <v>1989</v>
      </c>
      <c r="F1125" s="94">
        <v>45504</v>
      </c>
      <c r="G1125" s="94">
        <v>45869</v>
      </c>
      <c r="H1125" s="154">
        <v>60000</v>
      </c>
      <c r="I1125" s="124">
        <v>3486.68</v>
      </c>
      <c r="J1125" s="95">
        <v>25</v>
      </c>
      <c r="K1125" s="124">
        <v>1722</v>
      </c>
      <c r="L1125" s="79">
        <f t="shared" si="102"/>
        <v>4260</v>
      </c>
      <c r="M1125" s="79">
        <f t="shared" si="103"/>
        <v>780</v>
      </c>
      <c r="N1125" s="81">
        <f t="shared" si="104"/>
        <v>1824</v>
      </c>
      <c r="O1125" s="79">
        <f t="shared" si="105"/>
        <v>4254</v>
      </c>
      <c r="P1125" s="92">
        <v>25</v>
      </c>
      <c r="Q1125" s="79">
        <f t="shared" si="106"/>
        <v>12865</v>
      </c>
      <c r="R1125" s="124">
        <v>7057.68</v>
      </c>
      <c r="S1125" s="79">
        <f t="shared" si="107"/>
        <v>9294</v>
      </c>
      <c r="T1125" s="124">
        <v>52942.32</v>
      </c>
      <c r="U1125" s="80" t="s">
        <v>169</v>
      </c>
      <c r="V1125" s="81" t="s">
        <v>273</v>
      </c>
    </row>
    <row r="1126" spans="1:22" s="127" customFormat="1">
      <c r="A1126" s="92">
        <v>1119</v>
      </c>
      <c r="B1126" s="92" t="s">
        <v>419</v>
      </c>
      <c r="C1126" s="92" t="s">
        <v>21</v>
      </c>
      <c r="D1126" s="142" t="s">
        <v>1797</v>
      </c>
      <c r="E1126" s="93" t="s">
        <v>1989</v>
      </c>
      <c r="F1126" s="94">
        <v>45717</v>
      </c>
      <c r="G1126" s="94">
        <v>45901</v>
      </c>
      <c r="H1126" s="154">
        <v>20000</v>
      </c>
      <c r="I1126" s="92">
        <v>0</v>
      </c>
      <c r="J1126" s="95">
        <v>25</v>
      </c>
      <c r="K1126" s="92">
        <v>574</v>
      </c>
      <c r="L1126" s="79">
        <f t="shared" si="102"/>
        <v>1419.9999999999998</v>
      </c>
      <c r="M1126" s="79">
        <f t="shared" si="103"/>
        <v>260</v>
      </c>
      <c r="N1126" s="81">
        <f t="shared" si="104"/>
        <v>608</v>
      </c>
      <c r="O1126" s="79">
        <f t="shared" si="105"/>
        <v>1418</v>
      </c>
      <c r="P1126" s="92">
        <v>125</v>
      </c>
      <c r="Q1126" s="79">
        <f t="shared" si="106"/>
        <v>4405</v>
      </c>
      <c r="R1126" s="124">
        <v>1307</v>
      </c>
      <c r="S1126" s="79">
        <f t="shared" si="107"/>
        <v>3098</v>
      </c>
      <c r="T1126" s="124">
        <v>18693</v>
      </c>
      <c r="U1126" s="80" t="s">
        <v>169</v>
      </c>
      <c r="V1126" s="97" t="s">
        <v>273</v>
      </c>
    </row>
    <row r="1127" spans="1:22" s="127" customFormat="1">
      <c r="A1127" s="92">
        <v>1120</v>
      </c>
      <c r="B1127" s="92" t="s">
        <v>788</v>
      </c>
      <c r="C1127" s="92" t="s">
        <v>391</v>
      </c>
      <c r="D1127" s="142" t="s">
        <v>1726</v>
      </c>
      <c r="E1127" s="93" t="s">
        <v>1989</v>
      </c>
      <c r="F1127" s="94">
        <v>45689</v>
      </c>
      <c r="G1127" s="94">
        <v>45870</v>
      </c>
      <c r="H1127" s="154">
        <v>20000</v>
      </c>
      <c r="I1127" s="92">
        <v>0</v>
      </c>
      <c r="J1127" s="95">
        <v>25</v>
      </c>
      <c r="K1127" s="92">
        <v>574</v>
      </c>
      <c r="L1127" s="79">
        <f t="shared" si="102"/>
        <v>1419.9999999999998</v>
      </c>
      <c r="M1127" s="79">
        <f t="shared" si="103"/>
        <v>260</v>
      </c>
      <c r="N1127" s="81">
        <f t="shared" si="104"/>
        <v>608</v>
      </c>
      <c r="O1127" s="79">
        <f t="shared" si="105"/>
        <v>1418</v>
      </c>
      <c r="P1127" s="92">
        <v>25</v>
      </c>
      <c r="Q1127" s="79">
        <f t="shared" si="106"/>
        <v>4305</v>
      </c>
      <c r="R1127" s="124">
        <v>1207</v>
      </c>
      <c r="S1127" s="79">
        <f t="shared" si="107"/>
        <v>3098</v>
      </c>
      <c r="T1127" s="124">
        <v>18793</v>
      </c>
      <c r="U1127" s="80" t="s">
        <v>169</v>
      </c>
      <c r="V1127" s="97" t="s">
        <v>274</v>
      </c>
    </row>
    <row r="1128" spans="1:22" s="127" customFormat="1">
      <c r="A1128" s="92">
        <v>1121</v>
      </c>
      <c r="B1128" s="92" t="s">
        <v>243</v>
      </c>
      <c r="C1128" s="92" t="s">
        <v>270</v>
      </c>
      <c r="D1128" s="142" t="s">
        <v>170</v>
      </c>
      <c r="E1128" s="93" t="s">
        <v>1989</v>
      </c>
      <c r="F1128" s="94">
        <v>45717</v>
      </c>
      <c r="G1128" s="94">
        <v>45901</v>
      </c>
      <c r="H1128" s="154">
        <v>31500</v>
      </c>
      <c r="I1128" s="92">
        <v>0</v>
      </c>
      <c r="J1128" s="95">
        <v>25</v>
      </c>
      <c r="K1128" s="92">
        <v>904.05</v>
      </c>
      <c r="L1128" s="79">
        <f t="shared" si="102"/>
        <v>2236.5</v>
      </c>
      <c r="M1128" s="79">
        <f t="shared" si="103"/>
        <v>409.5</v>
      </c>
      <c r="N1128" s="81">
        <f t="shared" si="104"/>
        <v>957.6</v>
      </c>
      <c r="O1128" s="79">
        <f t="shared" si="105"/>
        <v>2233.3500000000004</v>
      </c>
      <c r="P1128" s="92">
        <v>125</v>
      </c>
      <c r="Q1128" s="79">
        <f t="shared" si="106"/>
        <v>6866.0000000000009</v>
      </c>
      <c r="R1128" s="124">
        <v>1986.65</v>
      </c>
      <c r="S1128" s="79">
        <f t="shared" si="107"/>
        <v>4879.3500000000004</v>
      </c>
      <c r="T1128" s="124">
        <v>29513.35</v>
      </c>
      <c r="U1128" s="80" t="s">
        <v>169</v>
      </c>
      <c r="V1128" s="97" t="s">
        <v>274</v>
      </c>
    </row>
    <row r="1129" spans="1:22" s="127" customFormat="1">
      <c r="A1129" s="92">
        <v>1122</v>
      </c>
      <c r="B1129" s="92" t="s">
        <v>1474</v>
      </c>
      <c r="C1129" s="92" t="s">
        <v>60</v>
      </c>
      <c r="D1129" s="142" t="s">
        <v>1718</v>
      </c>
      <c r="E1129" s="93" t="s">
        <v>1989</v>
      </c>
      <c r="F1129" s="94">
        <v>45689</v>
      </c>
      <c r="G1129" s="94">
        <v>45870</v>
      </c>
      <c r="H1129" s="154">
        <v>60000</v>
      </c>
      <c r="I1129" s="124">
        <v>3143.58</v>
      </c>
      <c r="J1129" s="95">
        <v>25</v>
      </c>
      <c r="K1129" s="124">
        <v>1722</v>
      </c>
      <c r="L1129" s="79">
        <f t="shared" si="102"/>
        <v>4260</v>
      </c>
      <c r="M1129" s="79">
        <f t="shared" si="103"/>
        <v>780</v>
      </c>
      <c r="N1129" s="81">
        <f t="shared" si="104"/>
        <v>1824</v>
      </c>
      <c r="O1129" s="79">
        <f t="shared" si="105"/>
        <v>4254</v>
      </c>
      <c r="P1129" s="124">
        <v>41740.46</v>
      </c>
      <c r="Q1129" s="79">
        <f t="shared" si="106"/>
        <v>54580.46</v>
      </c>
      <c r="R1129" s="124">
        <v>7057.68</v>
      </c>
      <c r="S1129" s="79">
        <f t="shared" si="107"/>
        <v>9294</v>
      </c>
      <c r="T1129" s="124">
        <v>11069.96</v>
      </c>
      <c r="U1129" s="80" t="s">
        <v>169</v>
      </c>
      <c r="V1129" s="97" t="s">
        <v>273</v>
      </c>
    </row>
    <row r="1130" spans="1:22" s="127" customFormat="1">
      <c r="A1130" s="92">
        <v>1123</v>
      </c>
      <c r="B1130" s="92" t="s">
        <v>474</v>
      </c>
      <c r="C1130" s="92" t="s">
        <v>80</v>
      </c>
      <c r="D1130" s="142" t="s">
        <v>1728</v>
      </c>
      <c r="E1130" s="93" t="s">
        <v>1989</v>
      </c>
      <c r="F1130" s="94">
        <v>45689</v>
      </c>
      <c r="G1130" s="94">
        <v>45870</v>
      </c>
      <c r="H1130" s="154">
        <v>60000</v>
      </c>
      <c r="I1130" s="124">
        <v>3486.68</v>
      </c>
      <c r="J1130" s="95">
        <v>25</v>
      </c>
      <c r="K1130" s="124">
        <v>1722</v>
      </c>
      <c r="L1130" s="79">
        <f t="shared" si="102"/>
        <v>4260</v>
      </c>
      <c r="M1130" s="79">
        <f t="shared" si="103"/>
        <v>780</v>
      </c>
      <c r="N1130" s="81">
        <f t="shared" si="104"/>
        <v>1824</v>
      </c>
      <c r="O1130" s="79">
        <f t="shared" si="105"/>
        <v>4254</v>
      </c>
      <c r="P1130" s="92">
        <v>25</v>
      </c>
      <c r="Q1130" s="79">
        <f t="shared" si="106"/>
        <v>12865</v>
      </c>
      <c r="R1130" s="124">
        <v>7057.68</v>
      </c>
      <c r="S1130" s="79">
        <f t="shared" si="107"/>
        <v>9294</v>
      </c>
      <c r="T1130" s="124">
        <v>52942.32</v>
      </c>
      <c r="U1130" s="80" t="s">
        <v>169</v>
      </c>
      <c r="V1130" s="97" t="s">
        <v>273</v>
      </c>
    </row>
    <row r="1131" spans="1:22" s="127" customFormat="1">
      <c r="A1131" s="92">
        <v>1124</v>
      </c>
      <c r="B1131" s="92" t="s">
        <v>789</v>
      </c>
      <c r="C1131" s="92" t="s">
        <v>8</v>
      </c>
      <c r="D1131" s="142" t="s">
        <v>1721</v>
      </c>
      <c r="E1131" s="123" t="s">
        <v>709</v>
      </c>
      <c r="F1131" s="94">
        <v>45778</v>
      </c>
      <c r="G1131" s="94">
        <v>45962</v>
      </c>
      <c r="H1131" s="154">
        <v>30000</v>
      </c>
      <c r="I1131" s="92">
        <v>0</v>
      </c>
      <c r="J1131" s="95">
        <v>25</v>
      </c>
      <c r="K1131" s="92">
        <v>861</v>
      </c>
      <c r="L1131" s="79">
        <f t="shared" si="102"/>
        <v>2130</v>
      </c>
      <c r="M1131" s="79">
        <f t="shared" si="103"/>
        <v>390</v>
      </c>
      <c r="N1131" s="81">
        <f t="shared" si="104"/>
        <v>912</v>
      </c>
      <c r="O1131" s="79">
        <f t="shared" si="105"/>
        <v>2127</v>
      </c>
      <c r="P1131" s="92">
        <v>25</v>
      </c>
      <c r="Q1131" s="79">
        <f t="shared" si="106"/>
        <v>6445</v>
      </c>
      <c r="R1131" s="124">
        <v>1798</v>
      </c>
      <c r="S1131" s="79">
        <f t="shared" si="107"/>
        <v>4647</v>
      </c>
      <c r="T1131" s="124">
        <v>28202</v>
      </c>
      <c r="U1131" s="80" t="s">
        <v>169</v>
      </c>
      <c r="V1131" s="81" t="s">
        <v>274</v>
      </c>
    </row>
    <row r="1132" spans="1:22" s="127" customFormat="1">
      <c r="A1132" s="92">
        <v>1125</v>
      </c>
      <c r="B1132" s="132" t="s">
        <v>941</v>
      </c>
      <c r="C1132" s="132" t="s">
        <v>977</v>
      </c>
      <c r="D1132" s="138" t="s">
        <v>978</v>
      </c>
      <c r="E1132" s="123" t="s">
        <v>709</v>
      </c>
      <c r="F1132" s="94">
        <v>45778</v>
      </c>
      <c r="G1132" s="94">
        <v>45962</v>
      </c>
      <c r="H1132" s="139">
        <v>15000</v>
      </c>
      <c r="I1132" s="132">
        <v>0</v>
      </c>
      <c r="J1132" s="95">
        <v>25</v>
      </c>
      <c r="K1132" s="132">
        <v>430.5</v>
      </c>
      <c r="L1132" s="79">
        <f t="shared" si="102"/>
        <v>1065</v>
      </c>
      <c r="M1132" s="79">
        <f t="shared" si="103"/>
        <v>195</v>
      </c>
      <c r="N1132" s="81">
        <f t="shared" si="104"/>
        <v>456</v>
      </c>
      <c r="O1132" s="79">
        <f t="shared" si="105"/>
        <v>1063.5</v>
      </c>
      <c r="P1132" s="132">
        <v>25</v>
      </c>
      <c r="Q1132" s="79">
        <f t="shared" si="106"/>
        <v>3235</v>
      </c>
      <c r="R1132" s="132">
        <v>911.5</v>
      </c>
      <c r="S1132" s="79">
        <f t="shared" si="107"/>
        <v>2323.5</v>
      </c>
      <c r="T1132" s="133">
        <v>14088.5</v>
      </c>
      <c r="U1132" s="80" t="s">
        <v>169</v>
      </c>
      <c r="V1132" s="134" t="s">
        <v>274</v>
      </c>
    </row>
    <row r="1133" spans="1:22" s="127" customFormat="1">
      <c r="A1133" s="92">
        <v>1126</v>
      </c>
      <c r="B1133" s="132" t="s">
        <v>2096</v>
      </c>
      <c r="C1133" s="132" t="s">
        <v>977</v>
      </c>
      <c r="D1133" s="138" t="s">
        <v>978</v>
      </c>
      <c r="E1133" s="123" t="s">
        <v>709</v>
      </c>
      <c r="F1133" s="94">
        <v>45778</v>
      </c>
      <c r="G1133" s="94">
        <v>45962</v>
      </c>
      <c r="H1133" s="139">
        <v>15000</v>
      </c>
      <c r="I1133" s="132">
        <v>0</v>
      </c>
      <c r="J1133" s="95">
        <v>25</v>
      </c>
      <c r="K1133" s="132">
        <v>430.5</v>
      </c>
      <c r="L1133" s="79">
        <f t="shared" si="102"/>
        <v>1065</v>
      </c>
      <c r="M1133" s="79">
        <f t="shared" si="103"/>
        <v>195</v>
      </c>
      <c r="N1133" s="81">
        <f t="shared" si="104"/>
        <v>456</v>
      </c>
      <c r="O1133" s="79">
        <f t="shared" si="105"/>
        <v>1063.5</v>
      </c>
      <c r="P1133" s="132">
        <v>25</v>
      </c>
      <c r="Q1133" s="79">
        <f t="shared" si="106"/>
        <v>3235</v>
      </c>
      <c r="R1133" s="132">
        <v>911.5</v>
      </c>
      <c r="S1133" s="79">
        <f t="shared" si="107"/>
        <v>2323.5</v>
      </c>
      <c r="T1133" s="133">
        <v>14088.5</v>
      </c>
      <c r="U1133" s="80" t="s">
        <v>169</v>
      </c>
      <c r="V1133" s="134" t="s">
        <v>274</v>
      </c>
    </row>
    <row r="1134" spans="1:22" s="127" customFormat="1">
      <c r="A1134" s="92">
        <v>1127</v>
      </c>
      <c r="B1134" s="92" t="s">
        <v>1117</v>
      </c>
      <c r="C1134" s="92" t="s">
        <v>17</v>
      </c>
      <c r="D1134" s="142" t="s">
        <v>385</v>
      </c>
      <c r="E1134" s="93" t="s">
        <v>1989</v>
      </c>
      <c r="F1134" s="94">
        <v>45504</v>
      </c>
      <c r="G1134" s="94">
        <v>45869</v>
      </c>
      <c r="H1134" s="154">
        <v>60000</v>
      </c>
      <c r="I1134" s="124">
        <v>3486.68</v>
      </c>
      <c r="J1134" s="95">
        <v>25</v>
      </c>
      <c r="K1134" s="124">
        <v>1722</v>
      </c>
      <c r="L1134" s="79">
        <f t="shared" si="102"/>
        <v>4260</v>
      </c>
      <c r="M1134" s="79">
        <f t="shared" si="103"/>
        <v>780</v>
      </c>
      <c r="N1134" s="81">
        <f t="shared" si="104"/>
        <v>1824</v>
      </c>
      <c r="O1134" s="79">
        <f t="shared" si="105"/>
        <v>4254</v>
      </c>
      <c r="P1134" s="92">
        <v>125</v>
      </c>
      <c r="Q1134" s="79">
        <f t="shared" si="106"/>
        <v>12965</v>
      </c>
      <c r="R1134" s="124">
        <v>7057.68</v>
      </c>
      <c r="S1134" s="79">
        <f t="shared" si="107"/>
        <v>9294</v>
      </c>
      <c r="T1134" s="124">
        <v>52842.32</v>
      </c>
      <c r="U1134" s="80" t="s">
        <v>169</v>
      </c>
      <c r="V1134" s="81" t="s">
        <v>273</v>
      </c>
    </row>
    <row r="1135" spans="1:22" s="127" customFormat="1">
      <c r="A1135" s="92">
        <v>1128</v>
      </c>
      <c r="B1135" s="132" t="s">
        <v>2097</v>
      </c>
      <c r="C1135" s="132" t="s">
        <v>977</v>
      </c>
      <c r="D1135" s="138" t="s">
        <v>978</v>
      </c>
      <c r="E1135" s="123" t="s">
        <v>709</v>
      </c>
      <c r="F1135" s="94">
        <v>45778</v>
      </c>
      <c r="G1135" s="94">
        <v>45962</v>
      </c>
      <c r="H1135" s="139">
        <v>15000</v>
      </c>
      <c r="I1135" s="132">
        <v>0</v>
      </c>
      <c r="J1135" s="95">
        <v>25</v>
      </c>
      <c r="K1135" s="132">
        <v>430.5</v>
      </c>
      <c r="L1135" s="79">
        <f t="shared" si="102"/>
        <v>1065</v>
      </c>
      <c r="M1135" s="79">
        <f t="shared" si="103"/>
        <v>195</v>
      </c>
      <c r="N1135" s="81">
        <f t="shared" si="104"/>
        <v>456</v>
      </c>
      <c r="O1135" s="79">
        <f t="shared" si="105"/>
        <v>1063.5</v>
      </c>
      <c r="P1135" s="132">
        <v>25</v>
      </c>
      <c r="Q1135" s="79">
        <f t="shared" si="106"/>
        <v>3235</v>
      </c>
      <c r="R1135" s="132">
        <v>911.5</v>
      </c>
      <c r="S1135" s="79">
        <f t="shared" si="107"/>
        <v>2323.5</v>
      </c>
      <c r="T1135" s="133">
        <v>14088.5</v>
      </c>
      <c r="U1135" s="80" t="s">
        <v>169</v>
      </c>
      <c r="V1135" s="134" t="s">
        <v>274</v>
      </c>
    </row>
    <row r="1136" spans="1:22" s="127" customFormat="1">
      <c r="A1136" s="92">
        <v>1129</v>
      </c>
      <c r="B1136" s="92" t="s">
        <v>50</v>
      </c>
      <c r="C1136" s="92" t="s">
        <v>49</v>
      </c>
      <c r="D1136" s="92" t="s">
        <v>1719</v>
      </c>
      <c r="E1136" s="93" t="s">
        <v>1989</v>
      </c>
      <c r="F1136" s="94">
        <v>45778</v>
      </c>
      <c r="G1136" s="94">
        <v>45962</v>
      </c>
      <c r="H1136" s="124">
        <v>12500</v>
      </c>
      <c r="I1136" s="92">
        <v>0</v>
      </c>
      <c r="J1136" s="95">
        <v>25</v>
      </c>
      <c r="K1136" s="92">
        <v>358.75</v>
      </c>
      <c r="L1136" s="79">
        <f t="shared" si="102"/>
        <v>887.49999999999989</v>
      </c>
      <c r="M1136" s="79">
        <f t="shared" si="103"/>
        <v>162.5</v>
      </c>
      <c r="N1136" s="81">
        <f t="shared" si="104"/>
        <v>380</v>
      </c>
      <c r="O1136" s="79">
        <f t="shared" si="105"/>
        <v>886.25000000000011</v>
      </c>
      <c r="P1136" s="92">
        <v>25</v>
      </c>
      <c r="Q1136" s="79">
        <f t="shared" si="106"/>
        <v>2700</v>
      </c>
      <c r="R1136" s="92">
        <v>763.75</v>
      </c>
      <c r="S1136" s="79">
        <f t="shared" si="107"/>
        <v>1936.25</v>
      </c>
      <c r="T1136" s="124">
        <v>11736.25</v>
      </c>
      <c r="U1136" s="80" t="s">
        <v>169</v>
      </c>
      <c r="V1136" s="81" t="s">
        <v>273</v>
      </c>
    </row>
    <row r="1137" spans="1:22" s="127" customFormat="1">
      <c r="A1137" s="92">
        <v>1130</v>
      </c>
      <c r="B1137" s="132" t="s">
        <v>1226</v>
      </c>
      <c r="C1137" s="132" t="s">
        <v>977</v>
      </c>
      <c r="D1137" s="132" t="s">
        <v>978</v>
      </c>
      <c r="E1137" s="123" t="s">
        <v>709</v>
      </c>
      <c r="F1137" s="94">
        <v>45778</v>
      </c>
      <c r="G1137" s="94">
        <v>45962</v>
      </c>
      <c r="H1137" s="133">
        <v>15000</v>
      </c>
      <c r="I1137" s="132">
        <v>0</v>
      </c>
      <c r="J1137" s="95">
        <v>25</v>
      </c>
      <c r="K1137" s="132">
        <v>430.5</v>
      </c>
      <c r="L1137" s="79">
        <f t="shared" si="102"/>
        <v>1065</v>
      </c>
      <c r="M1137" s="79">
        <f t="shared" si="103"/>
        <v>195</v>
      </c>
      <c r="N1137" s="81">
        <f t="shared" si="104"/>
        <v>456</v>
      </c>
      <c r="O1137" s="79">
        <f t="shared" si="105"/>
        <v>1063.5</v>
      </c>
      <c r="P1137" s="132">
        <v>25</v>
      </c>
      <c r="Q1137" s="79">
        <f t="shared" si="106"/>
        <v>3235</v>
      </c>
      <c r="R1137" s="132">
        <v>911.5</v>
      </c>
      <c r="S1137" s="79">
        <f t="shared" si="107"/>
        <v>2323.5</v>
      </c>
      <c r="T1137" s="133">
        <v>14088.5</v>
      </c>
      <c r="U1137" s="80" t="s">
        <v>169</v>
      </c>
      <c r="V1137" s="97" t="s">
        <v>274</v>
      </c>
    </row>
    <row r="1138" spans="1:22" s="127" customFormat="1">
      <c r="A1138" s="92">
        <v>1131</v>
      </c>
      <c r="B1138" s="92" t="s">
        <v>1118</v>
      </c>
      <c r="C1138" s="92" t="s">
        <v>17</v>
      </c>
      <c r="D1138" s="92" t="s">
        <v>182</v>
      </c>
      <c r="E1138" s="93" t="s">
        <v>1989</v>
      </c>
      <c r="F1138" s="94">
        <v>45778</v>
      </c>
      <c r="G1138" s="94">
        <v>45962</v>
      </c>
      <c r="H1138" s="124">
        <v>40000</v>
      </c>
      <c r="I1138" s="92">
        <v>442.65</v>
      </c>
      <c r="J1138" s="95">
        <v>25</v>
      </c>
      <c r="K1138" s="124">
        <v>1148</v>
      </c>
      <c r="L1138" s="79">
        <f t="shared" si="102"/>
        <v>2839.9999999999995</v>
      </c>
      <c r="M1138" s="79">
        <f t="shared" si="103"/>
        <v>520</v>
      </c>
      <c r="N1138" s="81">
        <f t="shared" si="104"/>
        <v>1216</v>
      </c>
      <c r="O1138" s="79">
        <f t="shared" si="105"/>
        <v>2836</v>
      </c>
      <c r="P1138" s="92">
        <v>25</v>
      </c>
      <c r="Q1138" s="79">
        <f t="shared" si="106"/>
        <v>8585</v>
      </c>
      <c r="R1138" s="124">
        <v>2831.65</v>
      </c>
      <c r="S1138" s="79">
        <f t="shared" si="107"/>
        <v>6196</v>
      </c>
      <c r="T1138" s="124">
        <v>37168.35</v>
      </c>
      <c r="U1138" s="80" t="s">
        <v>169</v>
      </c>
      <c r="V1138" s="81" t="s">
        <v>273</v>
      </c>
    </row>
    <row r="1139" spans="1:22" s="127" customFormat="1">
      <c r="A1139" s="92">
        <v>1132</v>
      </c>
      <c r="B1139" s="92" t="s">
        <v>110</v>
      </c>
      <c r="C1139" s="92" t="s">
        <v>81</v>
      </c>
      <c r="D1139" s="92" t="s">
        <v>1759</v>
      </c>
      <c r="E1139" s="93" t="s">
        <v>1989</v>
      </c>
      <c r="F1139" s="94">
        <v>45807</v>
      </c>
      <c r="G1139" s="94" t="s">
        <v>1990</v>
      </c>
      <c r="H1139" s="124">
        <v>90000</v>
      </c>
      <c r="I1139" s="124">
        <v>9753.1200000000008</v>
      </c>
      <c r="J1139" s="95">
        <v>25</v>
      </c>
      <c r="K1139" s="124">
        <v>2583</v>
      </c>
      <c r="L1139" s="79">
        <f t="shared" si="102"/>
        <v>6389.9999999999991</v>
      </c>
      <c r="M1139" s="79">
        <f t="shared" si="103"/>
        <v>1170</v>
      </c>
      <c r="N1139" s="81">
        <f t="shared" si="104"/>
        <v>2736</v>
      </c>
      <c r="O1139" s="79">
        <f t="shared" si="105"/>
        <v>6381</v>
      </c>
      <c r="P1139" s="92">
        <v>25</v>
      </c>
      <c r="Q1139" s="79">
        <f t="shared" si="106"/>
        <v>19285</v>
      </c>
      <c r="R1139" s="124">
        <v>15097.12</v>
      </c>
      <c r="S1139" s="79">
        <f t="shared" si="107"/>
        <v>13941</v>
      </c>
      <c r="T1139" s="124">
        <v>74902.880000000005</v>
      </c>
      <c r="U1139" s="80" t="s">
        <v>169</v>
      </c>
      <c r="V1139" s="81" t="s">
        <v>273</v>
      </c>
    </row>
    <row r="1140" spans="1:22" s="127" customFormat="1">
      <c r="A1140" s="92">
        <v>1133</v>
      </c>
      <c r="B1140" s="92" t="s">
        <v>326</v>
      </c>
      <c r="C1140" s="92" t="s">
        <v>391</v>
      </c>
      <c r="D1140" s="92" t="s">
        <v>182</v>
      </c>
      <c r="E1140" s="93" t="s">
        <v>1989</v>
      </c>
      <c r="F1140" s="94">
        <v>45807</v>
      </c>
      <c r="G1140" s="94" t="s">
        <v>1990</v>
      </c>
      <c r="H1140" s="124">
        <v>46000</v>
      </c>
      <c r="I1140" s="124">
        <v>1289.46</v>
      </c>
      <c r="J1140" s="95">
        <v>25</v>
      </c>
      <c r="K1140" s="124">
        <v>1320.2</v>
      </c>
      <c r="L1140" s="79">
        <f t="shared" si="102"/>
        <v>3265.9999999999995</v>
      </c>
      <c r="M1140" s="79">
        <f t="shared" si="103"/>
        <v>598</v>
      </c>
      <c r="N1140" s="81">
        <f t="shared" si="104"/>
        <v>1398.4</v>
      </c>
      <c r="O1140" s="79">
        <f t="shared" si="105"/>
        <v>3261.4</v>
      </c>
      <c r="P1140" s="92">
        <v>25</v>
      </c>
      <c r="Q1140" s="79">
        <f t="shared" si="106"/>
        <v>9869</v>
      </c>
      <c r="R1140" s="124">
        <v>4033.06</v>
      </c>
      <c r="S1140" s="79">
        <f t="shared" si="107"/>
        <v>7125.4</v>
      </c>
      <c r="T1140" s="124">
        <v>41966.94</v>
      </c>
      <c r="U1140" s="80" t="s">
        <v>169</v>
      </c>
      <c r="V1140" s="81" t="s">
        <v>273</v>
      </c>
    </row>
    <row r="1141" spans="1:22" s="127" customFormat="1">
      <c r="A1141" s="92">
        <v>1134</v>
      </c>
      <c r="B1141" s="140" t="s">
        <v>790</v>
      </c>
      <c r="C1141" s="92" t="s">
        <v>391</v>
      </c>
      <c r="D1141" s="92" t="s">
        <v>1726</v>
      </c>
      <c r="E1141" s="93" t="s">
        <v>1989</v>
      </c>
      <c r="F1141" s="94">
        <v>45689</v>
      </c>
      <c r="G1141" s="94">
        <v>45870</v>
      </c>
      <c r="H1141" s="124">
        <v>25000</v>
      </c>
      <c r="I1141" s="92">
        <v>0</v>
      </c>
      <c r="J1141" s="95">
        <v>25</v>
      </c>
      <c r="K1141" s="92">
        <v>717.5</v>
      </c>
      <c r="L1141" s="79">
        <f t="shared" si="102"/>
        <v>1774.9999999999998</v>
      </c>
      <c r="M1141" s="79">
        <f t="shared" si="103"/>
        <v>325</v>
      </c>
      <c r="N1141" s="81">
        <f t="shared" si="104"/>
        <v>760</v>
      </c>
      <c r="O1141" s="79">
        <f t="shared" si="105"/>
        <v>1772.5000000000002</v>
      </c>
      <c r="P1141" s="92">
        <v>25</v>
      </c>
      <c r="Q1141" s="79">
        <f t="shared" si="106"/>
        <v>5375</v>
      </c>
      <c r="R1141" s="143">
        <v>1502.5</v>
      </c>
      <c r="S1141" s="79">
        <f t="shared" si="107"/>
        <v>3872.5</v>
      </c>
      <c r="T1141" s="143">
        <v>23497.5</v>
      </c>
      <c r="U1141" s="80" t="s">
        <v>169</v>
      </c>
      <c r="V1141" s="97" t="s">
        <v>274</v>
      </c>
    </row>
    <row r="1142" spans="1:22" s="127" customFormat="1">
      <c r="A1142" s="92">
        <v>1135</v>
      </c>
      <c r="B1142" s="132" t="s">
        <v>2098</v>
      </c>
      <c r="C1142" s="132" t="s">
        <v>977</v>
      </c>
      <c r="D1142" s="132" t="s">
        <v>978</v>
      </c>
      <c r="E1142" s="123" t="s">
        <v>709</v>
      </c>
      <c r="F1142" s="94">
        <v>45778</v>
      </c>
      <c r="G1142" s="94">
        <v>45962</v>
      </c>
      <c r="H1142" s="133">
        <v>15000</v>
      </c>
      <c r="I1142" s="132">
        <v>0</v>
      </c>
      <c r="J1142" s="95">
        <v>25</v>
      </c>
      <c r="K1142" s="132">
        <v>430.5</v>
      </c>
      <c r="L1142" s="79">
        <f t="shared" si="102"/>
        <v>1065</v>
      </c>
      <c r="M1142" s="79">
        <f t="shared" si="103"/>
        <v>195</v>
      </c>
      <c r="N1142" s="81">
        <f t="shared" si="104"/>
        <v>456</v>
      </c>
      <c r="O1142" s="79">
        <f t="shared" si="105"/>
        <v>1063.5</v>
      </c>
      <c r="P1142" s="132">
        <v>25</v>
      </c>
      <c r="Q1142" s="79">
        <f t="shared" si="106"/>
        <v>3235</v>
      </c>
      <c r="R1142" s="132">
        <v>911.5</v>
      </c>
      <c r="S1142" s="79">
        <f t="shared" si="107"/>
        <v>2323.5</v>
      </c>
      <c r="T1142" s="133">
        <v>14088.5</v>
      </c>
      <c r="U1142" s="80" t="s">
        <v>169</v>
      </c>
      <c r="V1142" s="134" t="s">
        <v>274</v>
      </c>
    </row>
    <row r="1143" spans="1:22" s="127" customFormat="1">
      <c r="A1143" s="92">
        <v>1136</v>
      </c>
      <c r="B1143" s="132" t="s">
        <v>1227</v>
      </c>
      <c r="C1143" s="132" t="s">
        <v>977</v>
      </c>
      <c r="D1143" s="132" t="s">
        <v>978</v>
      </c>
      <c r="E1143" s="123" t="s">
        <v>709</v>
      </c>
      <c r="F1143" s="94">
        <v>45778</v>
      </c>
      <c r="G1143" s="94">
        <v>45962</v>
      </c>
      <c r="H1143" s="133">
        <v>13000</v>
      </c>
      <c r="I1143" s="132">
        <v>0</v>
      </c>
      <c r="J1143" s="95">
        <v>25</v>
      </c>
      <c r="K1143" s="132">
        <v>373.1</v>
      </c>
      <c r="L1143" s="79">
        <f t="shared" si="102"/>
        <v>922.99999999999989</v>
      </c>
      <c r="M1143" s="79">
        <f t="shared" si="103"/>
        <v>169</v>
      </c>
      <c r="N1143" s="81">
        <f t="shared" si="104"/>
        <v>395.2</v>
      </c>
      <c r="O1143" s="79">
        <f t="shared" si="105"/>
        <v>921.7</v>
      </c>
      <c r="P1143" s="132">
        <v>25</v>
      </c>
      <c r="Q1143" s="79">
        <f t="shared" si="106"/>
        <v>2807</v>
      </c>
      <c r="R1143" s="132">
        <v>793.3</v>
      </c>
      <c r="S1143" s="79">
        <f t="shared" si="107"/>
        <v>2013.7</v>
      </c>
      <c r="T1143" s="133">
        <v>12206.7</v>
      </c>
      <c r="U1143" s="80" t="s">
        <v>169</v>
      </c>
      <c r="V1143" s="134" t="s">
        <v>274</v>
      </c>
    </row>
    <row r="1144" spans="1:22" s="127" customFormat="1">
      <c r="A1144" s="92">
        <v>1137</v>
      </c>
      <c r="B1144" s="132" t="s">
        <v>1914</v>
      </c>
      <c r="C1144" s="132" t="s">
        <v>977</v>
      </c>
      <c r="D1144" s="132" t="s">
        <v>978</v>
      </c>
      <c r="E1144" s="123" t="s">
        <v>709</v>
      </c>
      <c r="F1144" s="94">
        <v>45778</v>
      </c>
      <c r="G1144" s="94">
        <v>45962</v>
      </c>
      <c r="H1144" s="133">
        <v>15000</v>
      </c>
      <c r="I1144" s="132">
        <v>0</v>
      </c>
      <c r="J1144" s="95">
        <v>25</v>
      </c>
      <c r="K1144" s="132">
        <v>430.5</v>
      </c>
      <c r="L1144" s="79">
        <f t="shared" si="102"/>
        <v>1065</v>
      </c>
      <c r="M1144" s="79">
        <f t="shared" si="103"/>
        <v>195</v>
      </c>
      <c r="N1144" s="81">
        <f t="shared" si="104"/>
        <v>456</v>
      </c>
      <c r="O1144" s="79">
        <f t="shared" si="105"/>
        <v>1063.5</v>
      </c>
      <c r="P1144" s="132">
        <v>25</v>
      </c>
      <c r="Q1144" s="79">
        <f t="shared" si="106"/>
        <v>3235</v>
      </c>
      <c r="R1144" s="132">
        <v>911.5</v>
      </c>
      <c r="S1144" s="79">
        <f t="shared" si="107"/>
        <v>2323.5</v>
      </c>
      <c r="T1144" s="133">
        <v>14088.5</v>
      </c>
      <c r="U1144" s="80" t="s">
        <v>169</v>
      </c>
      <c r="V1144" s="134" t="s">
        <v>274</v>
      </c>
    </row>
    <row r="1145" spans="1:22" s="127" customFormat="1">
      <c r="A1145" s="92">
        <v>1138</v>
      </c>
      <c r="B1145" s="132" t="s">
        <v>1638</v>
      </c>
      <c r="C1145" s="132" t="s">
        <v>977</v>
      </c>
      <c r="D1145" s="132" t="s">
        <v>978</v>
      </c>
      <c r="E1145" s="123" t="s">
        <v>709</v>
      </c>
      <c r="F1145" s="94">
        <v>45778</v>
      </c>
      <c r="G1145" s="94">
        <v>45962</v>
      </c>
      <c r="H1145" s="133">
        <v>15000</v>
      </c>
      <c r="I1145" s="132">
        <v>0</v>
      </c>
      <c r="J1145" s="95">
        <v>25</v>
      </c>
      <c r="K1145" s="132">
        <v>430.5</v>
      </c>
      <c r="L1145" s="79">
        <f t="shared" si="102"/>
        <v>1065</v>
      </c>
      <c r="M1145" s="79">
        <f t="shared" si="103"/>
        <v>195</v>
      </c>
      <c r="N1145" s="81">
        <f t="shared" si="104"/>
        <v>456</v>
      </c>
      <c r="O1145" s="79">
        <f t="shared" si="105"/>
        <v>1063.5</v>
      </c>
      <c r="P1145" s="132">
        <v>25</v>
      </c>
      <c r="Q1145" s="79">
        <f t="shared" si="106"/>
        <v>3235</v>
      </c>
      <c r="R1145" s="132">
        <v>911.5</v>
      </c>
      <c r="S1145" s="79">
        <f t="shared" si="107"/>
        <v>2323.5</v>
      </c>
      <c r="T1145" s="133">
        <v>14088.5</v>
      </c>
      <c r="U1145" s="80" t="s">
        <v>169</v>
      </c>
      <c r="V1145" s="97" t="s">
        <v>274</v>
      </c>
    </row>
    <row r="1146" spans="1:22" s="127" customFormat="1">
      <c r="A1146" s="92">
        <v>1139</v>
      </c>
      <c r="B1146" s="92" t="s">
        <v>488</v>
      </c>
      <c r="C1146" s="92" t="s">
        <v>55</v>
      </c>
      <c r="D1146" s="92" t="s">
        <v>1722</v>
      </c>
      <c r="E1146" s="93" t="s">
        <v>1989</v>
      </c>
      <c r="F1146" s="94">
        <v>45474</v>
      </c>
      <c r="G1146" s="94">
        <v>45809</v>
      </c>
      <c r="H1146" s="124">
        <v>60000</v>
      </c>
      <c r="I1146" s="124">
        <v>3486.68</v>
      </c>
      <c r="J1146" s="95">
        <v>25</v>
      </c>
      <c r="K1146" s="124">
        <v>1722</v>
      </c>
      <c r="L1146" s="79">
        <f t="shared" si="102"/>
        <v>4260</v>
      </c>
      <c r="M1146" s="79">
        <f t="shared" si="103"/>
        <v>780</v>
      </c>
      <c r="N1146" s="81">
        <f t="shared" si="104"/>
        <v>1824</v>
      </c>
      <c r="O1146" s="79">
        <f t="shared" si="105"/>
        <v>4254</v>
      </c>
      <c r="P1146" s="92">
        <v>25</v>
      </c>
      <c r="Q1146" s="79">
        <f t="shared" si="106"/>
        <v>12865</v>
      </c>
      <c r="R1146" s="124">
        <v>7057.68</v>
      </c>
      <c r="S1146" s="79">
        <f t="shared" si="107"/>
        <v>9294</v>
      </c>
      <c r="T1146" s="124">
        <v>52942.32</v>
      </c>
      <c r="U1146" s="80" t="s">
        <v>169</v>
      </c>
      <c r="V1146" s="81" t="s">
        <v>274</v>
      </c>
    </row>
    <row r="1147" spans="1:22" s="127" customFormat="1">
      <c r="A1147" s="92">
        <v>1140</v>
      </c>
      <c r="B1147" s="132" t="s">
        <v>1915</v>
      </c>
      <c r="C1147" s="132" t="s">
        <v>977</v>
      </c>
      <c r="D1147" s="132" t="s">
        <v>978</v>
      </c>
      <c r="E1147" s="123" t="s">
        <v>709</v>
      </c>
      <c r="F1147" s="94">
        <v>45778</v>
      </c>
      <c r="G1147" s="94">
        <v>45962</v>
      </c>
      <c r="H1147" s="133">
        <v>15000</v>
      </c>
      <c r="I1147" s="132">
        <v>0</v>
      </c>
      <c r="J1147" s="95">
        <v>25</v>
      </c>
      <c r="K1147" s="132">
        <v>430.5</v>
      </c>
      <c r="L1147" s="79">
        <f t="shared" si="102"/>
        <v>1065</v>
      </c>
      <c r="M1147" s="79">
        <f t="shared" si="103"/>
        <v>195</v>
      </c>
      <c r="N1147" s="81">
        <f t="shared" si="104"/>
        <v>456</v>
      </c>
      <c r="O1147" s="79">
        <f t="shared" si="105"/>
        <v>1063.5</v>
      </c>
      <c r="P1147" s="132">
        <v>25</v>
      </c>
      <c r="Q1147" s="79">
        <f t="shared" si="106"/>
        <v>3235</v>
      </c>
      <c r="R1147" s="132">
        <v>911.5</v>
      </c>
      <c r="S1147" s="79">
        <f t="shared" si="107"/>
        <v>2323.5</v>
      </c>
      <c r="T1147" s="133">
        <v>14088.5</v>
      </c>
      <c r="U1147" s="80" t="s">
        <v>169</v>
      </c>
      <c r="V1147" s="134" t="s">
        <v>274</v>
      </c>
    </row>
    <row r="1148" spans="1:22" s="127" customFormat="1">
      <c r="A1148" s="92">
        <v>1141</v>
      </c>
      <c r="B1148" s="132" t="s">
        <v>1228</v>
      </c>
      <c r="C1148" s="132" t="s">
        <v>977</v>
      </c>
      <c r="D1148" s="132" t="s">
        <v>978</v>
      </c>
      <c r="E1148" s="123" t="s">
        <v>709</v>
      </c>
      <c r="F1148" s="94">
        <v>45778</v>
      </c>
      <c r="G1148" s="94">
        <v>45962</v>
      </c>
      <c r="H1148" s="133">
        <v>15000</v>
      </c>
      <c r="I1148" s="132">
        <v>0</v>
      </c>
      <c r="J1148" s="95">
        <v>25</v>
      </c>
      <c r="K1148" s="132">
        <v>430.5</v>
      </c>
      <c r="L1148" s="79">
        <f t="shared" si="102"/>
        <v>1065</v>
      </c>
      <c r="M1148" s="79">
        <f t="shared" si="103"/>
        <v>195</v>
      </c>
      <c r="N1148" s="81">
        <f t="shared" si="104"/>
        <v>456</v>
      </c>
      <c r="O1148" s="79">
        <f t="shared" si="105"/>
        <v>1063.5</v>
      </c>
      <c r="P1148" s="132">
        <v>25</v>
      </c>
      <c r="Q1148" s="79">
        <f t="shared" si="106"/>
        <v>3235</v>
      </c>
      <c r="R1148" s="132">
        <v>911.5</v>
      </c>
      <c r="S1148" s="79">
        <f t="shared" si="107"/>
        <v>2323.5</v>
      </c>
      <c r="T1148" s="133">
        <v>14088.5</v>
      </c>
      <c r="U1148" s="80" t="s">
        <v>169</v>
      </c>
      <c r="V1148" s="134" t="s">
        <v>274</v>
      </c>
    </row>
    <row r="1149" spans="1:22" s="127" customFormat="1">
      <c r="A1149" s="92">
        <v>1142</v>
      </c>
      <c r="B1149" s="132" t="s">
        <v>2095</v>
      </c>
      <c r="C1149" s="132" t="s">
        <v>977</v>
      </c>
      <c r="D1149" s="132" t="s">
        <v>978</v>
      </c>
      <c r="E1149" s="123" t="s">
        <v>709</v>
      </c>
      <c r="F1149" s="94">
        <v>45778</v>
      </c>
      <c r="G1149" s="94">
        <v>45962</v>
      </c>
      <c r="H1149" s="133">
        <v>15000</v>
      </c>
      <c r="I1149" s="132">
        <v>0</v>
      </c>
      <c r="J1149" s="95">
        <v>25</v>
      </c>
      <c r="K1149" s="132">
        <v>430.5</v>
      </c>
      <c r="L1149" s="79">
        <f t="shared" si="102"/>
        <v>1065</v>
      </c>
      <c r="M1149" s="79">
        <f t="shared" si="103"/>
        <v>195</v>
      </c>
      <c r="N1149" s="81">
        <f t="shared" si="104"/>
        <v>456</v>
      </c>
      <c r="O1149" s="79">
        <f t="shared" si="105"/>
        <v>1063.5</v>
      </c>
      <c r="P1149" s="132">
        <v>25</v>
      </c>
      <c r="Q1149" s="79">
        <f t="shared" si="106"/>
        <v>3235</v>
      </c>
      <c r="R1149" s="132">
        <v>911.5</v>
      </c>
      <c r="S1149" s="79">
        <f t="shared" si="107"/>
        <v>2323.5</v>
      </c>
      <c r="T1149" s="133">
        <v>14088.5</v>
      </c>
      <c r="U1149" s="80" t="s">
        <v>169</v>
      </c>
      <c r="V1149" s="134" t="s">
        <v>274</v>
      </c>
    </row>
    <row r="1150" spans="1:22" s="127" customFormat="1">
      <c r="A1150" s="92">
        <v>1143</v>
      </c>
      <c r="B1150" s="92" t="s">
        <v>1229</v>
      </c>
      <c r="C1150" s="92" t="s">
        <v>13</v>
      </c>
      <c r="D1150" s="92" t="s">
        <v>191</v>
      </c>
      <c r="E1150" s="93" t="s">
        <v>1989</v>
      </c>
      <c r="F1150" s="94">
        <v>45748</v>
      </c>
      <c r="G1150" s="94">
        <v>45962</v>
      </c>
      <c r="H1150" s="124">
        <v>80000</v>
      </c>
      <c r="I1150" s="124">
        <v>7400.87</v>
      </c>
      <c r="J1150" s="95">
        <v>25</v>
      </c>
      <c r="K1150" s="124">
        <v>2296</v>
      </c>
      <c r="L1150" s="79">
        <f t="shared" si="102"/>
        <v>5679.9999999999991</v>
      </c>
      <c r="M1150" s="79">
        <f t="shared" si="103"/>
        <v>1040</v>
      </c>
      <c r="N1150" s="81">
        <f t="shared" si="104"/>
        <v>2432</v>
      </c>
      <c r="O1150" s="79">
        <f t="shared" si="105"/>
        <v>5672</v>
      </c>
      <c r="P1150" s="92">
        <v>25</v>
      </c>
      <c r="Q1150" s="79">
        <f t="shared" si="106"/>
        <v>17145</v>
      </c>
      <c r="R1150" s="124">
        <v>12153.87</v>
      </c>
      <c r="S1150" s="79">
        <f t="shared" si="107"/>
        <v>12392</v>
      </c>
      <c r="T1150" s="124">
        <v>67846.13</v>
      </c>
      <c r="U1150" s="80" t="s">
        <v>169</v>
      </c>
      <c r="V1150" s="97" t="s">
        <v>274</v>
      </c>
    </row>
    <row r="1151" spans="1:22" s="127" customFormat="1">
      <c r="A1151" s="92">
        <v>1144</v>
      </c>
      <c r="B1151" s="132" t="s">
        <v>1230</v>
      </c>
      <c r="C1151" s="132" t="s">
        <v>977</v>
      </c>
      <c r="D1151" s="132" t="s">
        <v>978</v>
      </c>
      <c r="E1151" s="123" t="s">
        <v>709</v>
      </c>
      <c r="F1151" s="94">
        <v>45778</v>
      </c>
      <c r="G1151" s="94">
        <v>45962</v>
      </c>
      <c r="H1151" s="133">
        <v>15000</v>
      </c>
      <c r="I1151" s="132">
        <v>0</v>
      </c>
      <c r="J1151" s="95">
        <v>25</v>
      </c>
      <c r="K1151" s="132">
        <v>430.5</v>
      </c>
      <c r="L1151" s="79">
        <f t="shared" si="102"/>
        <v>1065</v>
      </c>
      <c r="M1151" s="79">
        <f t="shared" si="103"/>
        <v>195</v>
      </c>
      <c r="N1151" s="81">
        <f t="shared" si="104"/>
        <v>456</v>
      </c>
      <c r="O1151" s="79">
        <f t="shared" si="105"/>
        <v>1063.5</v>
      </c>
      <c r="P1151" s="132">
        <v>25</v>
      </c>
      <c r="Q1151" s="79">
        <f t="shared" si="106"/>
        <v>3235</v>
      </c>
      <c r="R1151" s="132">
        <v>911.5</v>
      </c>
      <c r="S1151" s="79">
        <f t="shared" si="107"/>
        <v>2323.5</v>
      </c>
      <c r="T1151" s="133">
        <v>14088.5</v>
      </c>
      <c r="U1151" s="80" t="s">
        <v>169</v>
      </c>
      <c r="V1151" s="134" t="s">
        <v>274</v>
      </c>
    </row>
    <row r="1152" spans="1:22">
      <c r="A1152" s="92">
        <v>1145</v>
      </c>
      <c r="B1152" s="132" t="s">
        <v>2099</v>
      </c>
      <c r="C1152" s="132" t="s">
        <v>977</v>
      </c>
      <c r="D1152" s="132" t="s">
        <v>978</v>
      </c>
      <c r="E1152" s="123" t="s">
        <v>709</v>
      </c>
      <c r="F1152" s="94">
        <v>45778</v>
      </c>
      <c r="G1152" s="94">
        <v>45962</v>
      </c>
      <c r="H1152" s="133">
        <v>15000</v>
      </c>
      <c r="I1152" s="132">
        <v>0</v>
      </c>
      <c r="J1152" s="95">
        <v>25</v>
      </c>
      <c r="K1152" s="132">
        <v>430.5</v>
      </c>
      <c r="L1152" s="79">
        <f t="shared" si="102"/>
        <v>1065</v>
      </c>
      <c r="M1152" s="79">
        <f t="shared" si="103"/>
        <v>195</v>
      </c>
      <c r="N1152" s="81">
        <f t="shared" si="104"/>
        <v>456</v>
      </c>
      <c r="O1152" s="79">
        <f t="shared" si="105"/>
        <v>1063.5</v>
      </c>
      <c r="P1152" s="132">
        <v>25</v>
      </c>
      <c r="Q1152" s="79">
        <f t="shared" si="106"/>
        <v>3235</v>
      </c>
      <c r="R1152" s="132">
        <v>911.5</v>
      </c>
      <c r="S1152" s="79">
        <f t="shared" si="107"/>
        <v>2323.5</v>
      </c>
      <c r="T1152" s="133">
        <v>14088.5</v>
      </c>
      <c r="U1152" s="80" t="s">
        <v>169</v>
      </c>
      <c r="V1152" s="78" t="s">
        <v>274</v>
      </c>
    </row>
    <row r="1153" spans="1:22">
      <c r="A1153" s="92">
        <v>1146</v>
      </c>
      <c r="B1153" s="92" t="s">
        <v>655</v>
      </c>
      <c r="C1153" s="92" t="s">
        <v>4</v>
      </c>
      <c r="D1153" s="92" t="s">
        <v>1737</v>
      </c>
      <c r="E1153" s="93" t="s">
        <v>1989</v>
      </c>
      <c r="F1153" s="94">
        <v>45807</v>
      </c>
      <c r="G1153" s="94" t="s">
        <v>1990</v>
      </c>
      <c r="H1153" s="124">
        <v>65000</v>
      </c>
      <c r="I1153" s="124">
        <v>4427.58</v>
      </c>
      <c r="J1153" s="95">
        <v>25</v>
      </c>
      <c r="K1153" s="124">
        <v>1865.5</v>
      </c>
      <c r="L1153" s="79">
        <f t="shared" si="102"/>
        <v>4615</v>
      </c>
      <c r="M1153" s="79">
        <f t="shared" si="103"/>
        <v>845</v>
      </c>
      <c r="N1153" s="81">
        <f t="shared" si="104"/>
        <v>1976</v>
      </c>
      <c r="O1153" s="79">
        <f t="shared" si="105"/>
        <v>4608.5</v>
      </c>
      <c r="P1153" s="92">
        <v>25</v>
      </c>
      <c r="Q1153" s="79">
        <f t="shared" si="106"/>
        <v>13935</v>
      </c>
      <c r="R1153" s="124">
        <v>8294.08</v>
      </c>
      <c r="S1153" s="79">
        <f t="shared" si="107"/>
        <v>10068.5</v>
      </c>
      <c r="T1153" s="124">
        <v>56705.919999999998</v>
      </c>
      <c r="U1153" s="80" t="s">
        <v>169</v>
      </c>
      <c r="V1153" s="161" t="s">
        <v>274</v>
      </c>
    </row>
    <row r="1154" spans="1:22">
      <c r="A1154" s="92">
        <v>1147</v>
      </c>
      <c r="B1154" s="92" t="s">
        <v>1639</v>
      </c>
      <c r="C1154" s="92" t="s">
        <v>60</v>
      </c>
      <c r="D1154" s="92" t="s">
        <v>211</v>
      </c>
      <c r="E1154" s="93" t="s">
        <v>1989</v>
      </c>
      <c r="F1154" s="94">
        <v>45717</v>
      </c>
      <c r="G1154" s="94">
        <v>45901</v>
      </c>
      <c r="H1154" s="124">
        <v>60000</v>
      </c>
      <c r="I1154" s="124">
        <v>3486.68</v>
      </c>
      <c r="J1154" s="95">
        <v>25</v>
      </c>
      <c r="K1154" s="124">
        <v>1722</v>
      </c>
      <c r="L1154" s="79">
        <f t="shared" si="102"/>
        <v>4260</v>
      </c>
      <c r="M1154" s="79">
        <f t="shared" si="103"/>
        <v>780</v>
      </c>
      <c r="N1154" s="81">
        <f t="shared" si="104"/>
        <v>1824</v>
      </c>
      <c r="O1154" s="79">
        <f t="shared" si="105"/>
        <v>4254</v>
      </c>
      <c r="P1154" s="92">
        <v>25</v>
      </c>
      <c r="Q1154" s="79">
        <f t="shared" si="106"/>
        <v>12865</v>
      </c>
      <c r="R1154" s="124">
        <v>7057.68</v>
      </c>
      <c r="S1154" s="79">
        <f t="shared" si="107"/>
        <v>9294</v>
      </c>
      <c r="T1154" s="124">
        <v>52942.32</v>
      </c>
      <c r="U1154" s="80" t="s">
        <v>169</v>
      </c>
      <c r="V1154" s="144" t="s">
        <v>274</v>
      </c>
    </row>
    <row r="1155" spans="1:22">
      <c r="A1155" s="92">
        <v>1148</v>
      </c>
      <c r="B1155" s="92" t="s">
        <v>1640</v>
      </c>
      <c r="C1155" s="92" t="s">
        <v>1506</v>
      </c>
      <c r="D1155" s="92" t="s">
        <v>176</v>
      </c>
      <c r="E1155" s="93" t="s">
        <v>1989</v>
      </c>
      <c r="F1155" s="94">
        <v>45717</v>
      </c>
      <c r="G1155" s="94">
        <v>45901</v>
      </c>
      <c r="H1155" s="124">
        <v>60000</v>
      </c>
      <c r="I1155" s="124">
        <v>3486.68</v>
      </c>
      <c r="J1155" s="95">
        <v>25</v>
      </c>
      <c r="K1155" s="124">
        <v>1722</v>
      </c>
      <c r="L1155" s="79">
        <f t="shared" si="102"/>
        <v>4260</v>
      </c>
      <c r="M1155" s="79">
        <f t="shared" si="103"/>
        <v>780</v>
      </c>
      <c r="N1155" s="81">
        <f t="shared" si="104"/>
        <v>1824</v>
      </c>
      <c r="O1155" s="79">
        <f t="shared" si="105"/>
        <v>4254</v>
      </c>
      <c r="P1155" s="92">
        <v>25</v>
      </c>
      <c r="Q1155" s="79">
        <f t="shared" si="106"/>
        <v>12865</v>
      </c>
      <c r="R1155" s="124">
        <v>7057.68</v>
      </c>
      <c r="S1155" s="79">
        <f t="shared" si="107"/>
        <v>9294</v>
      </c>
      <c r="T1155" s="124">
        <v>52942.32</v>
      </c>
      <c r="U1155" s="80" t="s">
        <v>169</v>
      </c>
      <c r="V1155" s="144" t="s">
        <v>274</v>
      </c>
    </row>
    <row r="1156" spans="1:22">
      <c r="A1156" s="92">
        <v>1149</v>
      </c>
      <c r="B1156" s="132" t="s">
        <v>942</v>
      </c>
      <c r="C1156" s="132" t="s">
        <v>977</v>
      </c>
      <c r="D1156" s="132" t="s">
        <v>978</v>
      </c>
      <c r="E1156" s="123" t="s">
        <v>709</v>
      </c>
      <c r="F1156" s="94">
        <v>45778</v>
      </c>
      <c r="G1156" s="94">
        <v>45962</v>
      </c>
      <c r="H1156" s="133">
        <v>15000</v>
      </c>
      <c r="I1156" s="132">
        <v>0</v>
      </c>
      <c r="J1156" s="95">
        <v>25</v>
      </c>
      <c r="K1156" s="132">
        <v>430.5</v>
      </c>
      <c r="L1156" s="79">
        <f t="shared" si="102"/>
        <v>1065</v>
      </c>
      <c r="M1156" s="79">
        <f t="shared" si="103"/>
        <v>195</v>
      </c>
      <c r="N1156" s="81">
        <f t="shared" si="104"/>
        <v>456</v>
      </c>
      <c r="O1156" s="79">
        <f t="shared" si="105"/>
        <v>1063.5</v>
      </c>
      <c r="P1156" s="132">
        <v>25</v>
      </c>
      <c r="Q1156" s="79">
        <f t="shared" si="106"/>
        <v>3235</v>
      </c>
      <c r="R1156" s="132">
        <v>911.5</v>
      </c>
      <c r="S1156" s="79">
        <f t="shared" si="107"/>
        <v>2323.5</v>
      </c>
      <c r="T1156" s="133">
        <v>14088.5</v>
      </c>
      <c r="U1156" s="80" t="s">
        <v>169</v>
      </c>
      <c r="V1156" s="78" t="s">
        <v>274</v>
      </c>
    </row>
    <row r="1157" spans="1:22">
      <c r="A1157" s="92">
        <v>1150</v>
      </c>
      <c r="B1157" s="132" t="s">
        <v>1916</v>
      </c>
      <c r="C1157" s="132" t="s">
        <v>977</v>
      </c>
      <c r="D1157" s="132" t="s">
        <v>978</v>
      </c>
      <c r="E1157" s="123" t="s">
        <v>709</v>
      </c>
      <c r="F1157" s="94">
        <v>45778</v>
      </c>
      <c r="G1157" s="94">
        <v>45962</v>
      </c>
      <c r="H1157" s="133">
        <v>15000</v>
      </c>
      <c r="I1157" s="132">
        <v>0</v>
      </c>
      <c r="J1157" s="95">
        <v>25</v>
      </c>
      <c r="K1157" s="132">
        <v>430.5</v>
      </c>
      <c r="L1157" s="79">
        <f t="shared" si="102"/>
        <v>1065</v>
      </c>
      <c r="M1157" s="79">
        <f t="shared" si="103"/>
        <v>195</v>
      </c>
      <c r="N1157" s="81">
        <f t="shared" si="104"/>
        <v>456</v>
      </c>
      <c r="O1157" s="79">
        <f t="shared" si="105"/>
        <v>1063.5</v>
      </c>
      <c r="P1157" s="132">
        <v>25</v>
      </c>
      <c r="Q1157" s="79">
        <f t="shared" si="106"/>
        <v>3235</v>
      </c>
      <c r="R1157" s="132">
        <v>911.5</v>
      </c>
      <c r="S1157" s="79">
        <f t="shared" si="107"/>
        <v>2323.5</v>
      </c>
      <c r="T1157" s="133">
        <v>14088.5</v>
      </c>
      <c r="U1157" s="80" t="s">
        <v>169</v>
      </c>
      <c r="V1157" s="78" t="s">
        <v>274</v>
      </c>
    </row>
    <row r="1158" spans="1:22">
      <c r="A1158" s="92">
        <v>1151</v>
      </c>
      <c r="B1158" s="92" t="s">
        <v>1475</v>
      </c>
      <c r="C1158" s="92" t="s">
        <v>60</v>
      </c>
      <c r="D1158" s="92" t="s">
        <v>211</v>
      </c>
      <c r="E1158" s="93" t="s">
        <v>1989</v>
      </c>
      <c r="F1158" s="94">
        <v>45689</v>
      </c>
      <c r="G1158" s="94">
        <v>45870</v>
      </c>
      <c r="H1158" s="124">
        <v>60000</v>
      </c>
      <c r="I1158" s="124">
        <v>3486.68</v>
      </c>
      <c r="J1158" s="95">
        <v>25</v>
      </c>
      <c r="K1158" s="124">
        <v>1722</v>
      </c>
      <c r="L1158" s="79">
        <f t="shared" si="102"/>
        <v>4260</v>
      </c>
      <c r="M1158" s="79">
        <f t="shared" si="103"/>
        <v>780</v>
      </c>
      <c r="N1158" s="81">
        <f t="shared" si="104"/>
        <v>1824</v>
      </c>
      <c r="O1158" s="79">
        <f t="shared" si="105"/>
        <v>4254</v>
      </c>
      <c r="P1158" s="92">
        <v>125</v>
      </c>
      <c r="Q1158" s="79">
        <f t="shared" si="106"/>
        <v>12965</v>
      </c>
      <c r="R1158" s="124">
        <v>7057.68</v>
      </c>
      <c r="S1158" s="79">
        <f t="shared" si="107"/>
        <v>9294</v>
      </c>
      <c r="T1158" s="124">
        <v>52942.32</v>
      </c>
      <c r="U1158" s="80" t="s">
        <v>169</v>
      </c>
      <c r="V1158" s="144" t="s">
        <v>274</v>
      </c>
    </row>
    <row r="1159" spans="1:22">
      <c r="A1159" s="92">
        <v>1152</v>
      </c>
      <c r="B1159" s="92" t="s">
        <v>587</v>
      </c>
      <c r="C1159" s="92" t="s">
        <v>4</v>
      </c>
      <c r="D1159" s="92" t="s">
        <v>210</v>
      </c>
      <c r="E1159" s="93" t="s">
        <v>1989</v>
      </c>
      <c r="F1159" s="94">
        <v>45689</v>
      </c>
      <c r="G1159" s="94">
        <v>45870</v>
      </c>
      <c r="H1159" s="124">
        <v>40000</v>
      </c>
      <c r="I1159" s="92">
        <v>442.65</v>
      </c>
      <c r="J1159" s="95">
        <v>25</v>
      </c>
      <c r="K1159" s="124">
        <v>1148</v>
      </c>
      <c r="L1159" s="79">
        <f t="shared" si="102"/>
        <v>2839.9999999999995</v>
      </c>
      <c r="M1159" s="79">
        <f t="shared" si="103"/>
        <v>520</v>
      </c>
      <c r="N1159" s="81">
        <f t="shared" si="104"/>
        <v>1216</v>
      </c>
      <c r="O1159" s="79">
        <f t="shared" si="105"/>
        <v>2836</v>
      </c>
      <c r="P1159" s="124">
        <v>20171.21</v>
      </c>
      <c r="Q1159" s="79">
        <f t="shared" si="106"/>
        <v>28731.21</v>
      </c>
      <c r="R1159" s="124">
        <v>22977.86</v>
      </c>
      <c r="S1159" s="79">
        <f t="shared" si="107"/>
        <v>6196</v>
      </c>
      <c r="T1159" s="124">
        <v>17022.14</v>
      </c>
      <c r="U1159" s="80" t="s">
        <v>169</v>
      </c>
      <c r="V1159" s="144" t="s">
        <v>273</v>
      </c>
    </row>
    <row r="1160" spans="1:22">
      <c r="A1160" s="92">
        <v>1153</v>
      </c>
      <c r="B1160" s="132" t="s">
        <v>2100</v>
      </c>
      <c r="C1160" s="132" t="s">
        <v>977</v>
      </c>
      <c r="D1160" s="132" t="s">
        <v>978</v>
      </c>
      <c r="E1160" s="123" t="s">
        <v>709</v>
      </c>
      <c r="F1160" s="94">
        <v>45778</v>
      </c>
      <c r="G1160" s="94">
        <v>45962</v>
      </c>
      <c r="H1160" s="133">
        <v>15000</v>
      </c>
      <c r="I1160" s="132">
        <v>0</v>
      </c>
      <c r="J1160" s="95">
        <v>25</v>
      </c>
      <c r="K1160" s="132">
        <v>430.5</v>
      </c>
      <c r="L1160" s="79">
        <f t="shared" si="102"/>
        <v>1065</v>
      </c>
      <c r="M1160" s="79">
        <f t="shared" si="103"/>
        <v>195</v>
      </c>
      <c r="N1160" s="81">
        <f t="shared" si="104"/>
        <v>456</v>
      </c>
      <c r="O1160" s="79">
        <f t="shared" si="105"/>
        <v>1063.5</v>
      </c>
      <c r="P1160" s="132">
        <v>25</v>
      </c>
      <c r="Q1160" s="79">
        <f t="shared" si="106"/>
        <v>3235</v>
      </c>
      <c r="R1160" s="132">
        <v>911.5</v>
      </c>
      <c r="S1160" s="79">
        <f t="shared" si="107"/>
        <v>2323.5</v>
      </c>
      <c r="T1160" s="133">
        <v>14088.5</v>
      </c>
      <c r="U1160" s="80" t="s">
        <v>169</v>
      </c>
      <c r="V1160" s="78" t="s">
        <v>274</v>
      </c>
    </row>
    <row r="1161" spans="1:22">
      <c r="A1161" s="92">
        <v>1154</v>
      </c>
      <c r="B1161" s="92" t="s">
        <v>513</v>
      </c>
      <c r="C1161" s="92" t="s">
        <v>264</v>
      </c>
      <c r="D1161" s="92" t="s">
        <v>1722</v>
      </c>
      <c r="E1161" s="93" t="s">
        <v>1989</v>
      </c>
      <c r="F1161" s="94">
        <v>45689</v>
      </c>
      <c r="G1161" s="94">
        <v>45870</v>
      </c>
      <c r="H1161" s="124">
        <v>50000</v>
      </c>
      <c r="I1161" s="124">
        <v>1854</v>
      </c>
      <c r="J1161" s="95">
        <v>25</v>
      </c>
      <c r="K1161" s="124">
        <v>1435</v>
      </c>
      <c r="L1161" s="79">
        <f t="shared" ref="L1161:L1224" si="108">H1161*0.071</f>
        <v>3549.9999999999995</v>
      </c>
      <c r="M1161" s="79">
        <f t="shared" ref="M1161:M1224" si="109">H1161*0.013</f>
        <v>650</v>
      </c>
      <c r="N1161" s="81">
        <f t="shared" ref="N1161:N1224" si="110">+H1161*0.0304</f>
        <v>1520</v>
      </c>
      <c r="O1161" s="79">
        <f t="shared" ref="O1161:O1224" si="111">H1161*0.0709</f>
        <v>3545.0000000000005</v>
      </c>
      <c r="P1161" s="92">
        <v>25</v>
      </c>
      <c r="Q1161" s="79">
        <f t="shared" ref="Q1161:Q1224" si="112">SUM(K1161:P1161)</f>
        <v>10725</v>
      </c>
      <c r="R1161" s="124">
        <v>6994.38</v>
      </c>
      <c r="S1161" s="79">
        <f t="shared" ref="S1161:S1224" si="113">L1161+M1161+O1161</f>
        <v>7745</v>
      </c>
      <c r="T1161" s="124">
        <v>45166</v>
      </c>
      <c r="U1161" s="80" t="s">
        <v>169</v>
      </c>
      <c r="V1161" s="144" t="s">
        <v>273</v>
      </c>
    </row>
    <row r="1162" spans="1:22">
      <c r="A1162" s="92">
        <v>1155</v>
      </c>
      <c r="B1162" s="132" t="s">
        <v>943</v>
      </c>
      <c r="C1162" s="132" t="s">
        <v>977</v>
      </c>
      <c r="D1162" s="132" t="s">
        <v>978</v>
      </c>
      <c r="E1162" s="123" t="s">
        <v>709</v>
      </c>
      <c r="F1162" s="94">
        <v>45778</v>
      </c>
      <c r="G1162" s="94">
        <v>45962</v>
      </c>
      <c r="H1162" s="133">
        <v>15000</v>
      </c>
      <c r="I1162" s="132">
        <v>0</v>
      </c>
      <c r="J1162" s="95">
        <v>25</v>
      </c>
      <c r="K1162" s="132">
        <v>430.5</v>
      </c>
      <c r="L1162" s="79">
        <f t="shared" si="108"/>
        <v>1065</v>
      </c>
      <c r="M1162" s="79">
        <f t="shared" si="109"/>
        <v>195</v>
      </c>
      <c r="N1162" s="81">
        <f t="shared" si="110"/>
        <v>456</v>
      </c>
      <c r="O1162" s="79">
        <f t="shared" si="111"/>
        <v>1063.5</v>
      </c>
      <c r="P1162" s="132">
        <v>25</v>
      </c>
      <c r="Q1162" s="79">
        <f t="shared" si="112"/>
        <v>3235</v>
      </c>
      <c r="R1162" s="132">
        <v>911.5</v>
      </c>
      <c r="S1162" s="79">
        <f t="shared" si="113"/>
        <v>2323.5</v>
      </c>
      <c r="T1162" s="133">
        <v>14088.5</v>
      </c>
      <c r="U1162" s="80" t="s">
        <v>169</v>
      </c>
      <c r="V1162" s="78" t="s">
        <v>274</v>
      </c>
    </row>
    <row r="1163" spans="1:22">
      <c r="A1163" s="92">
        <v>1156</v>
      </c>
      <c r="B1163" s="132" t="s">
        <v>1366</v>
      </c>
      <c r="C1163" s="132" t="s">
        <v>977</v>
      </c>
      <c r="D1163" s="132" t="s">
        <v>978</v>
      </c>
      <c r="E1163" s="123" t="s">
        <v>709</v>
      </c>
      <c r="F1163" s="94">
        <v>45778</v>
      </c>
      <c r="G1163" s="94">
        <v>45962</v>
      </c>
      <c r="H1163" s="133">
        <v>15000</v>
      </c>
      <c r="I1163" s="132">
        <v>0</v>
      </c>
      <c r="J1163" s="95">
        <v>25</v>
      </c>
      <c r="K1163" s="132">
        <v>430.5</v>
      </c>
      <c r="L1163" s="79">
        <f t="shared" si="108"/>
        <v>1065</v>
      </c>
      <c r="M1163" s="79">
        <f t="shared" si="109"/>
        <v>195</v>
      </c>
      <c r="N1163" s="81">
        <f t="shared" si="110"/>
        <v>456</v>
      </c>
      <c r="O1163" s="79">
        <f t="shared" si="111"/>
        <v>1063.5</v>
      </c>
      <c r="P1163" s="132">
        <v>25</v>
      </c>
      <c r="Q1163" s="79">
        <f t="shared" si="112"/>
        <v>3235</v>
      </c>
      <c r="R1163" s="132">
        <v>911.5</v>
      </c>
      <c r="S1163" s="79">
        <f t="shared" si="113"/>
        <v>2323.5</v>
      </c>
      <c r="T1163" s="133">
        <v>14088.5</v>
      </c>
      <c r="U1163" s="80" t="s">
        <v>169</v>
      </c>
      <c r="V1163" s="78" t="s">
        <v>274</v>
      </c>
    </row>
    <row r="1164" spans="1:22">
      <c r="A1164" s="92">
        <v>1157</v>
      </c>
      <c r="B1164" s="132" t="s">
        <v>2101</v>
      </c>
      <c r="C1164" s="132" t="s">
        <v>977</v>
      </c>
      <c r="D1164" s="132" t="s">
        <v>978</v>
      </c>
      <c r="E1164" s="123" t="s">
        <v>709</v>
      </c>
      <c r="F1164" s="94">
        <v>45778</v>
      </c>
      <c r="G1164" s="94">
        <v>45962</v>
      </c>
      <c r="H1164" s="133">
        <v>15000</v>
      </c>
      <c r="I1164" s="132">
        <v>0</v>
      </c>
      <c r="J1164" s="95">
        <v>25</v>
      </c>
      <c r="K1164" s="132">
        <v>430.5</v>
      </c>
      <c r="L1164" s="79">
        <f t="shared" si="108"/>
        <v>1065</v>
      </c>
      <c r="M1164" s="79">
        <f t="shared" si="109"/>
        <v>195</v>
      </c>
      <c r="N1164" s="81">
        <f t="shared" si="110"/>
        <v>456</v>
      </c>
      <c r="O1164" s="79">
        <f t="shared" si="111"/>
        <v>1063.5</v>
      </c>
      <c r="P1164" s="132">
        <v>25</v>
      </c>
      <c r="Q1164" s="79">
        <f t="shared" si="112"/>
        <v>3235</v>
      </c>
      <c r="R1164" s="132">
        <v>911.5</v>
      </c>
      <c r="S1164" s="79">
        <f t="shared" si="113"/>
        <v>2323.5</v>
      </c>
      <c r="T1164" s="133">
        <v>14088.5</v>
      </c>
      <c r="U1164" s="80" t="s">
        <v>169</v>
      </c>
      <c r="V1164" s="78" t="s">
        <v>274</v>
      </c>
    </row>
    <row r="1165" spans="1:22">
      <c r="A1165" s="92">
        <v>1158</v>
      </c>
      <c r="B1165" s="132" t="s">
        <v>1367</v>
      </c>
      <c r="C1165" s="132" t="s">
        <v>977</v>
      </c>
      <c r="D1165" s="132" t="s">
        <v>978</v>
      </c>
      <c r="E1165" s="123" t="s">
        <v>709</v>
      </c>
      <c r="F1165" s="94">
        <v>45778</v>
      </c>
      <c r="G1165" s="94">
        <v>45962</v>
      </c>
      <c r="H1165" s="133">
        <v>15000</v>
      </c>
      <c r="I1165" s="132">
        <v>0</v>
      </c>
      <c r="J1165" s="95">
        <v>25</v>
      </c>
      <c r="K1165" s="132">
        <v>430.5</v>
      </c>
      <c r="L1165" s="79">
        <f t="shared" si="108"/>
        <v>1065</v>
      </c>
      <c r="M1165" s="79">
        <f t="shared" si="109"/>
        <v>195</v>
      </c>
      <c r="N1165" s="81">
        <f t="shared" si="110"/>
        <v>456</v>
      </c>
      <c r="O1165" s="79">
        <f t="shared" si="111"/>
        <v>1063.5</v>
      </c>
      <c r="P1165" s="132">
        <v>25</v>
      </c>
      <c r="Q1165" s="79">
        <f t="shared" si="112"/>
        <v>3235</v>
      </c>
      <c r="R1165" s="132">
        <v>911.5</v>
      </c>
      <c r="S1165" s="79">
        <f t="shared" si="113"/>
        <v>2323.5</v>
      </c>
      <c r="T1165" s="133">
        <v>14088.5</v>
      </c>
      <c r="U1165" s="80" t="s">
        <v>169</v>
      </c>
      <c r="V1165" s="78" t="s">
        <v>274</v>
      </c>
    </row>
    <row r="1166" spans="1:22">
      <c r="A1166" s="92">
        <v>1159</v>
      </c>
      <c r="B1166" s="132" t="s">
        <v>2102</v>
      </c>
      <c r="C1166" s="132" t="s">
        <v>977</v>
      </c>
      <c r="D1166" s="132" t="s">
        <v>978</v>
      </c>
      <c r="E1166" s="123" t="s">
        <v>709</v>
      </c>
      <c r="F1166" s="94">
        <v>45778</v>
      </c>
      <c r="G1166" s="94">
        <v>45962</v>
      </c>
      <c r="H1166" s="133">
        <v>15000</v>
      </c>
      <c r="I1166" s="132">
        <v>0</v>
      </c>
      <c r="J1166" s="95">
        <v>25</v>
      </c>
      <c r="K1166" s="132">
        <v>430.5</v>
      </c>
      <c r="L1166" s="79">
        <f t="shared" si="108"/>
        <v>1065</v>
      </c>
      <c r="M1166" s="79">
        <f t="shared" si="109"/>
        <v>195</v>
      </c>
      <c r="N1166" s="81">
        <f t="shared" si="110"/>
        <v>456</v>
      </c>
      <c r="O1166" s="79">
        <f t="shared" si="111"/>
        <v>1063.5</v>
      </c>
      <c r="P1166" s="132">
        <v>25</v>
      </c>
      <c r="Q1166" s="79">
        <f t="shared" si="112"/>
        <v>3235</v>
      </c>
      <c r="R1166" s="132">
        <v>911.5</v>
      </c>
      <c r="S1166" s="79">
        <f t="shared" si="113"/>
        <v>2323.5</v>
      </c>
      <c r="T1166" s="133">
        <v>14088.5</v>
      </c>
      <c r="U1166" s="80" t="s">
        <v>169</v>
      </c>
      <c r="V1166" s="78" t="s">
        <v>274</v>
      </c>
    </row>
    <row r="1167" spans="1:22">
      <c r="A1167" s="92">
        <v>1160</v>
      </c>
      <c r="B1167" s="92" t="s">
        <v>880</v>
      </c>
      <c r="C1167" s="92" t="s">
        <v>45</v>
      </c>
      <c r="D1167" s="92" t="s">
        <v>1726</v>
      </c>
      <c r="E1167" s="93" t="s">
        <v>1989</v>
      </c>
      <c r="F1167" s="94">
        <v>45807</v>
      </c>
      <c r="G1167" s="94" t="s">
        <v>1990</v>
      </c>
      <c r="H1167" s="124">
        <v>35000</v>
      </c>
      <c r="I1167" s="92">
        <v>0</v>
      </c>
      <c r="J1167" s="95">
        <v>25</v>
      </c>
      <c r="K1167" s="124">
        <v>1004.5</v>
      </c>
      <c r="L1167" s="79">
        <f t="shared" si="108"/>
        <v>2485</v>
      </c>
      <c r="M1167" s="79">
        <f t="shared" si="109"/>
        <v>455</v>
      </c>
      <c r="N1167" s="81">
        <f t="shared" si="110"/>
        <v>1064</v>
      </c>
      <c r="O1167" s="79">
        <f t="shared" si="111"/>
        <v>2481.5</v>
      </c>
      <c r="P1167" s="124">
        <v>4619.45</v>
      </c>
      <c r="Q1167" s="79">
        <f t="shared" si="112"/>
        <v>12109.45</v>
      </c>
      <c r="R1167" s="124">
        <v>2093.5</v>
      </c>
      <c r="S1167" s="79">
        <f t="shared" si="113"/>
        <v>5421.5</v>
      </c>
      <c r="T1167" s="124">
        <v>28312.05</v>
      </c>
      <c r="U1167" s="80" t="s">
        <v>169</v>
      </c>
      <c r="V1167" s="161" t="s">
        <v>274</v>
      </c>
    </row>
    <row r="1168" spans="1:22">
      <c r="A1168" s="92">
        <v>1161</v>
      </c>
      <c r="B1168" s="132" t="s">
        <v>2103</v>
      </c>
      <c r="C1168" s="132" t="s">
        <v>977</v>
      </c>
      <c r="D1168" s="132" t="s">
        <v>978</v>
      </c>
      <c r="E1168" s="123" t="s">
        <v>709</v>
      </c>
      <c r="F1168" s="94">
        <v>45778</v>
      </c>
      <c r="G1168" s="94">
        <v>45962</v>
      </c>
      <c r="H1168" s="133">
        <v>15000</v>
      </c>
      <c r="I1168" s="132">
        <v>0</v>
      </c>
      <c r="J1168" s="95">
        <v>25</v>
      </c>
      <c r="K1168" s="132">
        <v>430.5</v>
      </c>
      <c r="L1168" s="79">
        <f t="shared" si="108"/>
        <v>1065</v>
      </c>
      <c r="M1168" s="79">
        <f t="shared" si="109"/>
        <v>195</v>
      </c>
      <c r="N1168" s="81">
        <f t="shared" si="110"/>
        <v>456</v>
      </c>
      <c r="O1168" s="79">
        <f t="shared" si="111"/>
        <v>1063.5</v>
      </c>
      <c r="P1168" s="132">
        <v>25</v>
      </c>
      <c r="Q1168" s="79">
        <f t="shared" si="112"/>
        <v>3235</v>
      </c>
      <c r="R1168" s="132">
        <v>911.5</v>
      </c>
      <c r="S1168" s="79">
        <f t="shared" si="113"/>
        <v>2323.5</v>
      </c>
      <c r="T1168" s="133">
        <v>14088.5</v>
      </c>
      <c r="U1168" s="80" t="s">
        <v>169</v>
      </c>
      <c r="V1168" s="78" t="s">
        <v>274</v>
      </c>
    </row>
    <row r="1169" spans="1:22">
      <c r="A1169" s="92">
        <v>1162</v>
      </c>
      <c r="B1169" s="132" t="s">
        <v>2094</v>
      </c>
      <c r="C1169" s="132" t="s">
        <v>977</v>
      </c>
      <c r="D1169" s="132" t="s">
        <v>978</v>
      </c>
      <c r="E1169" s="123" t="s">
        <v>709</v>
      </c>
      <c r="F1169" s="94">
        <v>45778</v>
      </c>
      <c r="G1169" s="94">
        <v>45962</v>
      </c>
      <c r="H1169" s="133">
        <v>15000</v>
      </c>
      <c r="I1169" s="132">
        <v>0</v>
      </c>
      <c r="J1169" s="95">
        <v>25</v>
      </c>
      <c r="K1169" s="132">
        <v>430.5</v>
      </c>
      <c r="L1169" s="79">
        <f t="shared" si="108"/>
        <v>1065</v>
      </c>
      <c r="M1169" s="79">
        <f t="shared" si="109"/>
        <v>195</v>
      </c>
      <c r="N1169" s="81">
        <f t="shared" si="110"/>
        <v>456</v>
      </c>
      <c r="O1169" s="79">
        <f t="shared" si="111"/>
        <v>1063.5</v>
      </c>
      <c r="P1169" s="132">
        <v>25</v>
      </c>
      <c r="Q1169" s="79">
        <f t="shared" si="112"/>
        <v>3235</v>
      </c>
      <c r="R1169" s="132">
        <v>911.5</v>
      </c>
      <c r="S1169" s="79">
        <f t="shared" si="113"/>
        <v>2323.5</v>
      </c>
      <c r="T1169" s="133">
        <v>14088.5</v>
      </c>
      <c r="U1169" s="80" t="s">
        <v>169</v>
      </c>
      <c r="V1169" s="78" t="s">
        <v>274</v>
      </c>
    </row>
    <row r="1170" spans="1:22">
      <c r="A1170" s="92">
        <v>1163</v>
      </c>
      <c r="B1170" s="92" t="s">
        <v>791</v>
      </c>
      <c r="C1170" s="92" t="s">
        <v>55</v>
      </c>
      <c r="D1170" s="92" t="s">
        <v>176</v>
      </c>
      <c r="E1170" s="93" t="s">
        <v>1989</v>
      </c>
      <c r="F1170" s="94">
        <v>45778</v>
      </c>
      <c r="G1170" s="94">
        <v>45962</v>
      </c>
      <c r="H1170" s="124">
        <v>65000</v>
      </c>
      <c r="I1170" s="124">
        <v>4427.58</v>
      </c>
      <c r="J1170" s="95">
        <v>25</v>
      </c>
      <c r="K1170" s="124">
        <v>1865.5</v>
      </c>
      <c r="L1170" s="79">
        <f t="shared" si="108"/>
        <v>4615</v>
      </c>
      <c r="M1170" s="79">
        <f t="shared" si="109"/>
        <v>845</v>
      </c>
      <c r="N1170" s="81">
        <f t="shared" si="110"/>
        <v>1976</v>
      </c>
      <c r="O1170" s="79">
        <f t="shared" si="111"/>
        <v>4608.5</v>
      </c>
      <c r="P1170" s="124">
        <v>3025</v>
      </c>
      <c r="Q1170" s="79">
        <f t="shared" si="112"/>
        <v>16935</v>
      </c>
      <c r="R1170" s="124">
        <v>9294.08</v>
      </c>
      <c r="S1170" s="79">
        <f t="shared" si="113"/>
        <v>10068.5</v>
      </c>
      <c r="T1170" s="124">
        <v>53705.919999999998</v>
      </c>
      <c r="U1170" s="80" t="s">
        <v>169</v>
      </c>
      <c r="V1170" s="161" t="s">
        <v>273</v>
      </c>
    </row>
    <row r="1171" spans="1:22">
      <c r="A1171" s="92">
        <v>1164</v>
      </c>
      <c r="B1171" s="92" t="s">
        <v>899</v>
      </c>
      <c r="C1171" s="92" t="s">
        <v>397</v>
      </c>
      <c r="D1171" s="92" t="s">
        <v>211</v>
      </c>
      <c r="E1171" s="93" t="s">
        <v>1989</v>
      </c>
      <c r="F1171" s="94">
        <v>45627</v>
      </c>
      <c r="G1171" s="94">
        <v>45809</v>
      </c>
      <c r="H1171" s="124">
        <v>60000</v>
      </c>
      <c r="I1171" s="124">
        <v>3486.68</v>
      </c>
      <c r="J1171" s="95">
        <v>25</v>
      </c>
      <c r="K1171" s="124">
        <v>1722</v>
      </c>
      <c r="L1171" s="79">
        <f t="shared" si="108"/>
        <v>4260</v>
      </c>
      <c r="M1171" s="79">
        <f t="shared" si="109"/>
        <v>780</v>
      </c>
      <c r="N1171" s="81">
        <f t="shared" si="110"/>
        <v>1824</v>
      </c>
      <c r="O1171" s="79">
        <f t="shared" si="111"/>
        <v>4254</v>
      </c>
      <c r="P1171" s="92">
        <v>25</v>
      </c>
      <c r="Q1171" s="79">
        <f t="shared" si="112"/>
        <v>12865</v>
      </c>
      <c r="R1171" s="124">
        <v>7057.68</v>
      </c>
      <c r="S1171" s="79">
        <f t="shared" si="113"/>
        <v>9294</v>
      </c>
      <c r="T1171" s="124">
        <v>52942.32</v>
      </c>
      <c r="U1171" s="80" t="s">
        <v>169</v>
      </c>
      <c r="V1171" s="161" t="s">
        <v>273</v>
      </c>
    </row>
    <row r="1172" spans="1:22" s="127" customFormat="1">
      <c r="A1172" s="92">
        <v>1165</v>
      </c>
      <c r="B1172" s="132" t="s">
        <v>1368</v>
      </c>
      <c r="C1172" s="132" t="s">
        <v>977</v>
      </c>
      <c r="D1172" s="132" t="s">
        <v>978</v>
      </c>
      <c r="E1172" s="123" t="s">
        <v>709</v>
      </c>
      <c r="F1172" s="94">
        <v>45778</v>
      </c>
      <c r="G1172" s="94">
        <v>45962</v>
      </c>
      <c r="H1172" s="133">
        <v>15000</v>
      </c>
      <c r="I1172" s="132">
        <v>0</v>
      </c>
      <c r="J1172" s="95">
        <v>25</v>
      </c>
      <c r="K1172" s="132">
        <v>430.5</v>
      </c>
      <c r="L1172" s="79">
        <f t="shared" si="108"/>
        <v>1065</v>
      </c>
      <c r="M1172" s="79">
        <f t="shared" si="109"/>
        <v>195</v>
      </c>
      <c r="N1172" s="81">
        <f t="shared" si="110"/>
        <v>456</v>
      </c>
      <c r="O1172" s="79">
        <f t="shared" si="111"/>
        <v>1063.5</v>
      </c>
      <c r="P1172" s="132">
        <v>25</v>
      </c>
      <c r="Q1172" s="79">
        <f t="shared" si="112"/>
        <v>3235</v>
      </c>
      <c r="R1172" s="132">
        <v>911.5</v>
      </c>
      <c r="S1172" s="79">
        <f t="shared" si="113"/>
        <v>2323.5</v>
      </c>
      <c r="T1172" s="133">
        <v>14088.5</v>
      </c>
      <c r="U1172" s="80" t="s">
        <v>169</v>
      </c>
      <c r="V1172" s="78" t="s">
        <v>274</v>
      </c>
    </row>
    <row r="1173" spans="1:22" s="127" customFormat="1">
      <c r="A1173" s="92">
        <v>1166</v>
      </c>
      <c r="B1173" s="92" t="s">
        <v>618</v>
      </c>
      <c r="C1173" s="92" t="s">
        <v>389</v>
      </c>
      <c r="D1173" s="92" t="s">
        <v>1726</v>
      </c>
      <c r="E1173" s="93" t="s">
        <v>1989</v>
      </c>
      <c r="F1173" s="94">
        <v>45627</v>
      </c>
      <c r="G1173" s="94">
        <v>45809</v>
      </c>
      <c r="H1173" s="124">
        <v>50000</v>
      </c>
      <c r="I1173" s="124">
        <v>1854</v>
      </c>
      <c r="J1173" s="95">
        <v>25</v>
      </c>
      <c r="K1173" s="124">
        <v>1435</v>
      </c>
      <c r="L1173" s="79">
        <f t="shared" si="108"/>
        <v>3549.9999999999995</v>
      </c>
      <c r="M1173" s="79">
        <f t="shared" si="109"/>
        <v>650</v>
      </c>
      <c r="N1173" s="81">
        <f t="shared" si="110"/>
        <v>1520</v>
      </c>
      <c r="O1173" s="79">
        <f t="shared" si="111"/>
        <v>3545.0000000000005</v>
      </c>
      <c r="P1173" s="92">
        <v>25</v>
      </c>
      <c r="Q1173" s="79">
        <f t="shared" si="112"/>
        <v>10725</v>
      </c>
      <c r="R1173" s="124">
        <v>4834</v>
      </c>
      <c r="S1173" s="79">
        <f t="shared" si="113"/>
        <v>7745</v>
      </c>
      <c r="T1173" s="124">
        <v>45166</v>
      </c>
      <c r="U1173" s="80" t="s">
        <v>169</v>
      </c>
      <c r="V1173" s="144" t="s">
        <v>273</v>
      </c>
    </row>
    <row r="1174" spans="1:22" s="127" customFormat="1">
      <c r="A1174" s="92">
        <v>1167</v>
      </c>
      <c r="B1174" s="132" t="s">
        <v>2104</v>
      </c>
      <c r="C1174" s="132" t="s">
        <v>977</v>
      </c>
      <c r="D1174" s="132" t="s">
        <v>978</v>
      </c>
      <c r="E1174" s="123" t="s">
        <v>709</v>
      </c>
      <c r="F1174" s="94">
        <v>45778</v>
      </c>
      <c r="G1174" s="94">
        <v>45962</v>
      </c>
      <c r="H1174" s="133">
        <v>15000</v>
      </c>
      <c r="I1174" s="132">
        <v>0</v>
      </c>
      <c r="J1174" s="95">
        <v>25</v>
      </c>
      <c r="K1174" s="132">
        <v>430.5</v>
      </c>
      <c r="L1174" s="79">
        <f t="shared" si="108"/>
        <v>1065</v>
      </c>
      <c r="M1174" s="79">
        <f t="shared" si="109"/>
        <v>195</v>
      </c>
      <c r="N1174" s="81">
        <f t="shared" si="110"/>
        <v>456</v>
      </c>
      <c r="O1174" s="79">
        <f t="shared" si="111"/>
        <v>1063.5</v>
      </c>
      <c r="P1174" s="132">
        <v>25</v>
      </c>
      <c r="Q1174" s="79">
        <f t="shared" si="112"/>
        <v>3235</v>
      </c>
      <c r="R1174" s="132">
        <v>911.5</v>
      </c>
      <c r="S1174" s="79">
        <f t="shared" si="113"/>
        <v>2323.5</v>
      </c>
      <c r="T1174" s="133">
        <v>14088.5</v>
      </c>
      <c r="U1174" s="80" t="s">
        <v>169</v>
      </c>
      <c r="V1174" s="78" t="s">
        <v>274</v>
      </c>
    </row>
    <row r="1175" spans="1:22" s="127" customFormat="1">
      <c r="A1175" s="92">
        <v>1168</v>
      </c>
      <c r="B1175" s="132" t="s">
        <v>944</v>
      </c>
      <c r="C1175" s="132" t="s">
        <v>977</v>
      </c>
      <c r="D1175" s="132" t="s">
        <v>978</v>
      </c>
      <c r="E1175" s="123" t="s">
        <v>709</v>
      </c>
      <c r="F1175" s="94">
        <v>45778</v>
      </c>
      <c r="G1175" s="94">
        <v>45962</v>
      </c>
      <c r="H1175" s="133">
        <v>15000</v>
      </c>
      <c r="I1175" s="132">
        <v>0</v>
      </c>
      <c r="J1175" s="95">
        <v>25</v>
      </c>
      <c r="K1175" s="132">
        <v>430.5</v>
      </c>
      <c r="L1175" s="79">
        <f t="shared" si="108"/>
        <v>1065</v>
      </c>
      <c r="M1175" s="79">
        <f t="shared" si="109"/>
        <v>195</v>
      </c>
      <c r="N1175" s="81">
        <f t="shared" si="110"/>
        <v>456</v>
      </c>
      <c r="O1175" s="79">
        <f t="shared" si="111"/>
        <v>1063.5</v>
      </c>
      <c r="P1175" s="132">
        <v>25</v>
      </c>
      <c r="Q1175" s="79">
        <f t="shared" si="112"/>
        <v>3235</v>
      </c>
      <c r="R1175" s="132">
        <v>911.5</v>
      </c>
      <c r="S1175" s="79">
        <f t="shared" si="113"/>
        <v>2323.5</v>
      </c>
      <c r="T1175" s="133">
        <v>14088.5</v>
      </c>
      <c r="U1175" s="80" t="s">
        <v>169</v>
      </c>
      <c r="V1175" s="78" t="s">
        <v>274</v>
      </c>
    </row>
    <row r="1176" spans="1:22" s="127" customFormat="1">
      <c r="A1176" s="92">
        <v>1169</v>
      </c>
      <c r="B1176" s="132" t="s">
        <v>1369</v>
      </c>
      <c r="C1176" s="132" t="s">
        <v>977</v>
      </c>
      <c r="D1176" s="132" t="s">
        <v>978</v>
      </c>
      <c r="E1176" s="123" t="s">
        <v>709</v>
      </c>
      <c r="F1176" s="94">
        <v>45778</v>
      </c>
      <c r="G1176" s="94">
        <v>45962</v>
      </c>
      <c r="H1176" s="133">
        <v>15000</v>
      </c>
      <c r="I1176" s="132">
        <v>0</v>
      </c>
      <c r="J1176" s="95">
        <v>25</v>
      </c>
      <c r="K1176" s="132">
        <v>430.5</v>
      </c>
      <c r="L1176" s="79">
        <f t="shared" si="108"/>
        <v>1065</v>
      </c>
      <c r="M1176" s="79">
        <f t="shared" si="109"/>
        <v>195</v>
      </c>
      <c r="N1176" s="81">
        <f t="shared" si="110"/>
        <v>456</v>
      </c>
      <c r="O1176" s="79">
        <f t="shared" si="111"/>
        <v>1063.5</v>
      </c>
      <c r="P1176" s="132">
        <v>25</v>
      </c>
      <c r="Q1176" s="79">
        <f t="shared" si="112"/>
        <v>3235</v>
      </c>
      <c r="R1176" s="132">
        <v>911.5</v>
      </c>
      <c r="S1176" s="79">
        <f t="shared" si="113"/>
        <v>2323.5</v>
      </c>
      <c r="T1176" s="133">
        <v>14088.5</v>
      </c>
      <c r="U1176" s="80" t="s">
        <v>169</v>
      </c>
      <c r="V1176" s="78" t="s">
        <v>274</v>
      </c>
    </row>
    <row r="1177" spans="1:22" s="127" customFormat="1">
      <c r="A1177" s="92">
        <v>1170</v>
      </c>
      <c r="B1177" s="132" t="s">
        <v>2105</v>
      </c>
      <c r="C1177" s="132" t="s">
        <v>977</v>
      </c>
      <c r="D1177" s="132" t="s">
        <v>978</v>
      </c>
      <c r="E1177" s="123" t="s">
        <v>709</v>
      </c>
      <c r="F1177" s="94">
        <v>45778</v>
      </c>
      <c r="G1177" s="94">
        <v>45962</v>
      </c>
      <c r="H1177" s="133">
        <v>15000</v>
      </c>
      <c r="I1177" s="132">
        <v>0</v>
      </c>
      <c r="J1177" s="95">
        <v>25</v>
      </c>
      <c r="K1177" s="132">
        <v>430.5</v>
      </c>
      <c r="L1177" s="79">
        <f t="shared" si="108"/>
        <v>1065</v>
      </c>
      <c r="M1177" s="79">
        <f t="shared" si="109"/>
        <v>195</v>
      </c>
      <c r="N1177" s="81">
        <f t="shared" si="110"/>
        <v>456</v>
      </c>
      <c r="O1177" s="79">
        <f t="shared" si="111"/>
        <v>1063.5</v>
      </c>
      <c r="P1177" s="132">
        <v>25</v>
      </c>
      <c r="Q1177" s="79">
        <f t="shared" si="112"/>
        <v>3235</v>
      </c>
      <c r="R1177" s="132">
        <v>911.5</v>
      </c>
      <c r="S1177" s="79">
        <f t="shared" si="113"/>
        <v>2323.5</v>
      </c>
      <c r="T1177" s="133">
        <v>14088.5</v>
      </c>
      <c r="U1177" s="80" t="s">
        <v>169</v>
      </c>
      <c r="V1177" s="78" t="s">
        <v>274</v>
      </c>
    </row>
    <row r="1178" spans="1:22" s="127" customFormat="1">
      <c r="A1178" s="92">
        <v>1171</v>
      </c>
      <c r="B1178" s="132" t="s">
        <v>2182</v>
      </c>
      <c r="C1178" s="132" t="s">
        <v>977</v>
      </c>
      <c r="D1178" s="132" t="s">
        <v>978</v>
      </c>
      <c r="E1178" s="123" t="s">
        <v>709</v>
      </c>
      <c r="F1178" s="94">
        <v>45778</v>
      </c>
      <c r="G1178" s="94">
        <v>45962</v>
      </c>
      <c r="H1178" s="133">
        <v>15000</v>
      </c>
      <c r="I1178" s="132">
        <v>0</v>
      </c>
      <c r="J1178" s="95">
        <v>25</v>
      </c>
      <c r="K1178" s="132">
        <v>430.5</v>
      </c>
      <c r="L1178" s="79">
        <f t="shared" si="108"/>
        <v>1065</v>
      </c>
      <c r="M1178" s="79">
        <f t="shared" si="109"/>
        <v>195</v>
      </c>
      <c r="N1178" s="81">
        <f t="shared" si="110"/>
        <v>456</v>
      </c>
      <c r="O1178" s="79">
        <f t="shared" si="111"/>
        <v>1063.5</v>
      </c>
      <c r="P1178" s="132">
        <v>25</v>
      </c>
      <c r="Q1178" s="79">
        <f t="shared" si="112"/>
        <v>3235</v>
      </c>
      <c r="R1178" s="132">
        <v>911.5</v>
      </c>
      <c r="S1178" s="79">
        <f t="shared" si="113"/>
        <v>2323.5</v>
      </c>
      <c r="T1178" s="133">
        <v>14088.5</v>
      </c>
      <c r="U1178" s="80" t="s">
        <v>169</v>
      </c>
      <c r="V1178" s="78" t="s">
        <v>274</v>
      </c>
    </row>
    <row r="1179" spans="1:22" s="127" customFormat="1">
      <c r="A1179" s="92">
        <v>1172</v>
      </c>
      <c r="B1179" s="92" t="s">
        <v>1119</v>
      </c>
      <c r="C1179" s="92" t="s">
        <v>35</v>
      </c>
      <c r="D1179" s="92" t="s">
        <v>385</v>
      </c>
      <c r="E1179" s="93" t="s">
        <v>1989</v>
      </c>
      <c r="F1179" s="94">
        <v>45627</v>
      </c>
      <c r="G1179" s="94">
        <v>45809</v>
      </c>
      <c r="H1179" s="124">
        <v>80000</v>
      </c>
      <c r="I1179" s="124">
        <v>7400.87</v>
      </c>
      <c r="J1179" s="95">
        <v>25</v>
      </c>
      <c r="K1179" s="124">
        <v>2296</v>
      </c>
      <c r="L1179" s="79">
        <f t="shared" si="108"/>
        <v>5679.9999999999991</v>
      </c>
      <c r="M1179" s="79">
        <f t="shared" si="109"/>
        <v>1040</v>
      </c>
      <c r="N1179" s="81">
        <f t="shared" si="110"/>
        <v>2432</v>
      </c>
      <c r="O1179" s="79">
        <f t="shared" si="111"/>
        <v>5672</v>
      </c>
      <c r="P1179" s="92">
        <v>25</v>
      </c>
      <c r="Q1179" s="79">
        <f t="shared" si="112"/>
        <v>17145</v>
      </c>
      <c r="R1179" s="124">
        <v>12153.87</v>
      </c>
      <c r="S1179" s="79">
        <f t="shared" si="113"/>
        <v>12392</v>
      </c>
      <c r="T1179" s="124">
        <v>67846.13</v>
      </c>
      <c r="U1179" s="80" t="s">
        <v>169</v>
      </c>
      <c r="V1179" s="144" t="s">
        <v>273</v>
      </c>
    </row>
    <row r="1180" spans="1:22" s="127" customFormat="1">
      <c r="A1180" s="92">
        <v>1173</v>
      </c>
      <c r="B1180" s="92" t="s">
        <v>259</v>
      </c>
      <c r="C1180" s="92" t="s">
        <v>21</v>
      </c>
      <c r="D1180" s="92" t="s">
        <v>1788</v>
      </c>
      <c r="E1180" s="93" t="s">
        <v>1989</v>
      </c>
      <c r="F1180" s="94">
        <v>45778</v>
      </c>
      <c r="G1180" s="94">
        <v>45962</v>
      </c>
      <c r="H1180" s="124">
        <v>20000</v>
      </c>
      <c r="I1180" s="92">
        <v>0</v>
      </c>
      <c r="J1180" s="95">
        <v>25</v>
      </c>
      <c r="K1180" s="92">
        <v>574</v>
      </c>
      <c r="L1180" s="79">
        <f t="shared" si="108"/>
        <v>1419.9999999999998</v>
      </c>
      <c r="M1180" s="79">
        <f t="shared" si="109"/>
        <v>260</v>
      </c>
      <c r="N1180" s="81">
        <f t="shared" si="110"/>
        <v>608</v>
      </c>
      <c r="O1180" s="79">
        <f t="shared" si="111"/>
        <v>1418</v>
      </c>
      <c r="P1180" s="92">
        <v>125</v>
      </c>
      <c r="Q1180" s="79">
        <f t="shared" si="112"/>
        <v>4405</v>
      </c>
      <c r="R1180" s="124">
        <v>1307</v>
      </c>
      <c r="S1180" s="79">
        <f t="shared" si="113"/>
        <v>3098</v>
      </c>
      <c r="T1180" s="124">
        <v>18693</v>
      </c>
      <c r="U1180" s="80" t="s">
        <v>169</v>
      </c>
      <c r="V1180" s="161" t="s">
        <v>273</v>
      </c>
    </row>
    <row r="1181" spans="1:22" s="127" customFormat="1">
      <c r="A1181" s="92">
        <v>1174</v>
      </c>
      <c r="B1181" s="92" t="s">
        <v>716</v>
      </c>
      <c r="C1181" s="92" t="s">
        <v>68</v>
      </c>
      <c r="D1181" s="92" t="s">
        <v>1768</v>
      </c>
      <c r="E1181" s="93" t="s">
        <v>1989</v>
      </c>
      <c r="F1181" s="94">
        <v>45778</v>
      </c>
      <c r="G1181" s="94">
        <v>45962</v>
      </c>
      <c r="H1181" s="124">
        <v>50000</v>
      </c>
      <c r="I1181" s="124">
        <v>1854</v>
      </c>
      <c r="J1181" s="95">
        <v>25</v>
      </c>
      <c r="K1181" s="124">
        <v>1435</v>
      </c>
      <c r="L1181" s="79">
        <f t="shared" si="108"/>
        <v>3549.9999999999995</v>
      </c>
      <c r="M1181" s="79">
        <f t="shared" si="109"/>
        <v>650</v>
      </c>
      <c r="N1181" s="81">
        <f t="shared" si="110"/>
        <v>1520</v>
      </c>
      <c r="O1181" s="79">
        <f t="shared" si="111"/>
        <v>3545.0000000000005</v>
      </c>
      <c r="P1181" s="92">
        <v>25</v>
      </c>
      <c r="Q1181" s="79">
        <f t="shared" si="112"/>
        <v>10725</v>
      </c>
      <c r="R1181" s="124">
        <v>4834</v>
      </c>
      <c r="S1181" s="79">
        <f t="shared" si="113"/>
        <v>7745</v>
      </c>
      <c r="T1181" s="124">
        <v>45166</v>
      </c>
      <c r="U1181" s="80" t="s">
        <v>169</v>
      </c>
      <c r="V1181" s="161" t="s">
        <v>273</v>
      </c>
    </row>
    <row r="1182" spans="1:22" s="127" customFormat="1">
      <c r="A1182" s="92">
        <v>1175</v>
      </c>
      <c r="B1182" s="132" t="s">
        <v>1917</v>
      </c>
      <c r="C1182" s="132" t="s">
        <v>977</v>
      </c>
      <c r="D1182" s="132" t="s">
        <v>978</v>
      </c>
      <c r="E1182" s="123" t="s">
        <v>709</v>
      </c>
      <c r="F1182" s="94">
        <v>45778</v>
      </c>
      <c r="G1182" s="94">
        <v>45962</v>
      </c>
      <c r="H1182" s="133">
        <v>15000</v>
      </c>
      <c r="I1182" s="132">
        <v>0</v>
      </c>
      <c r="J1182" s="95">
        <v>25</v>
      </c>
      <c r="K1182" s="132">
        <v>430.5</v>
      </c>
      <c r="L1182" s="79">
        <f t="shared" si="108"/>
        <v>1065</v>
      </c>
      <c r="M1182" s="79">
        <f t="shared" si="109"/>
        <v>195</v>
      </c>
      <c r="N1182" s="81">
        <f t="shared" si="110"/>
        <v>456</v>
      </c>
      <c r="O1182" s="79">
        <f t="shared" si="111"/>
        <v>1063.5</v>
      </c>
      <c r="P1182" s="132">
        <v>25</v>
      </c>
      <c r="Q1182" s="79">
        <f t="shared" si="112"/>
        <v>3235</v>
      </c>
      <c r="R1182" s="132">
        <v>911.5</v>
      </c>
      <c r="S1182" s="79">
        <f t="shared" si="113"/>
        <v>2323.5</v>
      </c>
      <c r="T1182" s="133">
        <v>14088.5</v>
      </c>
      <c r="U1182" s="80" t="s">
        <v>169</v>
      </c>
      <c r="V1182" s="78" t="s">
        <v>274</v>
      </c>
    </row>
    <row r="1183" spans="1:22" s="127" customFormat="1">
      <c r="A1183" s="92">
        <v>1176</v>
      </c>
      <c r="B1183" s="92" t="s">
        <v>1054</v>
      </c>
      <c r="C1183" s="92" t="s">
        <v>6</v>
      </c>
      <c r="D1183" s="92" t="s">
        <v>1816</v>
      </c>
      <c r="E1183" s="93" t="s">
        <v>1989</v>
      </c>
      <c r="F1183" s="94">
        <v>45778</v>
      </c>
      <c r="G1183" s="94">
        <v>45962</v>
      </c>
      <c r="H1183" s="124">
        <v>120000</v>
      </c>
      <c r="I1183" s="124">
        <v>16809.87</v>
      </c>
      <c r="J1183" s="95">
        <v>25</v>
      </c>
      <c r="K1183" s="124">
        <v>3444</v>
      </c>
      <c r="L1183" s="79">
        <f t="shared" si="108"/>
        <v>8520</v>
      </c>
      <c r="M1183" s="79">
        <f t="shared" si="109"/>
        <v>1560</v>
      </c>
      <c r="N1183" s="81">
        <f t="shared" si="110"/>
        <v>3648</v>
      </c>
      <c r="O1183" s="79">
        <f t="shared" si="111"/>
        <v>8508</v>
      </c>
      <c r="P1183" s="92">
        <v>125</v>
      </c>
      <c r="Q1183" s="79">
        <f t="shared" si="112"/>
        <v>25805</v>
      </c>
      <c r="R1183" s="124">
        <v>23926.87</v>
      </c>
      <c r="S1183" s="79">
        <f t="shared" si="113"/>
        <v>18588</v>
      </c>
      <c r="T1183" s="124">
        <v>95973.13</v>
      </c>
      <c r="U1183" s="80" t="s">
        <v>169</v>
      </c>
      <c r="V1183" s="144" t="s">
        <v>273</v>
      </c>
    </row>
    <row r="1184" spans="1:22" s="127" customFormat="1">
      <c r="A1184" s="92">
        <v>1177</v>
      </c>
      <c r="B1184" s="92" t="s">
        <v>1231</v>
      </c>
      <c r="C1184" s="92" t="s">
        <v>68</v>
      </c>
      <c r="D1184" s="92" t="s">
        <v>211</v>
      </c>
      <c r="E1184" s="93" t="s">
        <v>1989</v>
      </c>
      <c r="F1184" s="94">
        <v>45748</v>
      </c>
      <c r="G1184" s="94">
        <v>45962</v>
      </c>
      <c r="H1184" s="124">
        <v>60000</v>
      </c>
      <c r="I1184" s="124">
        <v>3486.68</v>
      </c>
      <c r="J1184" s="95">
        <v>25</v>
      </c>
      <c r="K1184" s="124">
        <v>1722</v>
      </c>
      <c r="L1184" s="79">
        <f t="shared" si="108"/>
        <v>4260</v>
      </c>
      <c r="M1184" s="79">
        <f t="shared" si="109"/>
        <v>780</v>
      </c>
      <c r="N1184" s="81">
        <f t="shared" si="110"/>
        <v>1824</v>
      </c>
      <c r="O1184" s="79">
        <f t="shared" si="111"/>
        <v>4254</v>
      </c>
      <c r="P1184" s="92">
        <v>125</v>
      </c>
      <c r="Q1184" s="79">
        <f t="shared" si="112"/>
        <v>12965</v>
      </c>
      <c r="R1184" s="124">
        <v>7057.68</v>
      </c>
      <c r="S1184" s="79">
        <f t="shared" si="113"/>
        <v>9294</v>
      </c>
      <c r="T1184" s="124">
        <v>52942.32</v>
      </c>
      <c r="U1184" s="80" t="s">
        <v>169</v>
      </c>
      <c r="V1184" s="144" t="s">
        <v>274</v>
      </c>
    </row>
    <row r="1185" spans="1:22" s="127" customFormat="1">
      <c r="A1185" s="92">
        <v>1178</v>
      </c>
      <c r="B1185" s="92" t="s">
        <v>1055</v>
      </c>
      <c r="C1185" s="92" t="s">
        <v>6</v>
      </c>
      <c r="D1185" s="92" t="s">
        <v>1817</v>
      </c>
      <c r="E1185" s="93" t="s">
        <v>1989</v>
      </c>
      <c r="F1185" s="94">
        <v>45689</v>
      </c>
      <c r="G1185" s="94">
        <v>45870</v>
      </c>
      <c r="H1185" s="124">
        <v>155000</v>
      </c>
      <c r="I1185" s="124">
        <v>25042.74</v>
      </c>
      <c r="J1185" s="95">
        <v>25</v>
      </c>
      <c r="K1185" s="124">
        <v>4448.5</v>
      </c>
      <c r="L1185" s="79">
        <f t="shared" si="108"/>
        <v>11004.999999999998</v>
      </c>
      <c r="M1185" s="79">
        <f t="shared" si="109"/>
        <v>2015</v>
      </c>
      <c r="N1185" s="81">
        <f t="shared" si="110"/>
        <v>4712</v>
      </c>
      <c r="O1185" s="79">
        <f t="shared" si="111"/>
        <v>10989.5</v>
      </c>
      <c r="P1185" s="92">
        <v>25</v>
      </c>
      <c r="Q1185" s="79">
        <f t="shared" si="112"/>
        <v>33195</v>
      </c>
      <c r="R1185" s="124">
        <v>31284.99</v>
      </c>
      <c r="S1185" s="79">
        <f t="shared" si="113"/>
        <v>24009.5</v>
      </c>
      <c r="T1185" s="124">
        <v>120771.76</v>
      </c>
      <c r="U1185" s="80" t="s">
        <v>169</v>
      </c>
      <c r="V1185" s="144" t="s">
        <v>274</v>
      </c>
    </row>
    <row r="1186" spans="1:22" s="127" customFormat="1">
      <c r="A1186" s="92">
        <v>1179</v>
      </c>
      <c r="B1186" s="132" t="s">
        <v>1370</v>
      </c>
      <c r="C1186" s="132" t="s">
        <v>977</v>
      </c>
      <c r="D1186" s="132" t="s">
        <v>978</v>
      </c>
      <c r="E1186" s="123" t="s">
        <v>709</v>
      </c>
      <c r="F1186" s="94">
        <v>45778</v>
      </c>
      <c r="G1186" s="94">
        <v>45962</v>
      </c>
      <c r="H1186" s="133">
        <v>15000</v>
      </c>
      <c r="I1186" s="132">
        <v>0</v>
      </c>
      <c r="J1186" s="95">
        <v>25</v>
      </c>
      <c r="K1186" s="132">
        <v>430.5</v>
      </c>
      <c r="L1186" s="79">
        <f t="shared" si="108"/>
        <v>1065</v>
      </c>
      <c r="M1186" s="79">
        <f t="shared" si="109"/>
        <v>195</v>
      </c>
      <c r="N1186" s="81">
        <f t="shared" si="110"/>
        <v>456</v>
      </c>
      <c r="O1186" s="79">
        <f t="shared" si="111"/>
        <v>1063.5</v>
      </c>
      <c r="P1186" s="132">
        <v>25</v>
      </c>
      <c r="Q1186" s="79">
        <f t="shared" si="112"/>
        <v>3235</v>
      </c>
      <c r="R1186" s="132">
        <v>911.5</v>
      </c>
      <c r="S1186" s="79">
        <f t="shared" si="113"/>
        <v>2323.5</v>
      </c>
      <c r="T1186" s="133">
        <v>14088.5</v>
      </c>
      <c r="U1186" s="80" t="s">
        <v>169</v>
      </c>
      <c r="V1186" s="78" t="s">
        <v>274</v>
      </c>
    </row>
    <row r="1187" spans="1:22" s="127" customFormat="1">
      <c r="A1187" s="92">
        <v>1180</v>
      </c>
      <c r="B1187" s="92" t="s">
        <v>881</v>
      </c>
      <c r="C1187" s="92" t="s">
        <v>264</v>
      </c>
      <c r="D1187" s="92" t="s">
        <v>1782</v>
      </c>
      <c r="E1187" s="93" t="s">
        <v>1989</v>
      </c>
      <c r="F1187" s="94">
        <v>45807</v>
      </c>
      <c r="G1187" s="94" t="s">
        <v>1990</v>
      </c>
      <c r="H1187" s="124">
        <v>25000</v>
      </c>
      <c r="I1187" s="92">
        <v>0</v>
      </c>
      <c r="J1187" s="95">
        <v>25</v>
      </c>
      <c r="K1187" s="92">
        <v>717.5</v>
      </c>
      <c r="L1187" s="79">
        <f t="shared" si="108"/>
        <v>1774.9999999999998</v>
      </c>
      <c r="M1187" s="79">
        <f t="shared" si="109"/>
        <v>325</v>
      </c>
      <c r="N1187" s="81">
        <f t="shared" si="110"/>
        <v>760</v>
      </c>
      <c r="O1187" s="79">
        <f t="shared" si="111"/>
        <v>1772.5000000000002</v>
      </c>
      <c r="P1187" s="92">
        <v>25</v>
      </c>
      <c r="Q1187" s="79">
        <f t="shared" si="112"/>
        <v>5375</v>
      </c>
      <c r="R1187" s="124">
        <v>1502.5</v>
      </c>
      <c r="S1187" s="79">
        <f t="shared" si="113"/>
        <v>3872.5</v>
      </c>
      <c r="T1187" s="124">
        <v>23497.5</v>
      </c>
      <c r="U1187" s="80" t="s">
        <v>169</v>
      </c>
      <c r="V1187" s="161" t="s">
        <v>273</v>
      </c>
    </row>
    <row r="1188" spans="1:22" s="127" customFormat="1">
      <c r="A1188" s="92">
        <v>1181</v>
      </c>
      <c r="B1188" s="132" t="s">
        <v>2106</v>
      </c>
      <c r="C1188" s="132" t="s">
        <v>977</v>
      </c>
      <c r="D1188" s="132" t="s">
        <v>978</v>
      </c>
      <c r="E1188" s="123" t="s">
        <v>709</v>
      </c>
      <c r="F1188" s="94">
        <v>45778</v>
      </c>
      <c r="G1188" s="94">
        <v>45962</v>
      </c>
      <c r="H1188" s="133">
        <v>15000</v>
      </c>
      <c r="I1188" s="132">
        <v>0</v>
      </c>
      <c r="J1188" s="95">
        <v>25</v>
      </c>
      <c r="K1188" s="132">
        <v>430.5</v>
      </c>
      <c r="L1188" s="79">
        <f t="shared" si="108"/>
        <v>1065</v>
      </c>
      <c r="M1188" s="79">
        <f t="shared" si="109"/>
        <v>195</v>
      </c>
      <c r="N1188" s="81">
        <f t="shared" si="110"/>
        <v>456</v>
      </c>
      <c r="O1188" s="79">
        <f t="shared" si="111"/>
        <v>1063.5</v>
      </c>
      <c r="P1188" s="132">
        <v>25</v>
      </c>
      <c r="Q1188" s="79">
        <f t="shared" si="112"/>
        <v>3235</v>
      </c>
      <c r="R1188" s="132">
        <v>911.5</v>
      </c>
      <c r="S1188" s="79">
        <f t="shared" si="113"/>
        <v>2323.5</v>
      </c>
      <c r="T1188" s="133">
        <v>14088.5</v>
      </c>
      <c r="U1188" s="80" t="s">
        <v>169</v>
      </c>
      <c r="V1188" s="78" t="s">
        <v>274</v>
      </c>
    </row>
    <row r="1189" spans="1:22" s="127" customFormat="1">
      <c r="A1189" s="92">
        <v>1182</v>
      </c>
      <c r="B1189" s="92" t="s">
        <v>375</v>
      </c>
      <c r="C1189" s="92" t="s">
        <v>393</v>
      </c>
      <c r="D1189" s="92" t="s">
        <v>179</v>
      </c>
      <c r="E1189" s="93" t="s">
        <v>1989</v>
      </c>
      <c r="F1189" s="94">
        <v>45778</v>
      </c>
      <c r="G1189" s="94">
        <v>45962</v>
      </c>
      <c r="H1189" s="124">
        <v>65000</v>
      </c>
      <c r="I1189" s="124">
        <v>4427.58</v>
      </c>
      <c r="J1189" s="95">
        <v>25</v>
      </c>
      <c r="K1189" s="124">
        <v>1865.5</v>
      </c>
      <c r="L1189" s="79">
        <f t="shared" si="108"/>
        <v>4615</v>
      </c>
      <c r="M1189" s="79">
        <f t="shared" si="109"/>
        <v>845</v>
      </c>
      <c r="N1189" s="81">
        <f t="shared" si="110"/>
        <v>1976</v>
      </c>
      <c r="O1189" s="79">
        <f t="shared" si="111"/>
        <v>4608.5</v>
      </c>
      <c r="P1189" s="92">
        <v>25</v>
      </c>
      <c r="Q1189" s="79">
        <f t="shared" si="112"/>
        <v>13935</v>
      </c>
      <c r="R1189" s="124">
        <v>8294.08</v>
      </c>
      <c r="S1189" s="79">
        <f t="shared" si="113"/>
        <v>10068.5</v>
      </c>
      <c r="T1189" s="124">
        <v>56705.919999999998</v>
      </c>
      <c r="U1189" s="80" t="s">
        <v>169</v>
      </c>
      <c r="V1189" s="161" t="s">
        <v>273</v>
      </c>
    </row>
    <row r="1190" spans="1:22" s="127" customFormat="1">
      <c r="A1190" s="92">
        <v>1183</v>
      </c>
      <c r="B1190" s="132" t="s">
        <v>1918</v>
      </c>
      <c r="C1190" s="132" t="s">
        <v>977</v>
      </c>
      <c r="D1190" s="132" t="s">
        <v>978</v>
      </c>
      <c r="E1190" s="123" t="s">
        <v>709</v>
      </c>
      <c r="F1190" s="94">
        <v>45778</v>
      </c>
      <c r="G1190" s="94">
        <v>45962</v>
      </c>
      <c r="H1190" s="133">
        <v>15000</v>
      </c>
      <c r="I1190" s="132">
        <v>0</v>
      </c>
      <c r="J1190" s="95">
        <v>25</v>
      </c>
      <c r="K1190" s="132">
        <v>430.5</v>
      </c>
      <c r="L1190" s="79">
        <f t="shared" si="108"/>
        <v>1065</v>
      </c>
      <c r="M1190" s="79">
        <f t="shared" si="109"/>
        <v>195</v>
      </c>
      <c r="N1190" s="81">
        <f t="shared" si="110"/>
        <v>456</v>
      </c>
      <c r="O1190" s="79">
        <f t="shared" si="111"/>
        <v>1063.5</v>
      </c>
      <c r="P1190" s="132">
        <v>25</v>
      </c>
      <c r="Q1190" s="79">
        <f t="shared" si="112"/>
        <v>3235</v>
      </c>
      <c r="R1190" s="132">
        <v>911.5</v>
      </c>
      <c r="S1190" s="79">
        <f t="shared" si="113"/>
        <v>2323.5</v>
      </c>
      <c r="T1190" s="133">
        <v>14088.5</v>
      </c>
      <c r="U1190" s="80" t="s">
        <v>169</v>
      </c>
      <c r="V1190" s="78" t="s">
        <v>274</v>
      </c>
    </row>
    <row r="1191" spans="1:22" s="127" customFormat="1">
      <c r="A1191" s="92">
        <v>1184</v>
      </c>
      <c r="B1191" s="132" t="s">
        <v>1919</v>
      </c>
      <c r="C1191" s="132" t="s">
        <v>977</v>
      </c>
      <c r="D1191" s="132" t="s">
        <v>978</v>
      </c>
      <c r="E1191" s="123" t="s">
        <v>709</v>
      </c>
      <c r="F1191" s="94">
        <v>45778</v>
      </c>
      <c r="G1191" s="94">
        <v>45962</v>
      </c>
      <c r="H1191" s="133">
        <v>15000</v>
      </c>
      <c r="I1191" s="132">
        <v>0</v>
      </c>
      <c r="J1191" s="95">
        <v>25</v>
      </c>
      <c r="K1191" s="132">
        <v>430.5</v>
      </c>
      <c r="L1191" s="79">
        <f t="shared" si="108"/>
        <v>1065</v>
      </c>
      <c r="M1191" s="79">
        <f t="shared" si="109"/>
        <v>195</v>
      </c>
      <c r="N1191" s="81">
        <f t="shared" si="110"/>
        <v>456</v>
      </c>
      <c r="O1191" s="79">
        <f t="shared" si="111"/>
        <v>1063.5</v>
      </c>
      <c r="P1191" s="132">
        <v>25</v>
      </c>
      <c r="Q1191" s="79">
        <f t="shared" si="112"/>
        <v>3235</v>
      </c>
      <c r="R1191" s="132">
        <v>911.5</v>
      </c>
      <c r="S1191" s="79">
        <f t="shared" si="113"/>
        <v>2323.5</v>
      </c>
      <c r="T1191" s="133">
        <v>14088.5</v>
      </c>
      <c r="U1191" s="80" t="s">
        <v>169</v>
      </c>
      <c r="V1191" s="78" t="s">
        <v>274</v>
      </c>
    </row>
    <row r="1192" spans="1:22" s="127" customFormat="1">
      <c r="A1192" s="92">
        <v>1185</v>
      </c>
      <c r="B1192" s="132" t="s">
        <v>1371</v>
      </c>
      <c r="C1192" s="132" t="s">
        <v>977</v>
      </c>
      <c r="D1192" s="132" t="s">
        <v>978</v>
      </c>
      <c r="E1192" s="123" t="s">
        <v>709</v>
      </c>
      <c r="F1192" s="94">
        <v>45778</v>
      </c>
      <c r="G1192" s="94">
        <v>45962</v>
      </c>
      <c r="H1192" s="133">
        <v>15000</v>
      </c>
      <c r="I1192" s="132">
        <v>0</v>
      </c>
      <c r="J1192" s="95">
        <v>25</v>
      </c>
      <c r="K1192" s="132">
        <v>430.5</v>
      </c>
      <c r="L1192" s="79">
        <f t="shared" si="108"/>
        <v>1065</v>
      </c>
      <c r="M1192" s="79">
        <f t="shared" si="109"/>
        <v>195</v>
      </c>
      <c r="N1192" s="81">
        <f t="shared" si="110"/>
        <v>456</v>
      </c>
      <c r="O1192" s="79">
        <f t="shared" si="111"/>
        <v>1063.5</v>
      </c>
      <c r="P1192" s="132">
        <v>25</v>
      </c>
      <c r="Q1192" s="79">
        <f t="shared" si="112"/>
        <v>3235</v>
      </c>
      <c r="R1192" s="132">
        <v>911.5</v>
      </c>
      <c r="S1192" s="79">
        <f t="shared" si="113"/>
        <v>2323.5</v>
      </c>
      <c r="T1192" s="133">
        <v>14088.5</v>
      </c>
      <c r="U1192" s="80" t="s">
        <v>169</v>
      </c>
      <c r="V1192" s="78" t="s">
        <v>274</v>
      </c>
    </row>
    <row r="1193" spans="1:22" s="127" customFormat="1">
      <c r="A1193" s="92">
        <v>1186</v>
      </c>
      <c r="B1193" s="132" t="s">
        <v>945</v>
      </c>
      <c r="C1193" s="132" t="s">
        <v>977</v>
      </c>
      <c r="D1193" s="132" t="s">
        <v>978</v>
      </c>
      <c r="E1193" s="123" t="s">
        <v>709</v>
      </c>
      <c r="F1193" s="94">
        <v>45778</v>
      </c>
      <c r="G1193" s="94">
        <v>45962</v>
      </c>
      <c r="H1193" s="133">
        <v>15000</v>
      </c>
      <c r="I1193" s="132">
        <v>0</v>
      </c>
      <c r="J1193" s="95">
        <v>25</v>
      </c>
      <c r="K1193" s="132">
        <v>430.5</v>
      </c>
      <c r="L1193" s="79">
        <f t="shared" si="108"/>
        <v>1065</v>
      </c>
      <c r="M1193" s="79">
        <f t="shared" si="109"/>
        <v>195</v>
      </c>
      <c r="N1193" s="81">
        <f t="shared" si="110"/>
        <v>456</v>
      </c>
      <c r="O1193" s="79">
        <f t="shared" si="111"/>
        <v>1063.5</v>
      </c>
      <c r="P1193" s="132">
        <v>25</v>
      </c>
      <c r="Q1193" s="79">
        <f t="shared" si="112"/>
        <v>3235</v>
      </c>
      <c r="R1193" s="132">
        <v>911.5</v>
      </c>
      <c r="S1193" s="79">
        <f t="shared" si="113"/>
        <v>2323.5</v>
      </c>
      <c r="T1193" s="133">
        <v>14088.5</v>
      </c>
      <c r="U1193" s="80" t="s">
        <v>169</v>
      </c>
      <c r="V1193" s="78" t="s">
        <v>274</v>
      </c>
    </row>
    <row r="1194" spans="1:22" s="127" customFormat="1">
      <c r="A1194" s="92">
        <v>1187</v>
      </c>
      <c r="B1194" s="132" t="s">
        <v>1920</v>
      </c>
      <c r="C1194" s="132" t="s">
        <v>977</v>
      </c>
      <c r="D1194" s="132" t="s">
        <v>978</v>
      </c>
      <c r="E1194" s="123" t="s">
        <v>709</v>
      </c>
      <c r="F1194" s="94">
        <v>45778</v>
      </c>
      <c r="G1194" s="94">
        <v>45962</v>
      </c>
      <c r="H1194" s="133">
        <v>15000</v>
      </c>
      <c r="I1194" s="132">
        <v>0</v>
      </c>
      <c r="J1194" s="95">
        <v>25</v>
      </c>
      <c r="K1194" s="132">
        <v>430.5</v>
      </c>
      <c r="L1194" s="79">
        <f t="shared" si="108"/>
        <v>1065</v>
      </c>
      <c r="M1194" s="79">
        <f t="shared" si="109"/>
        <v>195</v>
      </c>
      <c r="N1194" s="81">
        <f t="shared" si="110"/>
        <v>456</v>
      </c>
      <c r="O1194" s="79">
        <f t="shared" si="111"/>
        <v>1063.5</v>
      </c>
      <c r="P1194" s="132">
        <v>25</v>
      </c>
      <c r="Q1194" s="79">
        <f t="shared" si="112"/>
        <v>3235</v>
      </c>
      <c r="R1194" s="132">
        <v>911.5</v>
      </c>
      <c r="S1194" s="79">
        <f t="shared" si="113"/>
        <v>2323.5</v>
      </c>
      <c r="T1194" s="133">
        <v>14088.5</v>
      </c>
      <c r="U1194" s="80" t="s">
        <v>169</v>
      </c>
      <c r="V1194" s="78" t="s">
        <v>274</v>
      </c>
    </row>
    <row r="1195" spans="1:22" s="127" customFormat="1">
      <c r="A1195" s="92">
        <v>1188</v>
      </c>
      <c r="B1195" s="132" t="s">
        <v>1232</v>
      </c>
      <c r="C1195" s="132" t="s">
        <v>977</v>
      </c>
      <c r="D1195" s="132" t="s">
        <v>978</v>
      </c>
      <c r="E1195" s="123" t="s">
        <v>709</v>
      </c>
      <c r="F1195" s="94">
        <v>45778</v>
      </c>
      <c r="G1195" s="94">
        <v>45962</v>
      </c>
      <c r="H1195" s="133">
        <v>15000</v>
      </c>
      <c r="I1195" s="132">
        <v>0</v>
      </c>
      <c r="J1195" s="95">
        <v>25</v>
      </c>
      <c r="K1195" s="132">
        <v>430.5</v>
      </c>
      <c r="L1195" s="79">
        <f t="shared" si="108"/>
        <v>1065</v>
      </c>
      <c r="M1195" s="79">
        <f t="shared" si="109"/>
        <v>195</v>
      </c>
      <c r="N1195" s="81">
        <f t="shared" si="110"/>
        <v>456</v>
      </c>
      <c r="O1195" s="79">
        <f t="shared" si="111"/>
        <v>1063.5</v>
      </c>
      <c r="P1195" s="132">
        <v>25</v>
      </c>
      <c r="Q1195" s="79">
        <f t="shared" si="112"/>
        <v>3235</v>
      </c>
      <c r="R1195" s="132">
        <v>911.5</v>
      </c>
      <c r="S1195" s="79">
        <f t="shared" si="113"/>
        <v>2323.5</v>
      </c>
      <c r="T1195" s="133">
        <v>14088.5</v>
      </c>
      <c r="U1195" s="80" t="s">
        <v>169</v>
      </c>
      <c r="V1195" s="78" t="s">
        <v>274</v>
      </c>
    </row>
    <row r="1196" spans="1:22" s="127" customFormat="1">
      <c r="A1196" s="92">
        <v>1189</v>
      </c>
      <c r="B1196" s="92" t="s">
        <v>1921</v>
      </c>
      <c r="C1196" s="92" t="s">
        <v>37</v>
      </c>
      <c r="D1196" s="92" t="s">
        <v>189</v>
      </c>
      <c r="E1196" s="93" t="s">
        <v>1989</v>
      </c>
      <c r="F1196" s="94">
        <v>45748</v>
      </c>
      <c r="G1196" s="94">
        <v>45962</v>
      </c>
      <c r="H1196" s="124">
        <v>85000</v>
      </c>
      <c r="I1196" s="124">
        <v>8576.99</v>
      </c>
      <c r="J1196" s="95">
        <v>25</v>
      </c>
      <c r="K1196" s="124">
        <v>2439.5</v>
      </c>
      <c r="L1196" s="79">
        <f t="shared" si="108"/>
        <v>6034.9999999999991</v>
      </c>
      <c r="M1196" s="79">
        <f t="shared" si="109"/>
        <v>1105</v>
      </c>
      <c r="N1196" s="81">
        <f t="shared" si="110"/>
        <v>2584</v>
      </c>
      <c r="O1196" s="79">
        <f t="shared" si="111"/>
        <v>6026.5</v>
      </c>
      <c r="P1196" s="92">
        <v>25</v>
      </c>
      <c r="Q1196" s="79">
        <f t="shared" si="112"/>
        <v>18215</v>
      </c>
      <c r="R1196" s="124">
        <v>13625.49</v>
      </c>
      <c r="S1196" s="79">
        <f t="shared" si="113"/>
        <v>13166.5</v>
      </c>
      <c r="T1196" s="124">
        <v>71374.509999999995</v>
      </c>
      <c r="U1196" s="80" t="s">
        <v>169</v>
      </c>
      <c r="V1196" s="144" t="s">
        <v>274</v>
      </c>
    </row>
    <row r="1197" spans="1:22" s="127" customFormat="1">
      <c r="A1197" s="92">
        <v>1190</v>
      </c>
      <c r="B1197" s="92" t="s">
        <v>101</v>
      </c>
      <c r="C1197" s="92" t="s">
        <v>21</v>
      </c>
      <c r="D1197" s="92" t="s">
        <v>1818</v>
      </c>
      <c r="E1197" s="93" t="s">
        <v>1989</v>
      </c>
      <c r="F1197" s="94">
        <v>45717</v>
      </c>
      <c r="G1197" s="94">
        <v>45901</v>
      </c>
      <c r="H1197" s="124">
        <v>20000</v>
      </c>
      <c r="I1197" s="92">
        <v>0</v>
      </c>
      <c r="J1197" s="95">
        <v>25</v>
      </c>
      <c r="K1197" s="92">
        <v>574</v>
      </c>
      <c r="L1197" s="79">
        <f t="shared" si="108"/>
        <v>1419.9999999999998</v>
      </c>
      <c r="M1197" s="79">
        <f t="shared" si="109"/>
        <v>260</v>
      </c>
      <c r="N1197" s="81">
        <f t="shared" si="110"/>
        <v>608</v>
      </c>
      <c r="O1197" s="79">
        <f t="shared" si="111"/>
        <v>1418</v>
      </c>
      <c r="P1197" s="92">
        <v>25</v>
      </c>
      <c r="Q1197" s="79">
        <f t="shared" si="112"/>
        <v>4305</v>
      </c>
      <c r="R1197" s="124">
        <v>1207</v>
      </c>
      <c r="S1197" s="79">
        <f t="shared" si="113"/>
        <v>3098</v>
      </c>
      <c r="T1197" s="124">
        <v>18793</v>
      </c>
      <c r="U1197" s="80" t="s">
        <v>169</v>
      </c>
      <c r="V1197" s="144" t="s">
        <v>274</v>
      </c>
    </row>
    <row r="1198" spans="1:22" s="127" customFormat="1">
      <c r="A1198" s="92">
        <v>1191</v>
      </c>
      <c r="B1198" s="132" t="s">
        <v>1233</v>
      </c>
      <c r="C1198" s="132" t="s">
        <v>977</v>
      </c>
      <c r="D1198" s="132" t="s">
        <v>978</v>
      </c>
      <c r="E1198" s="123" t="s">
        <v>709</v>
      </c>
      <c r="F1198" s="94">
        <v>45778</v>
      </c>
      <c r="G1198" s="94">
        <v>45962</v>
      </c>
      <c r="H1198" s="133">
        <v>15000</v>
      </c>
      <c r="I1198" s="132">
        <v>0</v>
      </c>
      <c r="J1198" s="95">
        <v>25</v>
      </c>
      <c r="K1198" s="132">
        <v>430.5</v>
      </c>
      <c r="L1198" s="79">
        <f t="shared" si="108"/>
        <v>1065</v>
      </c>
      <c r="M1198" s="79">
        <f t="shared" si="109"/>
        <v>195</v>
      </c>
      <c r="N1198" s="81">
        <f t="shared" si="110"/>
        <v>456</v>
      </c>
      <c r="O1198" s="79">
        <f t="shared" si="111"/>
        <v>1063.5</v>
      </c>
      <c r="P1198" s="132">
        <v>25</v>
      </c>
      <c r="Q1198" s="79">
        <f t="shared" si="112"/>
        <v>3235</v>
      </c>
      <c r="R1198" s="132">
        <v>911.5</v>
      </c>
      <c r="S1198" s="79">
        <f t="shared" si="113"/>
        <v>2323.5</v>
      </c>
      <c r="T1198" s="133">
        <v>14088.5</v>
      </c>
      <c r="U1198" s="80" t="s">
        <v>169</v>
      </c>
      <c r="V1198" s="78" t="s">
        <v>274</v>
      </c>
    </row>
    <row r="1199" spans="1:22" s="127" customFormat="1">
      <c r="A1199" s="92">
        <v>1192</v>
      </c>
      <c r="B1199" s="92" t="s">
        <v>92</v>
      </c>
      <c r="C1199" s="92" t="s">
        <v>21</v>
      </c>
      <c r="D1199" s="92" t="s">
        <v>1724</v>
      </c>
      <c r="E1199" s="93" t="s">
        <v>1989</v>
      </c>
      <c r="F1199" s="94">
        <v>45807</v>
      </c>
      <c r="G1199" s="94" t="s">
        <v>1990</v>
      </c>
      <c r="H1199" s="124">
        <v>20000</v>
      </c>
      <c r="I1199" s="92">
        <v>0</v>
      </c>
      <c r="J1199" s="95">
        <v>25</v>
      </c>
      <c r="K1199" s="92">
        <v>574</v>
      </c>
      <c r="L1199" s="79">
        <f t="shared" si="108"/>
        <v>1419.9999999999998</v>
      </c>
      <c r="M1199" s="79">
        <f t="shared" si="109"/>
        <v>260</v>
      </c>
      <c r="N1199" s="81">
        <f t="shared" si="110"/>
        <v>608</v>
      </c>
      <c r="O1199" s="79">
        <f t="shared" si="111"/>
        <v>1418</v>
      </c>
      <c r="P1199" s="124">
        <v>9159.66</v>
      </c>
      <c r="Q1199" s="79">
        <f t="shared" si="112"/>
        <v>13439.66</v>
      </c>
      <c r="R1199" s="124">
        <v>9839.35</v>
      </c>
      <c r="S1199" s="79">
        <f t="shared" si="113"/>
        <v>3098</v>
      </c>
      <c r="T1199" s="124">
        <v>10160.65</v>
      </c>
      <c r="U1199" s="80" t="s">
        <v>169</v>
      </c>
      <c r="V1199" s="161" t="s">
        <v>273</v>
      </c>
    </row>
    <row r="1200" spans="1:22" s="127" customFormat="1">
      <c r="A1200" s="92">
        <v>1193</v>
      </c>
      <c r="B1200" s="92" t="s">
        <v>251</v>
      </c>
      <c r="C1200" s="92" t="s">
        <v>21</v>
      </c>
      <c r="D1200" s="92" t="s">
        <v>1729</v>
      </c>
      <c r="E1200" s="93" t="s">
        <v>1989</v>
      </c>
      <c r="F1200" s="94">
        <v>45748</v>
      </c>
      <c r="G1200" s="94">
        <v>45962</v>
      </c>
      <c r="H1200" s="124">
        <v>20000</v>
      </c>
      <c r="I1200" s="92">
        <v>0</v>
      </c>
      <c r="J1200" s="95">
        <v>25</v>
      </c>
      <c r="K1200" s="92">
        <v>574</v>
      </c>
      <c r="L1200" s="79">
        <f t="shared" si="108"/>
        <v>1419.9999999999998</v>
      </c>
      <c r="M1200" s="79">
        <f t="shared" si="109"/>
        <v>260</v>
      </c>
      <c r="N1200" s="81">
        <f t="shared" si="110"/>
        <v>608</v>
      </c>
      <c r="O1200" s="79">
        <f t="shared" si="111"/>
        <v>1418</v>
      </c>
      <c r="P1200" s="92">
        <v>125</v>
      </c>
      <c r="Q1200" s="79">
        <f t="shared" si="112"/>
        <v>4405</v>
      </c>
      <c r="R1200" s="124">
        <v>1307</v>
      </c>
      <c r="S1200" s="79">
        <f t="shared" si="113"/>
        <v>3098</v>
      </c>
      <c r="T1200" s="124">
        <v>18693</v>
      </c>
      <c r="U1200" s="80" t="s">
        <v>169</v>
      </c>
      <c r="V1200" s="161" t="s">
        <v>273</v>
      </c>
    </row>
    <row r="1201" spans="1:22" s="127" customFormat="1">
      <c r="A1201" s="92">
        <v>1194</v>
      </c>
      <c r="B1201" s="92" t="s">
        <v>1922</v>
      </c>
      <c r="C1201" s="92" t="s">
        <v>32</v>
      </c>
      <c r="D1201" s="92" t="s">
        <v>1721</v>
      </c>
      <c r="E1201" s="123" t="s">
        <v>709</v>
      </c>
      <c r="F1201" s="94">
        <v>45748</v>
      </c>
      <c r="G1201" s="94">
        <v>45962</v>
      </c>
      <c r="H1201" s="124">
        <v>45000</v>
      </c>
      <c r="I1201" s="124">
        <v>1148.33</v>
      </c>
      <c r="J1201" s="95">
        <v>25</v>
      </c>
      <c r="K1201" s="124">
        <v>1291.5</v>
      </c>
      <c r="L1201" s="79">
        <f t="shared" si="108"/>
        <v>3194.9999999999995</v>
      </c>
      <c r="M1201" s="79">
        <f t="shared" si="109"/>
        <v>585</v>
      </c>
      <c r="N1201" s="81">
        <f t="shared" si="110"/>
        <v>1368</v>
      </c>
      <c r="O1201" s="79">
        <f t="shared" si="111"/>
        <v>3190.5</v>
      </c>
      <c r="P1201" s="92">
        <v>25</v>
      </c>
      <c r="Q1201" s="79">
        <f t="shared" si="112"/>
        <v>9655</v>
      </c>
      <c r="R1201" s="124">
        <v>3832.83</v>
      </c>
      <c r="S1201" s="79">
        <f t="shared" si="113"/>
        <v>6970.5</v>
      </c>
      <c r="T1201" s="124">
        <v>41167.17</v>
      </c>
      <c r="U1201" s="80" t="s">
        <v>169</v>
      </c>
      <c r="V1201" s="144" t="s">
        <v>273</v>
      </c>
    </row>
    <row r="1202" spans="1:22" s="127" customFormat="1">
      <c r="A1202" s="92">
        <v>1195</v>
      </c>
      <c r="B1202" s="92" t="s">
        <v>1476</v>
      </c>
      <c r="C1202" s="92" t="s">
        <v>544</v>
      </c>
      <c r="D1202" s="92" t="s">
        <v>1718</v>
      </c>
      <c r="E1202" s="93" t="s">
        <v>1989</v>
      </c>
      <c r="F1202" s="94">
        <v>45689</v>
      </c>
      <c r="G1202" s="94">
        <v>45870</v>
      </c>
      <c r="H1202" s="124">
        <v>46000</v>
      </c>
      <c r="I1202" s="124">
        <v>1289.46</v>
      </c>
      <c r="J1202" s="95">
        <v>25</v>
      </c>
      <c r="K1202" s="124">
        <v>1320.2</v>
      </c>
      <c r="L1202" s="79">
        <f t="shared" si="108"/>
        <v>3265.9999999999995</v>
      </c>
      <c r="M1202" s="79">
        <f t="shared" si="109"/>
        <v>598</v>
      </c>
      <c r="N1202" s="81">
        <f t="shared" si="110"/>
        <v>1398.4</v>
      </c>
      <c r="O1202" s="79">
        <f t="shared" si="111"/>
        <v>3261.4</v>
      </c>
      <c r="P1202" s="92">
        <v>25</v>
      </c>
      <c r="Q1202" s="79">
        <f t="shared" si="112"/>
        <v>9869</v>
      </c>
      <c r="R1202" s="124">
        <v>4033.06</v>
      </c>
      <c r="S1202" s="79">
        <f t="shared" si="113"/>
        <v>7125.4</v>
      </c>
      <c r="T1202" s="124">
        <v>41966.94</v>
      </c>
      <c r="U1202" s="80" t="s">
        <v>169</v>
      </c>
      <c r="V1202" s="144" t="s">
        <v>273</v>
      </c>
    </row>
    <row r="1203" spans="1:22" s="127" customFormat="1">
      <c r="A1203" s="92">
        <v>1196</v>
      </c>
      <c r="B1203" s="132" t="s">
        <v>1641</v>
      </c>
      <c r="C1203" s="132" t="s">
        <v>977</v>
      </c>
      <c r="D1203" s="132" t="s">
        <v>978</v>
      </c>
      <c r="E1203" s="123" t="s">
        <v>709</v>
      </c>
      <c r="F1203" s="94">
        <v>45778</v>
      </c>
      <c r="G1203" s="94">
        <v>45962</v>
      </c>
      <c r="H1203" s="133">
        <v>15000</v>
      </c>
      <c r="I1203" s="132">
        <v>0</v>
      </c>
      <c r="J1203" s="95">
        <v>25</v>
      </c>
      <c r="K1203" s="132">
        <v>430.5</v>
      </c>
      <c r="L1203" s="79">
        <f t="shared" si="108"/>
        <v>1065</v>
      </c>
      <c r="M1203" s="79">
        <f t="shared" si="109"/>
        <v>195</v>
      </c>
      <c r="N1203" s="81">
        <f t="shared" si="110"/>
        <v>456</v>
      </c>
      <c r="O1203" s="79">
        <f t="shared" si="111"/>
        <v>1063.5</v>
      </c>
      <c r="P1203" s="132">
        <v>25</v>
      </c>
      <c r="Q1203" s="79">
        <f t="shared" si="112"/>
        <v>3235</v>
      </c>
      <c r="R1203" s="132">
        <v>911.5</v>
      </c>
      <c r="S1203" s="79">
        <f t="shared" si="113"/>
        <v>2323.5</v>
      </c>
      <c r="T1203" s="133">
        <v>14088.5</v>
      </c>
      <c r="U1203" s="80" t="s">
        <v>169</v>
      </c>
      <c r="V1203" s="78" t="s">
        <v>274</v>
      </c>
    </row>
    <row r="1204" spans="1:22" s="127" customFormat="1">
      <c r="A1204" s="92">
        <v>1197</v>
      </c>
      <c r="B1204" s="92" t="s">
        <v>656</v>
      </c>
      <c r="C1204" s="92" t="s">
        <v>397</v>
      </c>
      <c r="D1204" s="92" t="s">
        <v>211</v>
      </c>
      <c r="E1204" s="93" t="s">
        <v>1989</v>
      </c>
      <c r="F1204" s="94">
        <v>45778</v>
      </c>
      <c r="G1204" s="94">
        <v>45962</v>
      </c>
      <c r="H1204" s="124">
        <v>46000</v>
      </c>
      <c r="I1204" s="124">
        <v>1289.46</v>
      </c>
      <c r="J1204" s="95">
        <v>25</v>
      </c>
      <c r="K1204" s="124">
        <v>1320.2</v>
      </c>
      <c r="L1204" s="79">
        <f t="shared" si="108"/>
        <v>3265.9999999999995</v>
      </c>
      <c r="M1204" s="79">
        <f t="shared" si="109"/>
        <v>598</v>
      </c>
      <c r="N1204" s="81">
        <f t="shared" si="110"/>
        <v>1398.4</v>
      </c>
      <c r="O1204" s="79">
        <f t="shared" si="111"/>
        <v>3261.4</v>
      </c>
      <c r="P1204" s="92">
        <v>125</v>
      </c>
      <c r="Q1204" s="79">
        <f t="shared" si="112"/>
        <v>9969</v>
      </c>
      <c r="R1204" s="124">
        <v>4133.0600000000004</v>
      </c>
      <c r="S1204" s="79">
        <f t="shared" si="113"/>
        <v>7125.4</v>
      </c>
      <c r="T1204" s="124">
        <v>41866.94</v>
      </c>
      <c r="U1204" s="80" t="s">
        <v>169</v>
      </c>
      <c r="V1204" s="161" t="s">
        <v>273</v>
      </c>
    </row>
    <row r="1205" spans="1:22" s="127" customFormat="1">
      <c r="A1205" s="92">
        <v>1198</v>
      </c>
      <c r="B1205" s="92" t="s">
        <v>619</v>
      </c>
      <c r="C1205" s="92" t="s">
        <v>557</v>
      </c>
      <c r="D1205" s="92" t="s">
        <v>1726</v>
      </c>
      <c r="E1205" s="93" t="s">
        <v>1989</v>
      </c>
      <c r="F1205" s="94">
        <v>45807</v>
      </c>
      <c r="G1205" s="94" t="s">
        <v>1990</v>
      </c>
      <c r="H1205" s="124">
        <v>45000</v>
      </c>
      <c r="I1205" s="124">
        <v>1148.33</v>
      </c>
      <c r="J1205" s="95">
        <v>25</v>
      </c>
      <c r="K1205" s="124">
        <v>1291.5</v>
      </c>
      <c r="L1205" s="79">
        <f t="shared" si="108"/>
        <v>3194.9999999999995</v>
      </c>
      <c r="M1205" s="79">
        <f t="shared" si="109"/>
        <v>585</v>
      </c>
      <c r="N1205" s="81">
        <f t="shared" si="110"/>
        <v>1368</v>
      </c>
      <c r="O1205" s="79">
        <f t="shared" si="111"/>
        <v>3190.5</v>
      </c>
      <c r="P1205" s="124">
        <v>7960.53</v>
      </c>
      <c r="Q1205" s="79">
        <f t="shared" si="112"/>
        <v>17590.53</v>
      </c>
      <c r="R1205" s="124">
        <v>13754.84</v>
      </c>
      <c r="S1205" s="79">
        <f t="shared" si="113"/>
        <v>6970.5</v>
      </c>
      <c r="T1205" s="124">
        <v>31568.7</v>
      </c>
      <c r="U1205" s="80" t="s">
        <v>169</v>
      </c>
      <c r="V1205" s="161" t="s">
        <v>273</v>
      </c>
    </row>
    <row r="1206" spans="1:22" s="127" customFormat="1">
      <c r="A1206" s="92">
        <v>1199</v>
      </c>
      <c r="B1206" s="132" t="s">
        <v>1923</v>
      </c>
      <c r="C1206" s="132" t="s">
        <v>977</v>
      </c>
      <c r="D1206" s="132" t="s">
        <v>978</v>
      </c>
      <c r="E1206" s="123" t="s">
        <v>709</v>
      </c>
      <c r="F1206" s="94">
        <v>45778</v>
      </c>
      <c r="G1206" s="94">
        <v>45962</v>
      </c>
      <c r="H1206" s="133">
        <v>15000</v>
      </c>
      <c r="I1206" s="132">
        <v>0</v>
      </c>
      <c r="J1206" s="95">
        <v>25</v>
      </c>
      <c r="K1206" s="132">
        <v>430.5</v>
      </c>
      <c r="L1206" s="79">
        <f t="shared" si="108"/>
        <v>1065</v>
      </c>
      <c r="M1206" s="79">
        <f t="shared" si="109"/>
        <v>195</v>
      </c>
      <c r="N1206" s="81">
        <f t="shared" si="110"/>
        <v>456</v>
      </c>
      <c r="O1206" s="79">
        <f t="shared" si="111"/>
        <v>1063.5</v>
      </c>
      <c r="P1206" s="132">
        <v>25</v>
      </c>
      <c r="Q1206" s="79">
        <f t="shared" si="112"/>
        <v>3235</v>
      </c>
      <c r="R1206" s="132">
        <v>911.5</v>
      </c>
      <c r="S1206" s="79">
        <f t="shared" si="113"/>
        <v>2323.5</v>
      </c>
      <c r="T1206" s="133">
        <v>14088.5</v>
      </c>
      <c r="U1206" s="80" t="s">
        <v>169</v>
      </c>
      <c r="V1206" s="78" t="s">
        <v>274</v>
      </c>
    </row>
    <row r="1207" spans="1:22" s="127" customFormat="1">
      <c r="A1207" s="92">
        <v>1200</v>
      </c>
      <c r="B1207" s="132" t="s">
        <v>2107</v>
      </c>
      <c r="C1207" s="132" t="s">
        <v>977</v>
      </c>
      <c r="D1207" s="132" t="s">
        <v>978</v>
      </c>
      <c r="E1207" s="123" t="s">
        <v>709</v>
      </c>
      <c r="F1207" s="94">
        <v>45778</v>
      </c>
      <c r="G1207" s="94">
        <v>45962</v>
      </c>
      <c r="H1207" s="133">
        <v>15000</v>
      </c>
      <c r="I1207" s="132">
        <v>0</v>
      </c>
      <c r="J1207" s="95">
        <v>25</v>
      </c>
      <c r="K1207" s="132">
        <v>430.5</v>
      </c>
      <c r="L1207" s="79">
        <f t="shared" si="108"/>
        <v>1065</v>
      </c>
      <c r="M1207" s="79">
        <f t="shared" si="109"/>
        <v>195</v>
      </c>
      <c r="N1207" s="81">
        <f t="shared" si="110"/>
        <v>456</v>
      </c>
      <c r="O1207" s="79">
        <f t="shared" si="111"/>
        <v>1063.5</v>
      </c>
      <c r="P1207" s="132">
        <v>25</v>
      </c>
      <c r="Q1207" s="79">
        <f t="shared" si="112"/>
        <v>3235</v>
      </c>
      <c r="R1207" s="132">
        <v>911.5</v>
      </c>
      <c r="S1207" s="79">
        <f t="shared" si="113"/>
        <v>2323.5</v>
      </c>
      <c r="T1207" s="133">
        <v>14088.5</v>
      </c>
      <c r="U1207" s="80" t="s">
        <v>169</v>
      </c>
      <c r="V1207" s="78" t="s">
        <v>274</v>
      </c>
    </row>
    <row r="1208" spans="1:22" s="127" customFormat="1">
      <c r="A1208" s="92">
        <v>1201</v>
      </c>
      <c r="B1208" s="92" t="s">
        <v>864</v>
      </c>
      <c r="C1208" s="92" t="s">
        <v>21</v>
      </c>
      <c r="D1208" s="92" t="s">
        <v>174</v>
      </c>
      <c r="E1208" s="93" t="s">
        <v>1989</v>
      </c>
      <c r="F1208" s="94">
        <v>45807</v>
      </c>
      <c r="G1208" s="94" t="s">
        <v>1990</v>
      </c>
      <c r="H1208" s="124">
        <v>38000</v>
      </c>
      <c r="I1208" s="92">
        <v>160.38</v>
      </c>
      <c r="J1208" s="95">
        <v>25</v>
      </c>
      <c r="K1208" s="124">
        <v>1090.5999999999999</v>
      </c>
      <c r="L1208" s="79">
        <f t="shared" si="108"/>
        <v>2697.9999999999995</v>
      </c>
      <c r="M1208" s="79">
        <f t="shared" si="109"/>
        <v>494</v>
      </c>
      <c r="N1208" s="81">
        <f t="shared" si="110"/>
        <v>1155.2</v>
      </c>
      <c r="O1208" s="79">
        <f t="shared" si="111"/>
        <v>2694.2000000000003</v>
      </c>
      <c r="P1208" s="92">
        <v>125</v>
      </c>
      <c r="Q1208" s="79">
        <f t="shared" si="112"/>
        <v>8257</v>
      </c>
      <c r="R1208" s="124">
        <v>2531.1799999999998</v>
      </c>
      <c r="S1208" s="79">
        <f t="shared" si="113"/>
        <v>5886.2</v>
      </c>
      <c r="T1208" s="124">
        <v>35468.82</v>
      </c>
      <c r="U1208" s="80" t="s">
        <v>169</v>
      </c>
      <c r="V1208" s="161" t="s">
        <v>273</v>
      </c>
    </row>
    <row r="1209" spans="1:22" s="127" customFormat="1">
      <c r="A1209" s="92">
        <v>1202</v>
      </c>
      <c r="B1209" s="92" t="s">
        <v>229</v>
      </c>
      <c r="C1209" s="92" t="s">
        <v>41</v>
      </c>
      <c r="D1209" s="92" t="s">
        <v>1805</v>
      </c>
      <c r="E1209" s="93" t="s">
        <v>1989</v>
      </c>
      <c r="F1209" s="94">
        <v>45778</v>
      </c>
      <c r="G1209" s="94">
        <v>45962</v>
      </c>
      <c r="H1209" s="124">
        <v>65000</v>
      </c>
      <c r="I1209" s="124">
        <v>4427.58</v>
      </c>
      <c r="J1209" s="95">
        <v>25</v>
      </c>
      <c r="K1209" s="124">
        <v>1865.5</v>
      </c>
      <c r="L1209" s="79">
        <f t="shared" si="108"/>
        <v>4615</v>
      </c>
      <c r="M1209" s="79">
        <f t="shared" si="109"/>
        <v>845</v>
      </c>
      <c r="N1209" s="81">
        <f t="shared" si="110"/>
        <v>1976</v>
      </c>
      <c r="O1209" s="79">
        <f t="shared" si="111"/>
        <v>4608.5</v>
      </c>
      <c r="P1209" s="92">
        <v>125</v>
      </c>
      <c r="Q1209" s="79">
        <f t="shared" si="112"/>
        <v>14035</v>
      </c>
      <c r="R1209" s="124">
        <v>8394.08</v>
      </c>
      <c r="S1209" s="79">
        <f t="shared" si="113"/>
        <v>10068.5</v>
      </c>
      <c r="T1209" s="124">
        <v>56605.919999999998</v>
      </c>
      <c r="U1209" s="80" t="s">
        <v>169</v>
      </c>
      <c r="V1209" s="161" t="s">
        <v>273</v>
      </c>
    </row>
    <row r="1210" spans="1:22" s="127" customFormat="1">
      <c r="A1210" s="92">
        <v>1203</v>
      </c>
      <c r="B1210" s="132" t="s">
        <v>1924</v>
      </c>
      <c r="C1210" s="132" t="s">
        <v>977</v>
      </c>
      <c r="D1210" s="132" t="s">
        <v>978</v>
      </c>
      <c r="E1210" s="123" t="s">
        <v>709</v>
      </c>
      <c r="F1210" s="94">
        <v>45778</v>
      </c>
      <c r="G1210" s="94">
        <v>45962</v>
      </c>
      <c r="H1210" s="133">
        <v>15000</v>
      </c>
      <c r="I1210" s="132">
        <v>0</v>
      </c>
      <c r="J1210" s="95">
        <v>25</v>
      </c>
      <c r="K1210" s="132">
        <v>430.5</v>
      </c>
      <c r="L1210" s="79">
        <f t="shared" si="108"/>
        <v>1065</v>
      </c>
      <c r="M1210" s="79">
        <f t="shared" si="109"/>
        <v>195</v>
      </c>
      <c r="N1210" s="81">
        <f t="shared" si="110"/>
        <v>456</v>
      </c>
      <c r="O1210" s="79">
        <f t="shared" si="111"/>
        <v>1063.5</v>
      </c>
      <c r="P1210" s="132">
        <v>25</v>
      </c>
      <c r="Q1210" s="79">
        <f t="shared" si="112"/>
        <v>3235</v>
      </c>
      <c r="R1210" s="132">
        <v>911.5</v>
      </c>
      <c r="S1210" s="79">
        <f t="shared" si="113"/>
        <v>2323.5</v>
      </c>
      <c r="T1210" s="133">
        <v>14088.5</v>
      </c>
      <c r="U1210" s="80" t="s">
        <v>169</v>
      </c>
      <c r="V1210" s="78" t="s">
        <v>274</v>
      </c>
    </row>
    <row r="1211" spans="1:22" s="127" customFormat="1">
      <c r="A1211" s="92">
        <v>1204</v>
      </c>
      <c r="B1211" s="92" t="s">
        <v>436</v>
      </c>
      <c r="C1211" s="92" t="s">
        <v>55</v>
      </c>
      <c r="D1211" s="92" t="s">
        <v>1733</v>
      </c>
      <c r="E1211" s="93" t="s">
        <v>1989</v>
      </c>
      <c r="F1211" s="94">
        <v>45536</v>
      </c>
      <c r="G1211" s="94">
        <v>45809</v>
      </c>
      <c r="H1211" s="124">
        <v>35000</v>
      </c>
      <c r="I1211" s="92">
        <v>0</v>
      </c>
      <c r="J1211" s="95">
        <v>25</v>
      </c>
      <c r="K1211" s="124">
        <v>1004.5</v>
      </c>
      <c r="L1211" s="79">
        <f t="shared" si="108"/>
        <v>2485</v>
      </c>
      <c r="M1211" s="79">
        <f t="shared" si="109"/>
        <v>455</v>
      </c>
      <c r="N1211" s="81">
        <f t="shared" si="110"/>
        <v>1064</v>
      </c>
      <c r="O1211" s="79">
        <f t="shared" si="111"/>
        <v>2481.5</v>
      </c>
      <c r="P1211" s="92">
        <v>25</v>
      </c>
      <c r="Q1211" s="79">
        <f t="shared" si="112"/>
        <v>7515</v>
      </c>
      <c r="R1211" s="124">
        <v>2093.5</v>
      </c>
      <c r="S1211" s="79">
        <f t="shared" si="113"/>
        <v>5421.5</v>
      </c>
      <c r="T1211" s="124">
        <v>32906.5</v>
      </c>
      <c r="U1211" s="80" t="s">
        <v>169</v>
      </c>
      <c r="V1211" s="161" t="s">
        <v>273</v>
      </c>
    </row>
    <row r="1212" spans="1:22" s="127" customFormat="1">
      <c r="A1212" s="92">
        <v>1205</v>
      </c>
      <c r="B1212" s="92" t="s">
        <v>489</v>
      </c>
      <c r="C1212" s="92" t="s">
        <v>21</v>
      </c>
      <c r="D1212" s="92" t="s">
        <v>1748</v>
      </c>
      <c r="E1212" s="93" t="s">
        <v>1989</v>
      </c>
      <c r="F1212" s="94">
        <v>45689</v>
      </c>
      <c r="G1212" s="94">
        <v>45870</v>
      </c>
      <c r="H1212" s="124">
        <v>20000</v>
      </c>
      <c r="I1212" s="92">
        <v>0</v>
      </c>
      <c r="J1212" s="95">
        <v>25</v>
      </c>
      <c r="K1212" s="92">
        <v>574</v>
      </c>
      <c r="L1212" s="79">
        <f t="shared" si="108"/>
        <v>1419.9999999999998</v>
      </c>
      <c r="M1212" s="79">
        <f t="shared" si="109"/>
        <v>260</v>
      </c>
      <c r="N1212" s="81">
        <f t="shared" si="110"/>
        <v>608</v>
      </c>
      <c r="O1212" s="79">
        <f t="shared" si="111"/>
        <v>1418</v>
      </c>
      <c r="P1212" s="92">
        <v>25</v>
      </c>
      <c r="Q1212" s="79">
        <f t="shared" si="112"/>
        <v>4305</v>
      </c>
      <c r="R1212" s="124">
        <v>1207</v>
      </c>
      <c r="S1212" s="79">
        <f t="shared" si="113"/>
        <v>3098</v>
      </c>
      <c r="T1212" s="124">
        <v>18793</v>
      </c>
      <c r="U1212" s="80" t="s">
        <v>169</v>
      </c>
      <c r="V1212" s="144" t="s">
        <v>273</v>
      </c>
    </row>
    <row r="1213" spans="1:22" s="127" customFormat="1">
      <c r="A1213" s="92">
        <v>1206</v>
      </c>
      <c r="B1213" s="92" t="s">
        <v>122</v>
      </c>
      <c r="C1213" s="92" t="s">
        <v>21</v>
      </c>
      <c r="D1213" s="92" t="s">
        <v>1791</v>
      </c>
      <c r="E1213" s="93" t="s">
        <v>1989</v>
      </c>
      <c r="F1213" s="94">
        <v>45807</v>
      </c>
      <c r="G1213" s="94" t="s">
        <v>1990</v>
      </c>
      <c r="H1213" s="124">
        <v>20000</v>
      </c>
      <c r="I1213" s="92">
        <v>0</v>
      </c>
      <c r="J1213" s="95">
        <v>25</v>
      </c>
      <c r="K1213" s="92">
        <v>574</v>
      </c>
      <c r="L1213" s="79">
        <f t="shared" si="108"/>
        <v>1419.9999999999998</v>
      </c>
      <c r="M1213" s="79">
        <f t="shared" si="109"/>
        <v>260</v>
      </c>
      <c r="N1213" s="81">
        <f t="shared" si="110"/>
        <v>608</v>
      </c>
      <c r="O1213" s="79">
        <f t="shared" si="111"/>
        <v>1418</v>
      </c>
      <c r="P1213" s="92">
        <v>125</v>
      </c>
      <c r="Q1213" s="79">
        <f t="shared" si="112"/>
        <v>4405</v>
      </c>
      <c r="R1213" s="124">
        <v>1307</v>
      </c>
      <c r="S1213" s="79">
        <f t="shared" si="113"/>
        <v>3098</v>
      </c>
      <c r="T1213" s="124">
        <v>18693</v>
      </c>
      <c r="U1213" s="80" t="s">
        <v>169</v>
      </c>
      <c r="V1213" s="161" t="s">
        <v>273</v>
      </c>
    </row>
    <row r="1214" spans="1:22" s="127" customFormat="1">
      <c r="A1214" s="92">
        <v>1207</v>
      </c>
      <c r="B1214" s="92" t="s">
        <v>1056</v>
      </c>
      <c r="C1214" s="92" t="s">
        <v>824</v>
      </c>
      <c r="D1214" s="92" t="s">
        <v>1721</v>
      </c>
      <c r="E1214" s="123" t="s">
        <v>709</v>
      </c>
      <c r="F1214" s="94">
        <v>45689</v>
      </c>
      <c r="G1214" s="94">
        <v>45870</v>
      </c>
      <c r="H1214" s="124">
        <v>25000</v>
      </c>
      <c r="I1214" s="92">
        <v>0</v>
      </c>
      <c r="J1214" s="95">
        <v>25</v>
      </c>
      <c r="K1214" s="92">
        <v>717.5</v>
      </c>
      <c r="L1214" s="79">
        <f t="shared" si="108"/>
        <v>1774.9999999999998</v>
      </c>
      <c r="M1214" s="79">
        <f t="shared" si="109"/>
        <v>325</v>
      </c>
      <c r="N1214" s="81">
        <f t="shared" si="110"/>
        <v>760</v>
      </c>
      <c r="O1214" s="79">
        <f t="shared" si="111"/>
        <v>1772.5000000000002</v>
      </c>
      <c r="P1214" s="92">
        <v>25</v>
      </c>
      <c r="Q1214" s="79">
        <f t="shared" si="112"/>
        <v>5375</v>
      </c>
      <c r="R1214" s="124">
        <v>1502.5</v>
      </c>
      <c r="S1214" s="79">
        <f t="shared" si="113"/>
        <v>3872.5</v>
      </c>
      <c r="T1214" s="124">
        <v>23497.5</v>
      </c>
      <c r="U1214" s="80" t="s">
        <v>169</v>
      </c>
      <c r="V1214" s="144" t="s">
        <v>273</v>
      </c>
    </row>
    <row r="1215" spans="1:22" s="127" customFormat="1">
      <c r="A1215" s="92">
        <v>1208</v>
      </c>
      <c r="B1215" s="132" t="s">
        <v>946</v>
      </c>
      <c r="C1215" s="132" t="s">
        <v>977</v>
      </c>
      <c r="D1215" s="132" t="s">
        <v>978</v>
      </c>
      <c r="E1215" s="123" t="s">
        <v>709</v>
      </c>
      <c r="F1215" s="94">
        <v>45778</v>
      </c>
      <c r="G1215" s="94">
        <v>45962</v>
      </c>
      <c r="H1215" s="133">
        <v>15000</v>
      </c>
      <c r="I1215" s="132">
        <v>0</v>
      </c>
      <c r="J1215" s="95">
        <v>25</v>
      </c>
      <c r="K1215" s="132">
        <v>430.5</v>
      </c>
      <c r="L1215" s="79">
        <f t="shared" si="108"/>
        <v>1065</v>
      </c>
      <c r="M1215" s="79">
        <f t="shared" si="109"/>
        <v>195</v>
      </c>
      <c r="N1215" s="81">
        <f t="shared" si="110"/>
        <v>456</v>
      </c>
      <c r="O1215" s="79">
        <f t="shared" si="111"/>
        <v>1063.5</v>
      </c>
      <c r="P1215" s="132">
        <v>25</v>
      </c>
      <c r="Q1215" s="79">
        <f t="shared" si="112"/>
        <v>3235</v>
      </c>
      <c r="R1215" s="132">
        <v>911.5</v>
      </c>
      <c r="S1215" s="79">
        <f t="shared" si="113"/>
        <v>2323.5</v>
      </c>
      <c r="T1215" s="133">
        <v>14088.5</v>
      </c>
      <c r="U1215" s="80" t="s">
        <v>169</v>
      </c>
      <c r="V1215" s="78" t="s">
        <v>274</v>
      </c>
    </row>
    <row r="1216" spans="1:22" s="127" customFormat="1">
      <c r="A1216" s="92">
        <v>1209</v>
      </c>
      <c r="B1216" s="92" t="s">
        <v>1057</v>
      </c>
      <c r="C1216" s="92" t="s">
        <v>55</v>
      </c>
      <c r="D1216" s="92" t="s">
        <v>1718</v>
      </c>
      <c r="E1216" s="93" t="s">
        <v>1989</v>
      </c>
      <c r="F1216" s="94">
        <v>45717</v>
      </c>
      <c r="G1216" s="94">
        <v>45901</v>
      </c>
      <c r="H1216" s="124">
        <v>95000</v>
      </c>
      <c r="I1216" s="124">
        <v>10500.38</v>
      </c>
      <c r="J1216" s="95">
        <v>25</v>
      </c>
      <c r="K1216" s="124">
        <v>2726.5</v>
      </c>
      <c r="L1216" s="79">
        <f t="shared" si="108"/>
        <v>6744.9999999999991</v>
      </c>
      <c r="M1216" s="79">
        <f t="shared" si="109"/>
        <v>1235</v>
      </c>
      <c r="N1216" s="81">
        <f t="shared" si="110"/>
        <v>2888</v>
      </c>
      <c r="O1216" s="79">
        <f t="shared" si="111"/>
        <v>6735.5</v>
      </c>
      <c r="P1216" s="124">
        <v>1740.46</v>
      </c>
      <c r="Q1216" s="79">
        <f t="shared" si="112"/>
        <v>22070.46</v>
      </c>
      <c r="R1216" s="124">
        <v>16568.740000000002</v>
      </c>
      <c r="S1216" s="79">
        <f t="shared" si="113"/>
        <v>14715.5</v>
      </c>
      <c r="T1216" s="124">
        <v>77144.66</v>
      </c>
      <c r="U1216" s="80" t="s">
        <v>169</v>
      </c>
      <c r="V1216" s="144" t="s">
        <v>274</v>
      </c>
    </row>
    <row r="1217" spans="1:22" s="127" customFormat="1">
      <c r="A1217" s="92">
        <v>1210</v>
      </c>
      <c r="B1217" s="132" t="s">
        <v>1925</v>
      </c>
      <c r="C1217" s="132" t="s">
        <v>977</v>
      </c>
      <c r="D1217" s="132" t="s">
        <v>978</v>
      </c>
      <c r="E1217" s="123" t="s">
        <v>709</v>
      </c>
      <c r="F1217" s="94">
        <v>45778</v>
      </c>
      <c r="G1217" s="94">
        <v>45962</v>
      </c>
      <c r="H1217" s="133">
        <v>15000</v>
      </c>
      <c r="I1217" s="132">
        <v>0</v>
      </c>
      <c r="J1217" s="95">
        <v>25</v>
      </c>
      <c r="K1217" s="132">
        <v>430.5</v>
      </c>
      <c r="L1217" s="79">
        <f t="shared" si="108"/>
        <v>1065</v>
      </c>
      <c r="M1217" s="79">
        <f t="shared" si="109"/>
        <v>195</v>
      </c>
      <c r="N1217" s="81">
        <f t="shared" si="110"/>
        <v>456</v>
      </c>
      <c r="O1217" s="79">
        <f t="shared" si="111"/>
        <v>1063.5</v>
      </c>
      <c r="P1217" s="132">
        <v>25</v>
      </c>
      <c r="Q1217" s="79">
        <f t="shared" si="112"/>
        <v>3235</v>
      </c>
      <c r="R1217" s="132">
        <v>911.5</v>
      </c>
      <c r="S1217" s="79">
        <f t="shared" si="113"/>
        <v>2323.5</v>
      </c>
      <c r="T1217" s="133">
        <v>14088.5</v>
      </c>
      <c r="U1217" s="80" t="s">
        <v>169</v>
      </c>
      <c r="V1217" s="78" t="s">
        <v>274</v>
      </c>
    </row>
    <row r="1218" spans="1:22" s="127" customFormat="1">
      <c r="A1218" s="92">
        <v>1211</v>
      </c>
      <c r="B1218" s="92" t="s">
        <v>1000</v>
      </c>
      <c r="C1218" s="92" t="s">
        <v>264</v>
      </c>
      <c r="D1218" s="92" t="s">
        <v>176</v>
      </c>
      <c r="E1218" s="93" t="s">
        <v>1989</v>
      </c>
      <c r="F1218" s="94">
        <v>45778</v>
      </c>
      <c r="G1218" s="94">
        <v>45962</v>
      </c>
      <c r="H1218" s="124">
        <v>75000</v>
      </c>
      <c r="I1218" s="124">
        <v>6309.38</v>
      </c>
      <c r="J1218" s="95">
        <v>25</v>
      </c>
      <c r="K1218" s="124">
        <v>2152.5</v>
      </c>
      <c r="L1218" s="79">
        <f t="shared" si="108"/>
        <v>5324.9999999999991</v>
      </c>
      <c r="M1218" s="79">
        <f t="shared" si="109"/>
        <v>975</v>
      </c>
      <c r="N1218" s="81">
        <f t="shared" si="110"/>
        <v>2280</v>
      </c>
      <c r="O1218" s="79">
        <f t="shared" si="111"/>
        <v>5317.5</v>
      </c>
      <c r="P1218" s="124">
        <v>8692.2000000000007</v>
      </c>
      <c r="Q1218" s="79">
        <f t="shared" si="112"/>
        <v>24742.2</v>
      </c>
      <c r="R1218" s="124">
        <v>15766.88</v>
      </c>
      <c r="S1218" s="79">
        <f t="shared" si="113"/>
        <v>11617.5</v>
      </c>
      <c r="T1218" s="124">
        <v>55565.919999999998</v>
      </c>
      <c r="U1218" s="80" t="s">
        <v>169</v>
      </c>
      <c r="V1218" s="144" t="s">
        <v>273</v>
      </c>
    </row>
    <row r="1219" spans="1:22" s="127" customFormat="1">
      <c r="A1219" s="92">
        <v>1212</v>
      </c>
      <c r="B1219" s="92" t="s">
        <v>1642</v>
      </c>
      <c r="C1219" s="92" t="s">
        <v>6</v>
      </c>
      <c r="D1219" s="92" t="s">
        <v>1806</v>
      </c>
      <c r="E1219" s="93" t="s">
        <v>1989</v>
      </c>
      <c r="F1219" s="94">
        <v>45717</v>
      </c>
      <c r="G1219" s="94">
        <v>45901</v>
      </c>
      <c r="H1219" s="124">
        <v>145000</v>
      </c>
      <c r="I1219" s="124">
        <v>22690.49</v>
      </c>
      <c r="J1219" s="95">
        <v>25</v>
      </c>
      <c r="K1219" s="124">
        <v>4161.5</v>
      </c>
      <c r="L1219" s="79">
        <f t="shared" si="108"/>
        <v>10294.999999999998</v>
      </c>
      <c r="M1219" s="79">
        <f t="shared" si="109"/>
        <v>1885</v>
      </c>
      <c r="N1219" s="81">
        <f t="shared" si="110"/>
        <v>4408</v>
      </c>
      <c r="O1219" s="79">
        <f t="shared" si="111"/>
        <v>10280.5</v>
      </c>
      <c r="P1219" s="92">
        <v>25</v>
      </c>
      <c r="Q1219" s="79">
        <f t="shared" si="112"/>
        <v>31055</v>
      </c>
      <c r="R1219" s="124">
        <v>31284.99</v>
      </c>
      <c r="S1219" s="79">
        <f t="shared" si="113"/>
        <v>22460.5</v>
      </c>
      <c r="T1219" s="124">
        <v>113715.01</v>
      </c>
      <c r="U1219" s="80" t="s">
        <v>169</v>
      </c>
      <c r="V1219" s="144" t="s">
        <v>274</v>
      </c>
    </row>
    <row r="1220" spans="1:22" s="127" customFormat="1">
      <c r="A1220" s="92">
        <v>1213</v>
      </c>
      <c r="B1220" s="92" t="s">
        <v>1234</v>
      </c>
      <c r="C1220" s="92" t="s">
        <v>23</v>
      </c>
      <c r="D1220" s="92" t="s">
        <v>1819</v>
      </c>
      <c r="E1220" s="93" t="s">
        <v>1989</v>
      </c>
      <c r="F1220" s="94">
        <v>45748</v>
      </c>
      <c r="G1220" s="94">
        <v>45962</v>
      </c>
      <c r="H1220" s="124">
        <v>26500</v>
      </c>
      <c r="I1220" s="92">
        <v>0</v>
      </c>
      <c r="J1220" s="95">
        <v>25</v>
      </c>
      <c r="K1220" s="92">
        <v>760.55</v>
      </c>
      <c r="L1220" s="79">
        <f t="shared" si="108"/>
        <v>1881.4999999999998</v>
      </c>
      <c r="M1220" s="79">
        <f t="shared" si="109"/>
        <v>344.5</v>
      </c>
      <c r="N1220" s="81">
        <f t="shared" si="110"/>
        <v>805.6</v>
      </c>
      <c r="O1220" s="79">
        <f t="shared" si="111"/>
        <v>1878.8500000000001</v>
      </c>
      <c r="P1220" s="92">
        <v>25</v>
      </c>
      <c r="Q1220" s="79">
        <f t="shared" si="112"/>
        <v>5696</v>
      </c>
      <c r="R1220" s="124">
        <v>1591.15</v>
      </c>
      <c r="S1220" s="79">
        <f t="shared" si="113"/>
        <v>4104.8500000000004</v>
      </c>
      <c r="T1220" s="124">
        <v>24908.85</v>
      </c>
      <c r="U1220" s="80" t="s">
        <v>169</v>
      </c>
      <c r="V1220" s="144" t="s">
        <v>273</v>
      </c>
    </row>
    <row r="1221" spans="1:22" s="127" customFormat="1">
      <c r="A1221" s="92">
        <v>1214</v>
      </c>
      <c r="B1221" s="92" t="s">
        <v>1643</v>
      </c>
      <c r="C1221" s="92" t="s">
        <v>23</v>
      </c>
      <c r="D1221" s="92" t="s">
        <v>1760</v>
      </c>
      <c r="E1221" s="93" t="s">
        <v>1989</v>
      </c>
      <c r="F1221" s="94">
        <v>45717</v>
      </c>
      <c r="G1221" s="94">
        <v>45901</v>
      </c>
      <c r="H1221" s="124">
        <v>40000</v>
      </c>
      <c r="I1221" s="92">
        <v>442.65</v>
      </c>
      <c r="J1221" s="95">
        <v>25</v>
      </c>
      <c r="K1221" s="124">
        <v>1148</v>
      </c>
      <c r="L1221" s="79">
        <f t="shared" si="108"/>
        <v>2839.9999999999995</v>
      </c>
      <c r="M1221" s="79">
        <f t="shared" si="109"/>
        <v>520</v>
      </c>
      <c r="N1221" s="81">
        <f t="shared" si="110"/>
        <v>1216</v>
      </c>
      <c r="O1221" s="79">
        <f t="shared" si="111"/>
        <v>2836</v>
      </c>
      <c r="P1221" s="92">
        <v>25</v>
      </c>
      <c r="Q1221" s="79">
        <f t="shared" si="112"/>
        <v>8585</v>
      </c>
      <c r="R1221" s="124">
        <v>2831.65</v>
      </c>
      <c r="S1221" s="79">
        <f t="shared" si="113"/>
        <v>6196</v>
      </c>
      <c r="T1221" s="124">
        <v>37168.35</v>
      </c>
      <c r="U1221" s="80" t="s">
        <v>169</v>
      </c>
      <c r="V1221" s="144" t="s">
        <v>274</v>
      </c>
    </row>
    <row r="1222" spans="1:22" s="127" customFormat="1">
      <c r="A1222" s="92">
        <v>1215</v>
      </c>
      <c r="B1222" s="92" t="s">
        <v>348</v>
      </c>
      <c r="C1222" s="92" t="s">
        <v>81</v>
      </c>
      <c r="D1222" s="92" t="s">
        <v>1801</v>
      </c>
      <c r="E1222" s="93" t="s">
        <v>1989</v>
      </c>
      <c r="F1222" s="94">
        <v>45627</v>
      </c>
      <c r="G1222" s="94">
        <v>45809</v>
      </c>
      <c r="H1222" s="124">
        <v>60000</v>
      </c>
      <c r="I1222" s="124">
        <v>3486.68</v>
      </c>
      <c r="J1222" s="95">
        <v>25</v>
      </c>
      <c r="K1222" s="124">
        <v>1722</v>
      </c>
      <c r="L1222" s="79">
        <f t="shared" si="108"/>
        <v>4260</v>
      </c>
      <c r="M1222" s="79">
        <f t="shared" si="109"/>
        <v>780</v>
      </c>
      <c r="N1222" s="81">
        <f t="shared" si="110"/>
        <v>1824</v>
      </c>
      <c r="O1222" s="79">
        <f t="shared" si="111"/>
        <v>4254</v>
      </c>
      <c r="P1222" s="92">
        <v>25</v>
      </c>
      <c r="Q1222" s="79">
        <f t="shared" si="112"/>
        <v>12865</v>
      </c>
      <c r="R1222" s="124">
        <v>7057.68</v>
      </c>
      <c r="S1222" s="79">
        <f t="shared" si="113"/>
        <v>9294</v>
      </c>
      <c r="T1222" s="124">
        <v>52942.32</v>
      </c>
      <c r="U1222" s="80" t="s">
        <v>169</v>
      </c>
      <c r="V1222" s="144" t="s">
        <v>273</v>
      </c>
    </row>
    <row r="1223" spans="1:22" s="127" customFormat="1">
      <c r="A1223" s="92">
        <v>1216</v>
      </c>
      <c r="B1223" s="92" t="s">
        <v>882</v>
      </c>
      <c r="C1223" s="92" t="s">
        <v>63</v>
      </c>
      <c r="D1223" s="92" t="s">
        <v>1737</v>
      </c>
      <c r="E1223" s="93" t="s">
        <v>1989</v>
      </c>
      <c r="F1223" s="94">
        <v>45778</v>
      </c>
      <c r="G1223" s="94">
        <v>45962</v>
      </c>
      <c r="H1223" s="124">
        <v>60000</v>
      </c>
      <c r="I1223" s="124">
        <v>3486.68</v>
      </c>
      <c r="J1223" s="95">
        <v>25</v>
      </c>
      <c r="K1223" s="124">
        <v>1722</v>
      </c>
      <c r="L1223" s="79">
        <f t="shared" si="108"/>
        <v>4260</v>
      </c>
      <c r="M1223" s="79">
        <f t="shared" si="109"/>
        <v>780</v>
      </c>
      <c r="N1223" s="81">
        <f t="shared" si="110"/>
        <v>1824</v>
      </c>
      <c r="O1223" s="79">
        <f t="shared" si="111"/>
        <v>4254</v>
      </c>
      <c r="P1223" s="92">
        <v>25</v>
      </c>
      <c r="Q1223" s="79">
        <f t="shared" si="112"/>
        <v>12865</v>
      </c>
      <c r="R1223" s="124">
        <v>7057.68</v>
      </c>
      <c r="S1223" s="79">
        <f t="shared" si="113"/>
        <v>9294</v>
      </c>
      <c r="T1223" s="124">
        <v>52942.32</v>
      </c>
      <c r="U1223" s="80" t="s">
        <v>169</v>
      </c>
      <c r="V1223" s="161" t="s">
        <v>274</v>
      </c>
    </row>
    <row r="1224" spans="1:22" s="127" customFormat="1">
      <c r="A1224" s="92">
        <v>1217</v>
      </c>
      <c r="B1224" s="92" t="s">
        <v>1926</v>
      </c>
      <c r="C1224" s="92" t="s">
        <v>392</v>
      </c>
      <c r="D1224" s="92" t="s">
        <v>182</v>
      </c>
      <c r="E1224" s="93" t="s">
        <v>1989</v>
      </c>
      <c r="F1224" s="94">
        <v>45748</v>
      </c>
      <c r="G1224" s="94">
        <v>45962</v>
      </c>
      <c r="H1224" s="124">
        <v>80000</v>
      </c>
      <c r="I1224" s="124">
        <v>7400.87</v>
      </c>
      <c r="J1224" s="95">
        <v>25</v>
      </c>
      <c r="K1224" s="124">
        <v>2296</v>
      </c>
      <c r="L1224" s="79">
        <f t="shared" si="108"/>
        <v>5679.9999999999991</v>
      </c>
      <c r="M1224" s="79">
        <f t="shared" si="109"/>
        <v>1040</v>
      </c>
      <c r="N1224" s="81">
        <f t="shared" si="110"/>
        <v>2432</v>
      </c>
      <c r="O1224" s="79">
        <f t="shared" si="111"/>
        <v>5672</v>
      </c>
      <c r="P1224" s="92">
        <v>25</v>
      </c>
      <c r="Q1224" s="79">
        <f t="shared" si="112"/>
        <v>17145</v>
      </c>
      <c r="R1224" s="124">
        <v>12153.87</v>
      </c>
      <c r="S1224" s="79">
        <f t="shared" si="113"/>
        <v>12392</v>
      </c>
      <c r="T1224" s="124">
        <v>67846.13</v>
      </c>
      <c r="U1224" s="80" t="s">
        <v>169</v>
      </c>
      <c r="V1224" s="144" t="s">
        <v>274</v>
      </c>
    </row>
    <row r="1225" spans="1:22" s="127" customFormat="1">
      <c r="A1225" s="92">
        <v>1218</v>
      </c>
      <c r="B1225" s="92" t="s">
        <v>674</v>
      </c>
      <c r="C1225" s="92" t="s">
        <v>707</v>
      </c>
      <c r="D1225" s="92" t="s">
        <v>193</v>
      </c>
      <c r="E1225" s="93" t="s">
        <v>1989</v>
      </c>
      <c r="F1225" s="94">
        <v>45717</v>
      </c>
      <c r="G1225" s="94">
        <v>45901</v>
      </c>
      <c r="H1225" s="124">
        <v>50000</v>
      </c>
      <c r="I1225" s="124">
        <v>1854</v>
      </c>
      <c r="J1225" s="95">
        <v>25</v>
      </c>
      <c r="K1225" s="124">
        <v>1435</v>
      </c>
      <c r="L1225" s="79">
        <f t="shared" ref="L1225:L1288" si="114">H1225*0.071</f>
        <v>3549.9999999999995</v>
      </c>
      <c r="M1225" s="79">
        <f t="shared" ref="M1225:M1288" si="115">H1225*0.013</f>
        <v>650</v>
      </c>
      <c r="N1225" s="81">
        <f t="shared" ref="N1225:N1288" si="116">+H1225*0.0304</f>
        <v>1520</v>
      </c>
      <c r="O1225" s="79">
        <f t="shared" ref="O1225:O1288" si="117">H1225*0.0709</f>
        <v>3545.0000000000005</v>
      </c>
      <c r="P1225" s="92">
        <v>125</v>
      </c>
      <c r="Q1225" s="79">
        <f t="shared" ref="Q1225:Q1288" si="118">SUM(K1225:P1225)</f>
        <v>10825</v>
      </c>
      <c r="R1225" s="124">
        <v>4934</v>
      </c>
      <c r="S1225" s="79">
        <f t="shared" ref="S1225:S1288" si="119">L1225+M1225+O1225</f>
        <v>7745</v>
      </c>
      <c r="T1225" s="124">
        <v>45066</v>
      </c>
      <c r="U1225" s="80" t="s">
        <v>169</v>
      </c>
      <c r="V1225" s="144" t="s">
        <v>273</v>
      </c>
    </row>
    <row r="1226" spans="1:22" s="127" customFormat="1">
      <c r="A1226" s="92">
        <v>1219</v>
      </c>
      <c r="B1226" s="132" t="s">
        <v>2108</v>
      </c>
      <c r="C1226" s="132" t="s">
        <v>977</v>
      </c>
      <c r="D1226" s="132" t="s">
        <v>978</v>
      </c>
      <c r="E1226" s="123" t="s">
        <v>709</v>
      </c>
      <c r="F1226" s="94">
        <v>45778</v>
      </c>
      <c r="G1226" s="94">
        <v>45962</v>
      </c>
      <c r="H1226" s="133">
        <v>15000</v>
      </c>
      <c r="I1226" s="132">
        <v>0</v>
      </c>
      <c r="J1226" s="95">
        <v>25</v>
      </c>
      <c r="K1226" s="132">
        <v>430.5</v>
      </c>
      <c r="L1226" s="79">
        <f t="shared" si="114"/>
        <v>1065</v>
      </c>
      <c r="M1226" s="79">
        <f t="shared" si="115"/>
        <v>195</v>
      </c>
      <c r="N1226" s="81">
        <f t="shared" si="116"/>
        <v>456</v>
      </c>
      <c r="O1226" s="79">
        <f t="shared" si="117"/>
        <v>1063.5</v>
      </c>
      <c r="P1226" s="132">
        <v>25</v>
      </c>
      <c r="Q1226" s="79">
        <f t="shared" si="118"/>
        <v>3235</v>
      </c>
      <c r="R1226" s="132">
        <v>911.5</v>
      </c>
      <c r="S1226" s="79">
        <f t="shared" si="119"/>
        <v>2323.5</v>
      </c>
      <c r="T1226" s="133">
        <v>14088.5</v>
      </c>
      <c r="U1226" s="80" t="s">
        <v>169</v>
      </c>
      <c r="V1226" s="78" t="s">
        <v>274</v>
      </c>
    </row>
    <row r="1227" spans="1:22" s="127" customFormat="1">
      <c r="A1227" s="92">
        <v>1220</v>
      </c>
      <c r="B1227" s="132" t="s">
        <v>1644</v>
      </c>
      <c r="C1227" s="132" t="s">
        <v>977</v>
      </c>
      <c r="D1227" s="132" t="s">
        <v>978</v>
      </c>
      <c r="E1227" s="123" t="s">
        <v>709</v>
      </c>
      <c r="F1227" s="94">
        <v>45778</v>
      </c>
      <c r="G1227" s="94">
        <v>45962</v>
      </c>
      <c r="H1227" s="133">
        <v>15000</v>
      </c>
      <c r="I1227" s="132">
        <v>0</v>
      </c>
      <c r="J1227" s="95">
        <v>25</v>
      </c>
      <c r="K1227" s="132">
        <v>430.5</v>
      </c>
      <c r="L1227" s="79">
        <f t="shared" si="114"/>
        <v>1065</v>
      </c>
      <c r="M1227" s="79">
        <f t="shared" si="115"/>
        <v>195</v>
      </c>
      <c r="N1227" s="81">
        <f t="shared" si="116"/>
        <v>456</v>
      </c>
      <c r="O1227" s="79">
        <f t="shared" si="117"/>
        <v>1063.5</v>
      </c>
      <c r="P1227" s="132">
        <v>25</v>
      </c>
      <c r="Q1227" s="79">
        <f t="shared" si="118"/>
        <v>3235</v>
      </c>
      <c r="R1227" s="132">
        <v>911.5</v>
      </c>
      <c r="S1227" s="79">
        <f t="shared" si="119"/>
        <v>2323.5</v>
      </c>
      <c r="T1227" s="133">
        <v>14088.5</v>
      </c>
      <c r="U1227" s="80" t="s">
        <v>169</v>
      </c>
      <c r="V1227" s="78" t="s">
        <v>274</v>
      </c>
    </row>
    <row r="1228" spans="1:22" s="127" customFormat="1">
      <c r="A1228" s="92">
        <v>1221</v>
      </c>
      <c r="B1228" s="92" t="s">
        <v>1372</v>
      </c>
      <c r="C1228" s="92" t="s">
        <v>55</v>
      </c>
      <c r="D1228" s="92" t="s">
        <v>181</v>
      </c>
      <c r="E1228" s="93" t="s">
        <v>1989</v>
      </c>
      <c r="F1228" s="94">
        <v>45658</v>
      </c>
      <c r="G1228" s="94">
        <v>45809</v>
      </c>
      <c r="H1228" s="124">
        <v>95000</v>
      </c>
      <c r="I1228" s="124">
        <v>10929.24</v>
      </c>
      <c r="J1228" s="95">
        <v>25</v>
      </c>
      <c r="K1228" s="124">
        <v>2726.5</v>
      </c>
      <c r="L1228" s="79">
        <f t="shared" si="114"/>
        <v>6744.9999999999991</v>
      </c>
      <c r="M1228" s="79">
        <f t="shared" si="115"/>
        <v>1235</v>
      </c>
      <c r="N1228" s="81">
        <f t="shared" si="116"/>
        <v>2888</v>
      </c>
      <c r="O1228" s="79">
        <f t="shared" si="117"/>
        <v>6735.5</v>
      </c>
      <c r="P1228" s="92">
        <v>25</v>
      </c>
      <c r="Q1228" s="79">
        <f t="shared" si="118"/>
        <v>20355</v>
      </c>
      <c r="R1228" s="124">
        <v>16568.740000000002</v>
      </c>
      <c r="S1228" s="79">
        <f t="shared" si="119"/>
        <v>14715.5</v>
      </c>
      <c r="T1228" s="124">
        <v>78431.259999999995</v>
      </c>
      <c r="U1228" s="80" t="s">
        <v>169</v>
      </c>
      <c r="V1228" s="144" t="s">
        <v>274</v>
      </c>
    </row>
    <row r="1229" spans="1:22" s="127" customFormat="1">
      <c r="A1229" s="92">
        <v>1222</v>
      </c>
      <c r="B1229" s="132" t="s">
        <v>1645</v>
      </c>
      <c r="C1229" s="132" t="s">
        <v>977</v>
      </c>
      <c r="D1229" s="132" t="s">
        <v>978</v>
      </c>
      <c r="E1229" s="123" t="s">
        <v>709</v>
      </c>
      <c r="F1229" s="94">
        <v>45778</v>
      </c>
      <c r="G1229" s="94">
        <v>45962</v>
      </c>
      <c r="H1229" s="133">
        <v>15000</v>
      </c>
      <c r="I1229" s="132">
        <v>0</v>
      </c>
      <c r="J1229" s="95">
        <v>25</v>
      </c>
      <c r="K1229" s="132">
        <v>430.5</v>
      </c>
      <c r="L1229" s="79">
        <f t="shared" si="114"/>
        <v>1065</v>
      </c>
      <c r="M1229" s="79">
        <f t="shared" si="115"/>
        <v>195</v>
      </c>
      <c r="N1229" s="81">
        <f t="shared" si="116"/>
        <v>456</v>
      </c>
      <c r="O1229" s="79">
        <f t="shared" si="117"/>
        <v>1063.5</v>
      </c>
      <c r="P1229" s="132">
        <v>25</v>
      </c>
      <c r="Q1229" s="79">
        <f t="shared" si="118"/>
        <v>3235</v>
      </c>
      <c r="R1229" s="132">
        <v>911.5</v>
      </c>
      <c r="S1229" s="79">
        <f t="shared" si="119"/>
        <v>2323.5</v>
      </c>
      <c r="T1229" s="133">
        <v>14088.5</v>
      </c>
      <c r="U1229" s="80" t="s">
        <v>169</v>
      </c>
      <c r="V1229" s="144" t="s">
        <v>274</v>
      </c>
    </row>
    <row r="1230" spans="1:22" s="127" customFormat="1">
      <c r="A1230" s="92">
        <v>1223</v>
      </c>
      <c r="B1230" s="132" t="s">
        <v>1373</v>
      </c>
      <c r="C1230" s="132" t="s">
        <v>977</v>
      </c>
      <c r="D1230" s="132" t="s">
        <v>978</v>
      </c>
      <c r="E1230" s="123" t="s">
        <v>709</v>
      </c>
      <c r="F1230" s="94">
        <v>45778</v>
      </c>
      <c r="G1230" s="94">
        <v>45962</v>
      </c>
      <c r="H1230" s="133">
        <v>15000</v>
      </c>
      <c r="I1230" s="132">
        <v>0</v>
      </c>
      <c r="J1230" s="95">
        <v>25</v>
      </c>
      <c r="K1230" s="132">
        <v>430.5</v>
      </c>
      <c r="L1230" s="79">
        <f t="shared" si="114"/>
        <v>1065</v>
      </c>
      <c r="M1230" s="79">
        <f t="shared" si="115"/>
        <v>195</v>
      </c>
      <c r="N1230" s="81">
        <f t="shared" si="116"/>
        <v>456</v>
      </c>
      <c r="O1230" s="79">
        <f t="shared" si="117"/>
        <v>1063.5</v>
      </c>
      <c r="P1230" s="132">
        <v>25</v>
      </c>
      <c r="Q1230" s="79">
        <f t="shared" si="118"/>
        <v>3235</v>
      </c>
      <c r="R1230" s="132">
        <v>911.5</v>
      </c>
      <c r="S1230" s="79">
        <f t="shared" si="119"/>
        <v>2323.5</v>
      </c>
      <c r="T1230" s="133">
        <v>14088.5</v>
      </c>
      <c r="U1230" s="80" t="s">
        <v>169</v>
      </c>
      <c r="V1230" s="78" t="s">
        <v>274</v>
      </c>
    </row>
    <row r="1231" spans="1:22" s="127" customFormat="1">
      <c r="A1231" s="92">
        <v>1224</v>
      </c>
      <c r="B1231" s="92" t="s">
        <v>297</v>
      </c>
      <c r="C1231" s="92" t="s">
        <v>544</v>
      </c>
      <c r="D1231" s="92" t="s">
        <v>1718</v>
      </c>
      <c r="E1231" s="93" t="s">
        <v>1989</v>
      </c>
      <c r="F1231" s="94">
        <v>45627</v>
      </c>
      <c r="G1231" s="94">
        <v>45809</v>
      </c>
      <c r="H1231" s="124">
        <v>45000</v>
      </c>
      <c r="I1231" s="124">
        <v>1148.33</v>
      </c>
      <c r="J1231" s="95">
        <v>25</v>
      </c>
      <c r="K1231" s="124">
        <v>1291.5</v>
      </c>
      <c r="L1231" s="79">
        <f t="shared" si="114"/>
        <v>3194.9999999999995</v>
      </c>
      <c r="M1231" s="79">
        <f t="shared" si="115"/>
        <v>585</v>
      </c>
      <c r="N1231" s="81">
        <f t="shared" si="116"/>
        <v>1368</v>
      </c>
      <c r="O1231" s="79">
        <f t="shared" si="117"/>
        <v>3190.5</v>
      </c>
      <c r="P1231" s="92">
        <v>125</v>
      </c>
      <c r="Q1231" s="79">
        <f t="shared" si="118"/>
        <v>9755</v>
      </c>
      <c r="R1231" s="124">
        <v>3932.83</v>
      </c>
      <c r="S1231" s="79">
        <f t="shared" si="119"/>
        <v>6970.5</v>
      </c>
      <c r="T1231" s="124">
        <v>41067.17</v>
      </c>
      <c r="U1231" s="80" t="s">
        <v>169</v>
      </c>
      <c r="V1231" s="161" t="s">
        <v>273</v>
      </c>
    </row>
    <row r="1232" spans="1:22" s="127" customFormat="1">
      <c r="A1232" s="92">
        <v>1225</v>
      </c>
      <c r="B1232" s="132" t="s">
        <v>1927</v>
      </c>
      <c r="C1232" s="132" t="s">
        <v>977</v>
      </c>
      <c r="D1232" s="132" t="s">
        <v>978</v>
      </c>
      <c r="E1232" s="123" t="s">
        <v>709</v>
      </c>
      <c r="F1232" s="94">
        <v>45778</v>
      </c>
      <c r="G1232" s="94">
        <v>45962</v>
      </c>
      <c r="H1232" s="133">
        <v>15000</v>
      </c>
      <c r="I1232" s="132">
        <v>0</v>
      </c>
      <c r="J1232" s="95">
        <v>25</v>
      </c>
      <c r="K1232" s="132">
        <v>430.5</v>
      </c>
      <c r="L1232" s="79">
        <f t="shared" si="114"/>
        <v>1065</v>
      </c>
      <c r="M1232" s="79">
        <f t="shared" si="115"/>
        <v>195</v>
      </c>
      <c r="N1232" s="81">
        <f t="shared" si="116"/>
        <v>456</v>
      </c>
      <c r="O1232" s="79">
        <f t="shared" si="117"/>
        <v>1063.5</v>
      </c>
      <c r="P1232" s="132">
        <v>25</v>
      </c>
      <c r="Q1232" s="79">
        <f t="shared" si="118"/>
        <v>3235</v>
      </c>
      <c r="R1232" s="132">
        <v>911.5</v>
      </c>
      <c r="S1232" s="79">
        <f t="shared" si="119"/>
        <v>2323.5</v>
      </c>
      <c r="T1232" s="133">
        <v>14088.5</v>
      </c>
      <c r="U1232" s="80" t="s">
        <v>169</v>
      </c>
      <c r="V1232" s="78" t="s">
        <v>274</v>
      </c>
    </row>
    <row r="1233" spans="1:22" s="127" customFormat="1">
      <c r="A1233" s="92">
        <v>1226</v>
      </c>
      <c r="B1233" s="132" t="s">
        <v>947</v>
      </c>
      <c r="C1233" s="132" t="s">
        <v>977</v>
      </c>
      <c r="D1233" s="132" t="s">
        <v>978</v>
      </c>
      <c r="E1233" s="123" t="s">
        <v>709</v>
      </c>
      <c r="F1233" s="94">
        <v>45778</v>
      </c>
      <c r="G1233" s="94">
        <v>45962</v>
      </c>
      <c r="H1233" s="133">
        <v>15000</v>
      </c>
      <c r="I1233" s="132">
        <v>0</v>
      </c>
      <c r="J1233" s="95">
        <v>25</v>
      </c>
      <c r="K1233" s="132">
        <v>430.5</v>
      </c>
      <c r="L1233" s="79">
        <f t="shared" si="114"/>
        <v>1065</v>
      </c>
      <c r="M1233" s="79">
        <f t="shared" si="115"/>
        <v>195</v>
      </c>
      <c r="N1233" s="81">
        <f t="shared" si="116"/>
        <v>456</v>
      </c>
      <c r="O1233" s="79">
        <f t="shared" si="117"/>
        <v>1063.5</v>
      </c>
      <c r="P1233" s="132">
        <v>25</v>
      </c>
      <c r="Q1233" s="79">
        <f t="shared" si="118"/>
        <v>3235</v>
      </c>
      <c r="R1233" s="132">
        <v>911.5</v>
      </c>
      <c r="S1233" s="79">
        <f t="shared" si="119"/>
        <v>2323.5</v>
      </c>
      <c r="T1233" s="133">
        <v>14088.5</v>
      </c>
      <c r="U1233" s="80" t="s">
        <v>169</v>
      </c>
      <c r="V1233" s="78" t="s">
        <v>274</v>
      </c>
    </row>
    <row r="1234" spans="1:22" s="127" customFormat="1">
      <c r="A1234" s="92">
        <v>1227</v>
      </c>
      <c r="B1234" s="132" t="s">
        <v>1235</v>
      </c>
      <c r="C1234" s="132" t="s">
        <v>977</v>
      </c>
      <c r="D1234" s="132" t="s">
        <v>978</v>
      </c>
      <c r="E1234" s="123" t="s">
        <v>709</v>
      </c>
      <c r="F1234" s="94">
        <v>45778</v>
      </c>
      <c r="G1234" s="94">
        <v>45962</v>
      </c>
      <c r="H1234" s="133">
        <v>15000</v>
      </c>
      <c r="I1234" s="132">
        <v>0</v>
      </c>
      <c r="J1234" s="95">
        <v>25</v>
      </c>
      <c r="K1234" s="132">
        <v>430.5</v>
      </c>
      <c r="L1234" s="79">
        <f t="shared" si="114"/>
        <v>1065</v>
      </c>
      <c r="M1234" s="79">
        <f t="shared" si="115"/>
        <v>195</v>
      </c>
      <c r="N1234" s="81">
        <f t="shared" si="116"/>
        <v>456</v>
      </c>
      <c r="O1234" s="79">
        <f t="shared" si="117"/>
        <v>1063.5</v>
      </c>
      <c r="P1234" s="132">
        <v>25</v>
      </c>
      <c r="Q1234" s="79">
        <f t="shared" si="118"/>
        <v>3235</v>
      </c>
      <c r="R1234" s="132">
        <v>911.5</v>
      </c>
      <c r="S1234" s="79">
        <f t="shared" si="119"/>
        <v>2323.5</v>
      </c>
      <c r="T1234" s="133">
        <v>14088.5</v>
      </c>
      <c r="U1234" s="80" t="s">
        <v>169</v>
      </c>
      <c r="V1234" s="78" t="s">
        <v>273</v>
      </c>
    </row>
    <row r="1235" spans="1:22" s="127" customFormat="1">
      <c r="A1235" s="92">
        <v>1228</v>
      </c>
      <c r="B1235" s="92" t="s">
        <v>883</v>
      </c>
      <c r="C1235" s="92" t="s">
        <v>62</v>
      </c>
      <c r="D1235" s="92" t="s">
        <v>723</v>
      </c>
      <c r="E1235" s="93" t="s">
        <v>1989</v>
      </c>
      <c r="F1235" s="94">
        <v>45536</v>
      </c>
      <c r="G1235" s="94">
        <v>45809</v>
      </c>
      <c r="H1235" s="124">
        <v>40000</v>
      </c>
      <c r="I1235" s="92">
        <v>442.65</v>
      </c>
      <c r="J1235" s="95">
        <v>25</v>
      </c>
      <c r="K1235" s="124">
        <v>1148</v>
      </c>
      <c r="L1235" s="79">
        <f t="shared" si="114"/>
        <v>2839.9999999999995</v>
      </c>
      <c r="M1235" s="79">
        <f t="shared" si="115"/>
        <v>520</v>
      </c>
      <c r="N1235" s="81">
        <f t="shared" si="116"/>
        <v>1216</v>
      </c>
      <c r="O1235" s="79">
        <f t="shared" si="117"/>
        <v>2836</v>
      </c>
      <c r="P1235" s="92">
        <v>25</v>
      </c>
      <c r="Q1235" s="79">
        <f t="shared" si="118"/>
        <v>8585</v>
      </c>
      <c r="R1235" s="124">
        <v>2831.65</v>
      </c>
      <c r="S1235" s="79">
        <f t="shared" si="119"/>
        <v>6196</v>
      </c>
      <c r="T1235" s="124">
        <v>37168.35</v>
      </c>
      <c r="U1235" s="80" t="s">
        <v>169</v>
      </c>
      <c r="V1235" s="161" t="s">
        <v>274</v>
      </c>
    </row>
    <row r="1236" spans="1:22" s="127" customFormat="1">
      <c r="A1236" s="92">
        <v>1229</v>
      </c>
      <c r="B1236" s="92" t="s">
        <v>148</v>
      </c>
      <c r="C1236" s="92" t="s">
        <v>21</v>
      </c>
      <c r="D1236" s="92" t="s">
        <v>1777</v>
      </c>
      <c r="E1236" s="93" t="s">
        <v>1989</v>
      </c>
      <c r="F1236" s="94">
        <v>45536</v>
      </c>
      <c r="G1236" s="94">
        <v>45809</v>
      </c>
      <c r="H1236" s="124">
        <v>20000</v>
      </c>
      <c r="I1236" s="92">
        <v>0</v>
      </c>
      <c r="J1236" s="95">
        <v>25</v>
      </c>
      <c r="K1236" s="92">
        <v>574</v>
      </c>
      <c r="L1236" s="79">
        <f t="shared" si="114"/>
        <v>1419.9999999999998</v>
      </c>
      <c r="M1236" s="79">
        <f t="shared" si="115"/>
        <v>260</v>
      </c>
      <c r="N1236" s="81">
        <f t="shared" si="116"/>
        <v>608</v>
      </c>
      <c r="O1236" s="79">
        <f t="shared" si="117"/>
        <v>1418</v>
      </c>
      <c r="P1236" s="124">
        <v>2025</v>
      </c>
      <c r="Q1236" s="79">
        <f t="shared" si="118"/>
        <v>6305</v>
      </c>
      <c r="R1236" s="124">
        <v>3207</v>
      </c>
      <c r="S1236" s="79">
        <f t="shared" si="119"/>
        <v>3098</v>
      </c>
      <c r="T1236" s="124">
        <v>16793</v>
      </c>
      <c r="U1236" s="80" t="s">
        <v>169</v>
      </c>
      <c r="V1236" s="162" t="s">
        <v>273</v>
      </c>
    </row>
    <row r="1237" spans="1:22" s="127" customFormat="1">
      <c r="A1237" s="92">
        <v>1230</v>
      </c>
      <c r="B1237" s="92" t="s">
        <v>620</v>
      </c>
      <c r="C1237" s="92" t="s">
        <v>62</v>
      </c>
      <c r="D1237" s="92" t="s">
        <v>723</v>
      </c>
      <c r="E1237" s="93" t="s">
        <v>1989</v>
      </c>
      <c r="F1237" s="94">
        <v>45627</v>
      </c>
      <c r="G1237" s="94">
        <v>45809</v>
      </c>
      <c r="H1237" s="124">
        <v>40000</v>
      </c>
      <c r="I1237" s="92">
        <v>442.65</v>
      </c>
      <c r="J1237" s="95">
        <v>25</v>
      </c>
      <c r="K1237" s="124">
        <v>1148</v>
      </c>
      <c r="L1237" s="79">
        <f t="shared" si="114"/>
        <v>2839.9999999999995</v>
      </c>
      <c r="M1237" s="79">
        <f t="shared" si="115"/>
        <v>520</v>
      </c>
      <c r="N1237" s="81">
        <f t="shared" si="116"/>
        <v>1216</v>
      </c>
      <c r="O1237" s="79">
        <f t="shared" si="117"/>
        <v>2836</v>
      </c>
      <c r="P1237" s="124">
        <v>6102.37</v>
      </c>
      <c r="Q1237" s="79">
        <f t="shared" si="118"/>
        <v>14662.369999999999</v>
      </c>
      <c r="R1237" s="124">
        <v>9054.0499999999993</v>
      </c>
      <c r="S1237" s="79">
        <f t="shared" si="119"/>
        <v>6196</v>
      </c>
      <c r="T1237" s="124">
        <v>31090.98</v>
      </c>
      <c r="U1237" s="80" t="s">
        <v>169</v>
      </c>
      <c r="V1237" s="162" t="s">
        <v>273</v>
      </c>
    </row>
    <row r="1238" spans="1:22" s="127" customFormat="1">
      <c r="A1238" s="92">
        <v>1231</v>
      </c>
      <c r="B1238" s="92" t="s">
        <v>1477</v>
      </c>
      <c r="C1238" s="92" t="s">
        <v>264</v>
      </c>
      <c r="D1238" s="92" t="s">
        <v>1139</v>
      </c>
      <c r="E1238" s="93" t="s">
        <v>1989</v>
      </c>
      <c r="F1238" s="94">
        <v>45689</v>
      </c>
      <c r="G1238" s="94">
        <v>45870</v>
      </c>
      <c r="H1238" s="124">
        <v>80000</v>
      </c>
      <c r="I1238" s="124">
        <v>7400.87</v>
      </c>
      <c r="J1238" s="95">
        <v>25</v>
      </c>
      <c r="K1238" s="124">
        <v>2296</v>
      </c>
      <c r="L1238" s="79">
        <f t="shared" si="114"/>
        <v>5679.9999999999991</v>
      </c>
      <c r="M1238" s="79">
        <f t="shared" si="115"/>
        <v>1040</v>
      </c>
      <c r="N1238" s="81">
        <f t="shared" si="116"/>
        <v>2432</v>
      </c>
      <c r="O1238" s="79">
        <f t="shared" si="117"/>
        <v>5672</v>
      </c>
      <c r="P1238" s="124">
        <v>6160.41</v>
      </c>
      <c r="Q1238" s="79">
        <f t="shared" si="118"/>
        <v>23280.41</v>
      </c>
      <c r="R1238" s="124">
        <v>12153.87</v>
      </c>
      <c r="S1238" s="79">
        <f t="shared" si="119"/>
        <v>12392</v>
      </c>
      <c r="T1238" s="124">
        <v>61710.720000000001</v>
      </c>
      <c r="U1238" s="80" t="s">
        <v>169</v>
      </c>
      <c r="V1238" s="144" t="s">
        <v>273</v>
      </c>
    </row>
    <row r="1239" spans="1:22" s="127" customFormat="1">
      <c r="A1239" s="92">
        <v>1232</v>
      </c>
      <c r="B1239" s="92" t="s">
        <v>1001</v>
      </c>
      <c r="C1239" s="92" t="s">
        <v>824</v>
      </c>
      <c r="D1239" s="92" t="s">
        <v>1721</v>
      </c>
      <c r="E1239" s="123" t="s">
        <v>709</v>
      </c>
      <c r="F1239" s="94">
        <v>45536</v>
      </c>
      <c r="G1239" s="94">
        <v>45809</v>
      </c>
      <c r="H1239" s="124">
        <v>25000</v>
      </c>
      <c r="I1239" s="92">
        <v>0</v>
      </c>
      <c r="J1239" s="95">
        <v>25</v>
      </c>
      <c r="K1239" s="92">
        <v>717.5</v>
      </c>
      <c r="L1239" s="79">
        <f t="shared" si="114"/>
        <v>1774.9999999999998</v>
      </c>
      <c r="M1239" s="79">
        <f t="shared" si="115"/>
        <v>325</v>
      </c>
      <c r="N1239" s="81">
        <f t="shared" si="116"/>
        <v>760</v>
      </c>
      <c r="O1239" s="79">
        <f t="shared" si="117"/>
        <v>1772.5000000000002</v>
      </c>
      <c r="P1239" s="92">
        <v>25</v>
      </c>
      <c r="Q1239" s="79">
        <f t="shared" si="118"/>
        <v>5375</v>
      </c>
      <c r="R1239" s="124">
        <v>1502.5</v>
      </c>
      <c r="S1239" s="79">
        <f t="shared" si="119"/>
        <v>3872.5</v>
      </c>
      <c r="T1239" s="124">
        <v>23497.5</v>
      </c>
      <c r="U1239" s="80" t="s">
        <v>169</v>
      </c>
      <c r="V1239" s="162" t="s">
        <v>273</v>
      </c>
    </row>
    <row r="1240" spans="1:22" s="127" customFormat="1">
      <c r="A1240" s="92">
        <v>1233</v>
      </c>
      <c r="B1240" s="92" t="s">
        <v>865</v>
      </c>
      <c r="C1240" s="92" t="s">
        <v>21</v>
      </c>
      <c r="D1240" s="92" t="s">
        <v>1728</v>
      </c>
      <c r="E1240" s="93" t="s">
        <v>1989</v>
      </c>
      <c r="F1240" s="94">
        <v>45627</v>
      </c>
      <c r="G1240" s="94">
        <v>45809</v>
      </c>
      <c r="H1240" s="124">
        <v>38000</v>
      </c>
      <c r="I1240" s="92">
        <v>160.38</v>
      </c>
      <c r="J1240" s="95">
        <v>25</v>
      </c>
      <c r="K1240" s="124">
        <v>1090.5999999999999</v>
      </c>
      <c r="L1240" s="79">
        <f t="shared" si="114"/>
        <v>2697.9999999999995</v>
      </c>
      <c r="M1240" s="79">
        <f t="shared" si="115"/>
        <v>494</v>
      </c>
      <c r="N1240" s="81">
        <f t="shared" si="116"/>
        <v>1155.2</v>
      </c>
      <c r="O1240" s="79">
        <f t="shared" si="117"/>
        <v>2694.2000000000003</v>
      </c>
      <c r="P1240" s="92">
        <v>25</v>
      </c>
      <c r="Q1240" s="79">
        <f t="shared" si="118"/>
        <v>8157</v>
      </c>
      <c r="R1240" s="124">
        <v>2431.1799999999998</v>
      </c>
      <c r="S1240" s="79">
        <f t="shared" si="119"/>
        <v>5886.2</v>
      </c>
      <c r="T1240" s="124">
        <v>35568.82</v>
      </c>
      <c r="U1240" s="80" t="s">
        <v>169</v>
      </c>
      <c r="V1240" s="161" t="s">
        <v>273</v>
      </c>
    </row>
    <row r="1241" spans="1:22" s="127" customFormat="1">
      <c r="A1241" s="92">
        <v>1234</v>
      </c>
      <c r="B1241" s="132" t="s">
        <v>2109</v>
      </c>
      <c r="C1241" s="132" t="s">
        <v>977</v>
      </c>
      <c r="D1241" s="132" t="s">
        <v>978</v>
      </c>
      <c r="E1241" s="123" t="s">
        <v>709</v>
      </c>
      <c r="F1241" s="94">
        <v>45778</v>
      </c>
      <c r="G1241" s="94">
        <v>45962</v>
      </c>
      <c r="H1241" s="133">
        <v>15000</v>
      </c>
      <c r="I1241" s="132">
        <v>0</v>
      </c>
      <c r="J1241" s="95">
        <v>25</v>
      </c>
      <c r="K1241" s="132">
        <v>430.5</v>
      </c>
      <c r="L1241" s="79">
        <f t="shared" si="114"/>
        <v>1065</v>
      </c>
      <c r="M1241" s="79">
        <f t="shared" si="115"/>
        <v>195</v>
      </c>
      <c r="N1241" s="81">
        <f t="shared" si="116"/>
        <v>456</v>
      </c>
      <c r="O1241" s="79">
        <f t="shared" si="117"/>
        <v>1063.5</v>
      </c>
      <c r="P1241" s="132">
        <v>25</v>
      </c>
      <c r="Q1241" s="79">
        <f t="shared" si="118"/>
        <v>3235</v>
      </c>
      <c r="R1241" s="132">
        <v>911.5</v>
      </c>
      <c r="S1241" s="79">
        <f t="shared" si="119"/>
        <v>2323.5</v>
      </c>
      <c r="T1241" s="133">
        <v>14088.5</v>
      </c>
      <c r="U1241" s="80" t="s">
        <v>169</v>
      </c>
      <c r="V1241" s="78" t="s">
        <v>274</v>
      </c>
    </row>
    <row r="1242" spans="1:22" s="127" customFormat="1">
      <c r="A1242" s="92">
        <v>1235</v>
      </c>
      <c r="B1242" s="132" t="s">
        <v>948</v>
      </c>
      <c r="C1242" s="132" t="s">
        <v>977</v>
      </c>
      <c r="D1242" s="132" t="s">
        <v>978</v>
      </c>
      <c r="E1242" s="123" t="s">
        <v>709</v>
      </c>
      <c r="F1242" s="94">
        <v>45778</v>
      </c>
      <c r="G1242" s="94">
        <v>45962</v>
      </c>
      <c r="H1242" s="133">
        <v>15000</v>
      </c>
      <c r="I1242" s="132">
        <v>0</v>
      </c>
      <c r="J1242" s="95">
        <v>25</v>
      </c>
      <c r="K1242" s="132">
        <v>430.5</v>
      </c>
      <c r="L1242" s="79">
        <f t="shared" si="114"/>
        <v>1065</v>
      </c>
      <c r="M1242" s="79">
        <f t="shared" si="115"/>
        <v>195</v>
      </c>
      <c r="N1242" s="81">
        <f t="shared" si="116"/>
        <v>456</v>
      </c>
      <c r="O1242" s="79">
        <f t="shared" si="117"/>
        <v>1063.5</v>
      </c>
      <c r="P1242" s="132">
        <v>25</v>
      </c>
      <c r="Q1242" s="79">
        <f t="shared" si="118"/>
        <v>3235</v>
      </c>
      <c r="R1242" s="132">
        <v>911.5</v>
      </c>
      <c r="S1242" s="79">
        <f t="shared" si="119"/>
        <v>2323.5</v>
      </c>
      <c r="T1242" s="133">
        <v>14088.5</v>
      </c>
      <c r="U1242" s="80" t="s">
        <v>169</v>
      </c>
      <c r="V1242" s="78" t="s">
        <v>274</v>
      </c>
    </row>
    <row r="1243" spans="1:22" s="127" customFormat="1">
      <c r="A1243" s="92">
        <v>1236</v>
      </c>
      <c r="B1243" s="132" t="s">
        <v>949</v>
      </c>
      <c r="C1243" s="132" t="s">
        <v>977</v>
      </c>
      <c r="D1243" s="132" t="s">
        <v>978</v>
      </c>
      <c r="E1243" s="123" t="s">
        <v>709</v>
      </c>
      <c r="F1243" s="94">
        <v>45778</v>
      </c>
      <c r="G1243" s="94">
        <v>45962</v>
      </c>
      <c r="H1243" s="133">
        <v>15000</v>
      </c>
      <c r="I1243" s="132">
        <v>0</v>
      </c>
      <c r="J1243" s="95">
        <v>25</v>
      </c>
      <c r="K1243" s="132">
        <v>430.5</v>
      </c>
      <c r="L1243" s="79">
        <f t="shared" si="114"/>
        <v>1065</v>
      </c>
      <c r="M1243" s="79">
        <f t="shared" si="115"/>
        <v>195</v>
      </c>
      <c r="N1243" s="81">
        <f t="shared" si="116"/>
        <v>456</v>
      </c>
      <c r="O1243" s="79">
        <f t="shared" si="117"/>
        <v>1063.5</v>
      </c>
      <c r="P1243" s="132">
        <v>25</v>
      </c>
      <c r="Q1243" s="79">
        <f t="shared" si="118"/>
        <v>3235</v>
      </c>
      <c r="R1243" s="132">
        <v>911.5</v>
      </c>
      <c r="S1243" s="79">
        <f t="shared" si="119"/>
        <v>2323.5</v>
      </c>
      <c r="T1243" s="133">
        <v>14088.5</v>
      </c>
      <c r="U1243" s="80" t="s">
        <v>169</v>
      </c>
      <c r="V1243" s="78" t="s">
        <v>274</v>
      </c>
    </row>
    <row r="1244" spans="1:22" s="127" customFormat="1">
      <c r="A1244" s="92">
        <v>1237</v>
      </c>
      <c r="B1244" s="132" t="s">
        <v>2110</v>
      </c>
      <c r="C1244" s="132" t="s">
        <v>977</v>
      </c>
      <c r="D1244" s="132" t="s">
        <v>978</v>
      </c>
      <c r="E1244" s="123" t="s">
        <v>709</v>
      </c>
      <c r="F1244" s="94">
        <v>45778</v>
      </c>
      <c r="G1244" s="94">
        <v>45962</v>
      </c>
      <c r="H1244" s="133">
        <v>15000</v>
      </c>
      <c r="I1244" s="132">
        <v>0</v>
      </c>
      <c r="J1244" s="95">
        <v>25</v>
      </c>
      <c r="K1244" s="132">
        <v>430.5</v>
      </c>
      <c r="L1244" s="79">
        <f t="shared" si="114"/>
        <v>1065</v>
      </c>
      <c r="M1244" s="79">
        <f t="shared" si="115"/>
        <v>195</v>
      </c>
      <c r="N1244" s="81">
        <f t="shared" si="116"/>
        <v>456</v>
      </c>
      <c r="O1244" s="79">
        <f t="shared" si="117"/>
        <v>1063.5</v>
      </c>
      <c r="P1244" s="132">
        <v>25</v>
      </c>
      <c r="Q1244" s="79">
        <f t="shared" si="118"/>
        <v>3235</v>
      </c>
      <c r="R1244" s="132">
        <v>911.5</v>
      </c>
      <c r="S1244" s="79">
        <f t="shared" si="119"/>
        <v>2323.5</v>
      </c>
      <c r="T1244" s="133">
        <v>14088.5</v>
      </c>
      <c r="U1244" s="80" t="s">
        <v>169</v>
      </c>
      <c r="V1244" s="78" t="s">
        <v>274</v>
      </c>
    </row>
    <row r="1245" spans="1:22" s="127" customFormat="1">
      <c r="A1245" s="92">
        <v>1238</v>
      </c>
      <c r="B1245" s="132" t="s">
        <v>1646</v>
      </c>
      <c r="C1245" s="132" t="s">
        <v>977</v>
      </c>
      <c r="D1245" s="132" t="s">
        <v>978</v>
      </c>
      <c r="E1245" s="123" t="s">
        <v>709</v>
      </c>
      <c r="F1245" s="94">
        <v>45778</v>
      </c>
      <c r="G1245" s="94">
        <v>45962</v>
      </c>
      <c r="H1245" s="133">
        <v>15000</v>
      </c>
      <c r="I1245" s="132">
        <v>0</v>
      </c>
      <c r="J1245" s="95">
        <v>25</v>
      </c>
      <c r="K1245" s="132">
        <v>430.5</v>
      </c>
      <c r="L1245" s="79">
        <f t="shared" si="114"/>
        <v>1065</v>
      </c>
      <c r="M1245" s="79">
        <f t="shared" si="115"/>
        <v>195</v>
      </c>
      <c r="N1245" s="81">
        <f t="shared" si="116"/>
        <v>456</v>
      </c>
      <c r="O1245" s="79">
        <f t="shared" si="117"/>
        <v>1063.5</v>
      </c>
      <c r="P1245" s="132">
        <v>25</v>
      </c>
      <c r="Q1245" s="79">
        <f t="shared" si="118"/>
        <v>3235</v>
      </c>
      <c r="R1245" s="132">
        <v>911.5</v>
      </c>
      <c r="S1245" s="79">
        <f t="shared" si="119"/>
        <v>2323.5</v>
      </c>
      <c r="T1245" s="133">
        <v>14088.5</v>
      </c>
      <c r="U1245" s="80" t="s">
        <v>169</v>
      </c>
      <c r="V1245" s="144" t="s">
        <v>274</v>
      </c>
    </row>
    <row r="1246" spans="1:22" s="127" customFormat="1">
      <c r="A1246" s="92">
        <v>1239</v>
      </c>
      <c r="B1246" s="92" t="s">
        <v>1647</v>
      </c>
      <c r="C1246" s="92" t="s">
        <v>389</v>
      </c>
      <c r="D1246" s="92" t="s">
        <v>1773</v>
      </c>
      <c r="E1246" s="93" t="s">
        <v>1989</v>
      </c>
      <c r="F1246" s="94">
        <v>45717</v>
      </c>
      <c r="G1246" s="94">
        <v>45901</v>
      </c>
      <c r="H1246" s="124">
        <v>50000</v>
      </c>
      <c r="I1246" s="124">
        <v>1854</v>
      </c>
      <c r="J1246" s="95">
        <v>25</v>
      </c>
      <c r="K1246" s="124">
        <v>1435</v>
      </c>
      <c r="L1246" s="79">
        <f t="shared" si="114"/>
        <v>3549.9999999999995</v>
      </c>
      <c r="M1246" s="79">
        <f t="shared" si="115"/>
        <v>650</v>
      </c>
      <c r="N1246" s="81">
        <f t="shared" si="116"/>
        <v>1520</v>
      </c>
      <c r="O1246" s="79">
        <f t="shared" si="117"/>
        <v>3545.0000000000005</v>
      </c>
      <c r="P1246" s="92">
        <v>25</v>
      </c>
      <c r="Q1246" s="79">
        <f t="shared" si="118"/>
        <v>10725</v>
      </c>
      <c r="R1246" s="124">
        <v>4834</v>
      </c>
      <c r="S1246" s="79">
        <f t="shared" si="119"/>
        <v>7745</v>
      </c>
      <c r="T1246" s="124">
        <v>45166</v>
      </c>
      <c r="U1246" s="80" t="s">
        <v>169</v>
      </c>
      <c r="V1246" s="144" t="s">
        <v>274</v>
      </c>
    </row>
    <row r="1247" spans="1:22" s="127" customFormat="1">
      <c r="A1247" s="92">
        <v>1240</v>
      </c>
      <c r="B1247" s="92" t="s">
        <v>657</v>
      </c>
      <c r="C1247" s="92" t="s">
        <v>37</v>
      </c>
      <c r="D1247" s="92" t="s">
        <v>181</v>
      </c>
      <c r="E1247" s="93" t="s">
        <v>1989</v>
      </c>
      <c r="F1247" s="94">
        <v>45807</v>
      </c>
      <c r="G1247" s="94" t="s">
        <v>1990</v>
      </c>
      <c r="H1247" s="124">
        <v>90000</v>
      </c>
      <c r="I1247" s="124">
        <v>9753.1200000000008</v>
      </c>
      <c r="J1247" s="95">
        <v>25</v>
      </c>
      <c r="K1247" s="124">
        <v>2583</v>
      </c>
      <c r="L1247" s="79">
        <f t="shared" si="114"/>
        <v>6389.9999999999991</v>
      </c>
      <c r="M1247" s="79">
        <f t="shared" si="115"/>
        <v>1170</v>
      </c>
      <c r="N1247" s="81">
        <f t="shared" si="116"/>
        <v>2736</v>
      </c>
      <c r="O1247" s="79">
        <f t="shared" si="117"/>
        <v>6381</v>
      </c>
      <c r="P1247" s="124">
        <v>1525</v>
      </c>
      <c r="Q1247" s="79">
        <f t="shared" si="118"/>
        <v>20785</v>
      </c>
      <c r="R1247" s="124">
        <v>15097.12</v>
      </c>
      <c r="S1247" s="79">
        <f t="shared" si="119"/>
        <v>13941</v>
      </c>
      <c r="T1247" s="124">
        <v>73402.880000000005</v>
      </c>
      <c r="U1247" s="80" t="s">
        <v>169</v>
      </c>
      <c r="V1247" s="161" t="s">
        <v>273</v>
      </c>
    </row>
    <row r="1248" spans="1:22" s="127" customFormat="1">
      <c r="A1248" s="92">
        <v>1241</v>
      </c>
      <c r="B1248" s="132" t="s">
        <v>1996</v>
      </c>
      <c r="C1248" s="132" t="s">
        <v>824</v>
      </c>
      <c r="D1248" s="132" t="s">
        <v>978</v>
      </c>
      <c r="E1248" s="123" t="s">
        <v>709</v>
      </c>
      <c r="F1248" s="94">
        <v>45778</v>
      </c>
      <c r="G1248" s="94">
        <v>45962</v>
      </c>
      <c r="H1248" s="133">
        <v>35000</v>
      </c>
      <c r="I1248" s="132">
        <v>0</v>
      </c>
      <c r="J1248" s="95">
        <v>25</v>
      </c>
      <c r="K1248" s="133">
        <v>1004.5</v>
      </c>
      <c r="L1248" s="79">
        <f t="shared" si="114"/>
        <v>2485</v>
      </c>
      <c r="M1248" s="79">
        <f t="shared" si="115"/>
        <v>455</v>
      </c>
      <c r="N1248" s="81">
        <f t="shared" si="116"/>
        <v>1064</v>
      </c>
      <c r="O1248" s="79">
        <f t="shared" si="117"/>
        <v>2481.5</v>
      </c>
      <c r="P1248" s="132">
        <v>25</v>
      </c>
      <c r="Q1248" s="79">
        <f t="shared" si="118"/>
        <v>7515</v>
      </c>
      <c r="R1248" s="133">
        <v>2093.5</v>
      </c>
      <c r="S1248" s="79">
        <f t="shared" si="119"/>
        <v>5421.5</v>
      </c>
      <c r="T1248" s="133">
        <v>32906.5</v>
      </c>
      <c r="U1248" s="80" t="s">
        <v>169</v>
      </c>
      <c r="V1248" s="78" t="s">
        <v>274</v>
      </c>
    </row>
    <row r="1249" spans="1:22" s="127" customFormat="1">
      <c r="A1249" s="92">
        <v>1242</v>
      </c>
      <c r="B1249" s="92" t="s">
        <v>458</v>
      </c>
      <c r="C1249" s="92" t="s">
        <v>80</v>
      </c>
      <c r="D1249" s="92" t="s">
        <v>1808</v>
      </c>
      <c r="E1249" s="93" t="s">
        <v>1989</v>
      </c>
      <c r="F1249" s="94">
        <v>45627</v>
      </c>
      <c r="G1249" s="94">
        <v>45809</v>
      </c>
      <c r="H1249" s="124">
        <v>60000</v>
      </c>
      <c r="I1249" s="124">
        <v>3486.68</v>
      </c>
      <c r="J1249" s="95">
        <v>25</v>
      </c>
      <c r="K1249" s="124">
        <v>1722</v>
      </c>
      <c r="L1249" s="79">
        <f t="shared" si="114"/>
        <v>4260</v>
      </c>
      <c r="M1249" s="79">
        <f t="shared" si="115"/>
        <v>780</v>
      </c>
      <c r="N1249" s="81">
        <f t="shared" si="116"/>
        <v>1824</v>
      </c>
      <c r="O1249" s="79">
        <f t="shared" si="117"/>
        <v>4254</v>
      </c>
      <c r="P1249" s="124">
        <v>2025</v>
      </c>
      <c r="Q1249" s="79">
        <f t="shared" si="118"/>
        <v>14865</v>
      </c>
      <c r="R1249" s="124">
        <v>9057.68</v>
      </c>
      <c r="S1249" s="79">
        <f t="shared" si="119"/>
        <v>9294</v>
      </c>
      <c r="T1249" s="124">
        <v>50942.32</v>
      </c>
      <c r="U1249" s="80" t="s">
        <v>169</v>
      </c>
      <c r="V1249" s="161" t="s">
        <v>273</v>
      </c>
    </row>
    <row r="1250" spans="1:22" s="127" customFormat="1">
      <c r="A1250" s="92">
        <v>1243</v>
      </c>
      <c r="B1250" s="92" t="s">
        <v>1478</v>
      </c>
      <c r="C1250" s="92" t="s">
        <v>824</v>
      </c>
      <c r="D1250" s="92" t="s">
        <v>1721</v>
      </c>
      <c r="E1250" s="123" t="s">
        <v>709</v>
      </c>
      <c r="F1250" s="94">
        <v>45689</v>
      </c>
      <c r="G1250" s="94">
        <v>45870</v>
      </c>
      <c r="H1250" s="124">
        <v>25000</v>
      </c>
      <c r="I1250" s="92">
        <v>0</v>
      </c>
      <c r="J1250" s="95">
        <v>25</v>
      </c>
      <c r="K1250" s="92">
        <v>717.5</v>
      </c>
      <c r="L1250" s="79">
        <f t="shared" si="114"/>
        <v>1774.9999999999998</v>
      </c>
      <c r="M1250" s="79">
        <f t="shared" si="115"/>
        <v>325</v>
      </c>
      <c r="N1250" s="81">
        <f t="shared" si="116"/>
        <v>760</v>
      </c>
      <c r="O1250" s="79">
        <f t="shared" si="117"/>
        <v>1772.5000000000002</v>
      </c>
      <c r="P1250" s="92">
        <v>25</v>
      </c>
      <c r="Q1250" s="79">
        <f t="shared" si="118"/>
        <v>5375</v>
      </c>
      <c r="R1250" s="124">
        <v>1502.5</v>
      </c>
      <c r="S1250" s="79">
        <f t="shared" si="119"/>
        <v>3872.5</v>
      </c>
      <c r="T1250" s="124">
        <v>23497.5</v>
      </c>
      <c r="U1250" s="80" t="s">
        <v>169</v>
      </c>
      <c r="V1250" s="144" t="s">
        <v>273</v>
      </c>
    </row>
    <row r="1251" spans="1:22" s="127" customFormat="1">
      <c r="A1251" s="92">
        <v>1244</v>
      </c>
      <c r="B1251" s="92" t="s">
        <v>658</v>
      </c>
      <c r="C1251" s="92" t="s">
        <v>21</v>
      </c>
      <c r="D1251" s="92" t="s">
        <v>1754</v>
      </c>
      <c r="E1251" s="93" t="s">
        <v>1989</v>
      </c>
      <c r="F1251" s="94">
        <v>45807</v>
      </c>
      <c r="G1251" s="94" t="s">
        <v>1990</v>
      </c>
      <c r="H1251" s="124">
        <v>20000</v>
      </c>
      <c r="I1251" s="92">
        <v>0</v>
      </c>
      <c r="J1251" s="95">
        <v>25</v>
      </c>
      <c r="K1251" s="92">
        <v>574</v>
      </c>
      <c r="L1251" s="79">
        <f t="shared" si="114"/>
        <v>1419.9999999999998</v>
      </c>
      <c r="M1251" s="79">
        <f t="shared" si="115"/>
        <v>260</v>
      </c>
      <c r="N1251" s="81">
        <f t="shared" si="116"/>
        <v>608</v>
      </c>
      <c r="O1251" s="79">
        <f t="shared" si="117"/>
        <v>1418</v>
      </c>
      <c r="P1251" s="92">
        <v>25</v>
      </c>
      <c r="Q1251" s="79">
        <f t="shared" si="118"/>
        <v>4305</v>
      </c>
      <c r="R1251" s="124">
        <v>1207</v>
      </c>
      <c r="S1251" s="79">
        <f t="shared" si="119"/>
        <v>3098</v>
      </c>
      <c r="T1251" s="124">
        <v>18793</v>
      </c>
      <c r="U1251" s="80" t="s">
        <v>169</v>
      </c>
      <c r="V1251" s="161" t="s">
        <v>273</v>
      </c>
    </row>
    <row r="1252" spans="1:22" s="127" customFormat="1">
      <c r="A1252" s="92">
        <v>1245</v>
      </c>
      <c r="B1252" s="92" t="s">
        <v>1479</v>
      </c>
      <c r="C1252" s="92" t="s">
        <v>391</v>
      </c>
      <c r="D1252" s="92" t="s">
        <v>176</v>
      </c>
      <c r="E1252" s="93" t="s">
        <v>1989</v>
      </c>
      <c r="F1252" s="94">
        <v>45689</v>
      </c>
      <c r="G1252" s="94">
        <v>45870</v>
      </c>
      <c r="H1252" s="124">
        <v>45000</v>
      </c>
      <c r="I1252" s="124">
        <v>1148.33</v>
      </c>
      <c r="J1252" s="95">
        <v>25</v>
      </c>
      <c r="K1252" s="124">
        <v>1291.5</v>
      </c>
      <c r="L1252" s="79">
        <f t="shared" si="114"/>
        <v>3194.9999999999995</v>
      </c>
      <c r="M1252" s="79">
        <f t="shared" si="115"/>
        <v>585</v>
      </c>
      <c r="N1252" s="81">
        <f t="shared" si="116"/>
        <v>1368</v>
      </c>
      <c r="O1252" s="79">
        <f t="shared" si="117"/>
        <v>3190.5</v>
      </c>
      <c r="P1252" s="124">
        <v>2525</v>
      </c>
      <c r="Q1252" s="79">
        <f t="shared" si="118"/>
        <v>12155</v>
      </c>
      <c r="R1252" s="124">
        <v>6832.83</v>
      </c>
      <c r="S1252" s="79">
        <f t="shared" si="119"/>
        <v>6970.5</v>
      </c>
      <c r="T1252" s="124">
        <v>38667.17</v>
      </c>
      <c r="U1252" s="80" t="s">
        <v>169</v>
      </c>
      <c r="V1252" s="144" t="s">
        <v>273</v>
      </c>
    </row>
    <row r="1253" spans="1:22" s="127" customFormat="1">
      <c r="A1253" s="92">
        <v>1246</v>
      </c>
      <c r="B1253" s="92" t="s">
        <v>1002</v>
      </c>
      <c r="C1253" s="92" t="s">
        <v>824</v>
      </c>
      <c r="D1253" s="92" t="s">
        <v>1721</v>
      </c>
      <c r="E1253" s="123" t="s">
        <v>709</v>
      </c>
      <c r="F1253" s="94">
        <v>45778</v>
      </c>
      <c r="G1253" s="94">
        <v>45962</v>
      </c>
      <c r="H1253" s="124">
        <v>25000</v>
      </c>
      <c r="I1253" s="92">
        <v>0</v>
      </c>
      <c r="J1253" s="95">
        <v>25</v>
      </c>
      <c r="K1253" s="92">
        <v>717.5</v>
      </c>
      <c r="L1253" s="79">
        <f t="shared" si="114"/>
        <v>1774.9999999999998</v>
      </c>
      <c r="M1253" s="79">
        <f t="shared" si="115"/>
        <v>325</v>
      </c>
      <c r="N1253" s="81">
        <f t="shared" si="116"/>
        <v>760</v>
      </c>
      <c r="O1253" s="79">
        <f t="shared" si="117"/>
        <v>1772.5000000000002</v>
      </c>
      <c r="P1253" s="92">
        <v>25</v>
      </c>
      <c r="Q1253" s="79">
        <f t="shared" si="118"/>
        <v>5375</v>
      </c>
      <c r="R1253" s="124">
        <v>1502.5</v>
      </c>
      <c r="S1253" s="79">
        <f t="shared" si="119"/>
        <v>3872.5</v>
      </c>
      <c r="T1253" s="124">
        <v>23497.5</v>
      </c>
      <c r="U1253" s="80" t="s">
        <v>169</v>
      </c>
      <c r="V1253" s="161" t="s">
        <v>273</v>
      </c>
    </row>
    <row r="1254" spans="1:22" s="127" customFormat="1">
      <c r="A1254" s="92">
        <v>1247</v>
      </c>
      <c r="B1254" s="92" t="s">
        <v>792</v>
      </c>
      <c r="C1254" s="92" t="s">
        <v>824</v>
      </c>
      <c r="D1254" s="92" t="s">
        <v>1721</v>
      </c>
      <c r="E1254" s="123" t="s">
        <v>709</v>
      </c>
      <c r="F1254" s="94">
        <v>45778</v>
      </c>
      <c r="G1254" s="94">
        <v>45962</v>
      </c>
      <c r="H1254" s="124">
        <v>25000</v>
      </c>
      <c r="I1254" s="92">
        <v>0</v>
      </c>
      <c r="J1254" s="95">
        <v>25</v>
      </c>
      <c r="K1254" s="92">
        <v>717.5</v>
      </c>
      <c r="L1254" s="79">
        <f t="shared" si="114"/>
        <v>1774.9999999999998</v>
      </c>
      <c r="M1254" s="79">
        <f t="shared" si="115"/>
        <v>325</v>
      </c>
      <c r="N1254" s="81">
        <f t="shared" si="116"/>
        <v>760</v>
      </c>
      <c r="O1254" s="79">
        <f t="shared" si="117"/>
        <v>1772.5000000000002</v>
      </c>
      <c r="P1254" s="92">
        <v>25</v>
      </c>
      <c r="Q1254" s="79">
        <f t="shared" si="118"/>
        <v>5375</v>
      </c>
      <c r="R1254" s="124">
        <v>1502.5</v>
      </c>
      <c r="S1254" s="79">
        <f t="shared" si="119"/>
        <v>3872.5</v>
      </c>
      <c r="T1254" s="124">
        <v>23497.5</v>
      </c>
      <c r="U1254" s="80" t="s">
        <v>169</v>
      </c>
      <c r="V1254" s="161" t="s">
        <v>273</v>
      </c>
    </row>
    <row r="1255" spans="1:22" s="127" customFormat="1">
      <c r="A1255" s="92">
        <v>1248</v>
      </c>
      <c r="B1255" s="92" t="s">
        <v>1236</v>
      </c>
      <c r="C1255" s="92" t="s">
        <v>1289</v>
      </c>
      <c r="D1255" s="92" t="s">
        <v>191</v>
      </c>
      <c r="E1255" s="93" t="s">
        <v>1989</v>
      </c>
      <c r="F1255" s="94">
        <v>45748</v>
      </c>
      <c r="G1255" s="94">
        <v>45962</v>
      </c>
      <c r="H1255" s="124">
        <v>95000</v>
      </c>
      <c r="I1255" s="124">
        <v>10500.38</v>
      </c>
      <c r="J1255" s="95">
        <v>25</v>
      </c>
      <c r="K1255" s="124">
        <v>2726.5</v>
      </c>
      <c r="L1255" s="79">
        <f t="shared" si="114"/>
        <v>6744.9999999999991</v>
      </c>
      <c r="M1255" s="79">
        <f t="shared" si="115"/>
        <v>1235</v>
      </c>
      <c r="N1255" s="81">
        <f t="shared" si="116"/>
        <v>2888</v>
      </c>
      <c r="O1255" s="79">
        <f t="shared" si="117"/>
        <v>6735.5</v>
      </c>
      <c r="P1255" s="124">
        <v>1740.46</v>
      </c>
      <c r="Q1255" s="79">
        <f t="shared" si="118"/>
        <v>22070.46</v>
      </c>
      <c r="R1255" s="124">
        <v>16568.740000000002</v>
      </c>
      <c r="S1255" s="79">
        <f t="shared" si="119"/>
        <v>14715.5</v>
      </c>
      <c r="T1255" s="124">
        <v>77144.66</v>
      </c>
      <c r="U1255" s="80" t="s">
        <v>169</v>
      </c>
      <c r="V1255" s="144" t="s">
        <v>273</v>
      </c>
    </row>
    <row r="1256" spans="1:22" s="127" customFormat="1">
      <c r="A1256" s="92">
        <v>1249</v>
      </c>
      <c r="B1256" s="92" t="s">
        <v>884</v>
      </c>
      <c r="C1256" s="92" t="s">
        <v>397</v>
      </c>
      <c r="D1256" s="92" t="s">
        <v>189</v>
      </c>
      <c r="E1256" s="123" t="s">
        <v>709</v>
      </c>
      <c r="F1256" s="94">
        <v>45778</v>
      </c>
      <c r="G1256" s="94">
        <v>45962</v>
      </c>
      <c r="H1256" s="124">
        <v>46000</v>
      </c>
      <c r="I1256" s="124">
        <v>1289.46</v>
      </c>
      <c r="J1256" s="95">
        <v>25</v>
      </c>
      <c r="K1256" s="124">
        <v>1320.2</v>
      </c>
      <c r="L1256" s="79">
        <f t="shared" si="114"/>
        <v>3265.9999999999995</v>
      </c>
      <c r="M1256" s="79">
        <f t="shared" si="115"/>
        <v>598</v>
      </c>
      <c r="N1256" s="81">
        <f t="shared" si="116"/>
        <v>1398.4</v>
      </c>
      <c r="O1256" s="79">
        <f t="shared" si="117"/>
        <v>3261.4</v>
      </c>
      <c r="P1256" s="92">
        <v>25</v>
      </c>
      <c r="Q1256" s="79">
        <f t="shared" si="118"/>
        <v>9869</v>
      </c>
      <c r="R1256" s="124">
        <v>4033.06</v>
      </c>
      <c r="S1256" s="79">
        <f t="shared" si="119"/>
        <v>7125.4</v>
      </c>
      <c r="T1256" s="124">
        <v>41966.94</v>
      </c>
      <c r="U1256" s="80" t="s">
        <v>169</v>
      </c>
      <c r="V1256" s="161" t="s">
        <v>273</v>
      </c>
    </row>
    <row r="1257" spans="1:22" s="127" customFormat="1">
      <c r="A1257" s="92">
        <v>1250</v>
      </c>
      <c r="B1257" s="92" t="s">
        <v>793</v>
      </c>
      <c r="C1257" s="92" t="s">
        <v>391</v>
      </c>
      <c r="D1257" s="92" t="s">
        <v>1726</v>
      </c>
      <c r="E1257" s="93" t="s">
        <v>1989</v>
      </c>
      <c r="F1257" s="94">
        <v>45627</v>
      </c>
      <c r="G1257" s="94">
        <v>45809</v>
      </c>
      <c r="H1257" s="124">
        <v>46000</v>
      </c>
      <c r="I1257" s="124">
        <v>1289.46</v>
      </c>
      <c r="J1257" s="95">
        <v>25</v>
      </c>
      <c r="K1257" s="124">
        <v>1320.2</v>
      </c>
      <c r="L1257" s="79">
        <f t="shared" si="114"/>
        <v>3265.9999999999995</v>
      </c>
      <c r="M1257" s="79">
        <f t="shared" si="115"/>
        <v>598</v>
      </c>
      <c r="N1257" s="81">
        <f t="shared" si="116"/>
        <v>1398.4</v>
      </c>
      <c r="O1257" s="79">
        <f t="shared" si="117"/>
        <v>3261.4</v>
      </c>
      <c r="P1257" s="92">
        <v>25</v>
      </c>
      <c r="Q1257" s="79">
        <f t="shared" si="118"/>
        <v>9869</v>
      </c>
      <c r="R1257" s="124">
        <v>4033.06</v>
      </c>
      <c r="S1257" s="79">
        <f t="shared" si="119"/>
        <v>7125.4</v>
      </c>
      <c r="T1257" s="124">
        <v>41966.94</v>
      </c>
      <c r="U1257" s="80" t="s">
        <v>169</v>
      </c>
      <c r="V1257" s="161" t="s">
        <v>273</v>
      </c>
    </row>
    <row r="1258" spans="1:22" s="127" customFormat="1">
      <c r="A1258" s="92">
        <v>1251</v>
      </c>
      <c r="B1258" s="92" t="s">
        <v>459</v>
      </c>
      <c r="C1258" s="92" t="s">
        <v>21</v>
      </c>
      <c r="D1258" s="92" t="s">
        <v>1808</v>
      </c>
      <c r="E1258" s="93" t="s">
        <v>1989</v>
      </c>
      <c r="F1258" s="94">
        <v>45778</v>
      </c>
      <c r="G1258" s="94">
        <v>45962</v>
      </c>
      <c r="H1258" s="124">
        <v>20000</v>
      </c>
      <c r="I1258" s="92">
        <v>0</v>
      </c>
      <c r="J1258" s="95">
        <v>25</v>
      </c>
      <c r="K1258" s="92">
        <v>574</v>
      </c>
      <c r="L1258" s="79">
        <f t="shared" si="114"/>
        <v>1419.9999999999998</v>
      </c>
      <c r="M1258" s="79">
        <f t="shared" si="115"/>
        <v>260</v>
      </c>
      <c r="N1258" s="81">
        <f t="shared" si="116"/>
        <v>608</v>
      </c>
      <c r="O1258" s="79">
        <f t="shared" si="117"/>
        <v>1418</v>
      </c>
      <c r="P1258" s="92">
        <v>25</v>
      </c>
      <c r="Q1258" s="79">
        <f t="shared" si="118"/>
        <v>4305</v>
      </c>
      <c r="R1258" s="124">
        <v>1207</v>
      </c>
      <c r="S1258" s="79">
        <f t="shared" si="119"/>
        <v>3098</v>
      </c>
      <c r="T1258" s="124">
        <v>18793</v>
      </c>
      <c r="U1258" s="80" t="s">
        <v>169</v>
      </c>
      <c r="V1258" s="161" t="s">
        <v>273</v>
      </c>
    </row>
    <row r="1259" spans="1:22" s="127" customFormat="1">
      <c r="A1259" s="92">
        <v>1252</v>
      </c>
      <c r="B1259" s="92" t="s">
        <v>1237</v>
      </c>
      <c r="C1259" s="92" t="s">
        <v>23</v>
      </c>
      <c r="D1259" s="92" t="s">
        <v>1761</v>
      </c>
      <c r="E1259" s="93" t="s">
        <v>1989</v>
      </c>
      <c r="F1259" s="94">
        <v>45748</v>
      </c>
      <c r="G1259" s="94">
        <v>45962</v>
      </c>
      <c r="H1259" s="124">
        <v>20000</v>
      </c>
      <c r="I1259" s="92">
        <v>0</v>
      </c>
      <c r="J1259" s="95">
        <v>25</v>
      </c>
      <c r="K1259" s="92">
        <v>574</v>
      </c>
      <c r="L1259" s="79">
        <f t="shared" si="114"/>
        <v>1419.9999999999998</v>
      </c>
      <c r="M1259" s="79">
        <f t="shared" si="115"/>
        <v>260</v>
      </c>
      <c r="N1259" s="81">
        <f t="shared" si="116"/>
        <v>608</v>
      </c>
      <c r="O1259" s="79">
        <f t="shared" si="117"/>
        <v>1418</v>
      </c>
      <c r="P1259" s="92">
        <v>25</v>
      </c>
      <c r="Q1259" s="79">
        <f t="shared" si="118"/>
        <v>4305</v>
      </c>
      <c r="R1259" s="124">
        <v>1207</v>
      </c>
      <c r="S1259" s="79">
        <f t="shared" si="119"/>
        <v>3098</v>
      </c>
      <c r="T1259" s="124">
        <v>18793</v>
      </c>
      <c r="U1259" s="80" t="s">
        <v>169</v>
      </c>
      <c r="V1259" s="144" t="s">
        <v>273</v>
      </c>
    </row>
    <row r="1260" spans="1:22" s="127" customFormat="1">
      <c r="A1260" s="92">
        <v>1253</v>
      </c>
      <c r="B1260" s="92" t="s">
        <v>1648</v>
      </c>
      <c r="C1260" s="92" t="s">
        <v>268</v>
      </c>
      <c r="D1260" s="92" t="s">
        <v>184</v>
      </c>
      <c r="E1260" s="93" t="s">
        <v>1989</v>
      </c>
      <c r="F1260" s="94">
        <v>45717</v>
      </c>
      <c r="G1260" s="94">
        <v>45901</v>
      </c>
      <c r="H1260" s="124">
        <v>80000</v>
      </c>
      <c r="I1260" s="124">
        <v>7400.87</v>
      </c>
      <c r="J1260" s="95">
        <v>25</v>
      </c>
      <c r="K1260" s="124">
        <v>2296</v>
      </c>
      <c r="L1260" s="79">
        <f t="shared" si="114"/>
        <v>5679.9999999999991</v>
      </c>
      <c r="M1260" s="79">
        <f t="shared" si="115"/>
        <v>1040</v>
      </c>
      <c r="N1260" s="81">
        <f t="shared" si="116"/>
        <v>2432</v>
      </c>
      <c r="O1260" s="79">
        <f t="shared" si="117"/>
        <v>5672</v>
      </c>
      <c r="P1260" s="92">
        <v>25</v>
      </c>
      <c r="Q1260" s="79">
        <f t="shared" si="118"/>
        <v>17145</v>
      </c>
      <c r="R1260" s="124">
        <v>12153.87</v>
      </c>
      <c r="S1260" s="79">
        <f t="shared" si="119"/>
        <v>12392</v>
      </c>
      <c r="T1260" s="124">
        <v>67846.13</v>
      </c>
      <c r="U1260" s="80" t="s">
        <v>169</v>
      </c>
      <c r="V1260" s="144" t="s">
        <v>273</v>
      </c>
    </row>
    <row r="1261" spans="1:22" s="127" customFormat="1">
      <c r="A1261" s="92">
        <v>1254</v>
      </c>
      <c r="B1261" s="92" t="s">
        <v>361</v>
      </c>
      <c r="C1261" s="92" t="s">
        <v>21</v>
      </c>
      <c r="D1261" s="92" t="s">
        <v>1729</v>
      </c>
      <c r="E1261" s="93" t="s">
        <v>1989</v>
      </c>
      <c r="F1261" s="94">
        <v>45807</v>
      </c>
      <c r="G1261" s="94" t="s">
        <v>1990</v>
      </c>
      <c r="H1261" s="124">
        <v>20000</v>
      </c>
      <c r="I1261" s="92">
        <v>0</v>
      </c>
      <c r="J1261" s="95">
        <v>25</v>
      </c>
      <c r="K1261" s="92">
        <v>574</v>
      </c>
      <c r="L1261" s="79">
        <f t="shared" si="114"/>
        <v>1419.9999999999998</v>
      </c>
      <c r="M1261" s="79">
        <f t="shared" si="115"/>
        <v>260</v>
      </c>
      <c r="N1261" s="81">
        <f t="shared" si="116"/>
        <v>608</v>
      </c>
      <c r="O1261" s="79">
        <f t="shared" si="117"/>
        <v>1418</v>
      </c>
      <c r="P1261" s="92">
        <v>125</v>
      </c>
      <c r="Q1261" s="79">
        <f t="shared" si="118"/>
        <v>4405</v>
      </c>
      <c r="R1261" s="124">
        <v>1307</v>
      </c>
      <c r="S1261" s="79">
        <f t="shared" si="119"/>
        <v>3098</v>
      </c>
      <c r="T1261" s="124">
        <v>18693</v>
      </c>
      <c r="U1261" s="80" t="s">
        <v>169</v>
      </c>
      <c r="V1261" s="161" t="s">
        <v>273</v>
      </c>
    </row>
    <row r="1262" spans="1:22" s="127" customFormat="1">
      <c r="A1262" s="92">
        <v>1255</v>
      </c>
      <c r="B1262" s="92" t="s">
        <v>794</v>
      </c>
      <c r="C1262" s="92" t="s">
        <v>824</v>
      </c>
      <c r="D1262" s="92" t="s">
        <v>1721</v>
      </c>
      <c r="E1262" s="123" t="s">
        <v>709</v>
      </c>
      <c r="F1262" s="94">
        <v>45627</v>
      </c>
      <c r="G1262" s="94">
        <v>45809</v>
      </c>
      <c r="H1262" s="124">
        <v>25000</v>
      </c>
      <c r="I1262" s="92">
        <v>0</v>
      </c>
      <c r="J1262" s="95">
        <v>25</v>
      </c>
      <c r="K1262" s="92">
        <v>717.5</v>
      </c>
      <c r="L1262" s="79">
        <f t="shared" si="114"/>
        <v>1774.9999999999998</v>
      </c>
      <c r="M1262" s="79">
        <f t="shared" si="115"/>
        <v>325</v>
      </c>
      <c r="N1262" s="81">
        <f t="shared" si="116"/>
        <v>760</v>
      </c>
      <c r="O1262" s="79">
        <f t="shared" si="117"/>
        <v>1772.5000000000002</v>
      </c>
      <c r="P1262" s="92">
        <v>25</v>
      </c>
      <c r="Q1262" s="79">
        <f t="shared" si="118"/>
        <v>5375</v>
      </c>
      <c r="R1262" s="124">
        <v>1502.5</v>
      </c>
      <c r="S1262" s="79">
        <f t="shared" si="119"/>
        <v>3872.5</v>
      </c>
      <c r="T1262" s="124">
        <v>23497.5</v>
      </c>
      <c r="U1262" s="80" t="s">
        <v>169</v>
      </c>
      <c r="V1262" s="161" t="s">
        <v>273</v>
      </c>
    </row>
    <row r="1263" spans="1:22" s="127" customFormat="1">
      <c r="A1263" s="92">
        <v>1256</v>
      </c>
      <c r="B1263" s="92" t="s">
        <v>1480</v>
      </c>
      <c r="C1263" s="92" t="s">
        <v>824</v>
      </c>
      <c r="D1263" s="92" t="s">
        <v>1721</v>
      </c>
      <c r="E1263" s="123" t="s">
        <v>709</v>
      </c>
      <c r="F1263" s="94">
        <v>45689</v>
      </c>
      <c r="G1263" s="94">
        <v>45870</v>
      </c>
      <c r="H1263" s="124">
        <v>25000</v>
      </c>
      <c r="I1263" s="92">
        <v>0</v>
      </c>
      <c r="J1263" s="95">
        <v>25</v>
      </c>
      <c r="K1263" s="92">
        <v>717.5</v>
      </c>
      <c r="L1263" s="79">
        <f t="shared" si="114"/>
        <v>1774.9999999999998</v>
      </c>
      <c r="M1263" s="79">
        <f t="shared" si="115"/>
        <v>325</v>
      </c>
      <c r="N1263" s="81">
        <f t="shared" si="116"/>
        <v>760</v>
      </c>
      <c r="O1263" s="79">
        <f t="shared" si="117"/>
        <v>1772.5000000000002</v>
      </c>
      <c r="P1263" s="92">
        <v>25</v>
      </c>
      <c r="Q1263" s="79">
        <f t="shared" si="118"/>
        <v>5375</v>
      </c>
      <c r="R1263" s="124">
        <v>1502.5</v>
      </c>
      <c r="S1263" s="79">
        <f t="shared" si="119"/>
        <v>3872.5</v>
      </c>
      <c r="T1263" s="124">
        <v>23497.5</v>
      </c>
      <c r="U1263" s="80" t="s">
        <v>169</v>
      </c>
      <c r="V1263" s="144" t="s">
        <v>273</v>
      </c>
    </row>
    <row r="1264" spans="1:22" s="127" customFormat="1">
      <c r="A1264" s="92">
        <v>1257</v>
      </c>
      <c r="B1264" s="92" t="s">
        <v>1481</v>
      </c>
      <c r="C1264" s="92" t="s">
        <v>824</v>
      </c>
      <c r="D1264" s="92" t="s">
        <v>1721</v>
      </c>
      <c r="E1264" s="123" t="s">
        <v>709</v>
      </c>
      <c r="F1264" s="94">
        <v>45689</v>
      </c>
      <c r="G1264" s="94">
        <v>45870</v>
      </c>
      <c r="H1264" s="124">
        <v>25000</v>
      </c>
      <c r="I1264" s="92">
        <v>0</v>
      </c>
      <c r="J1264" s="95">
        <v>25</v>
      </c>
      <c r="K1264" s="92">
        <v>717.5</v>
      </c>
      <c r="L1264" s="79">
        <f t="shared" si="114"/>
        <v>1774.9999999999998</v>
      </c>
      <c r="M1264" s="79">
        <f t="shared" si="115"/>
        <v>325</v>
      </c>
      <c r="N1264" s="81">
        <f t="shared" si="116"/>
        <v>760</v>
      </c>
      <c r="O1264" s="79">
        <f t="shared" si="117"/>
        <v>1772.5000000000002</v>
      </c>
      <c r="P1264" s="92">
        <v>25</v>
      </c>
      <c r="Q1264" s="79">
        <f t="shared" si="118"/>
        <v>5375</v>
      </c>
      <c r="R1264" s="124">
        <v>1502.5</v>
      </c>
      <c r="S1264" s="79">
        <f t="shared" si="119"/>
        <v>3872.5</v>
      </c>
      <c r="T1264" s="124">
        <v>23497.5</v>
      </c>
      <c r="U1264" s="80" t="s">
        <v>169</v>
      </c>
      <c r="V1264" s="144" t="s">
        <v>273</v>
      </c>
    </row>
    <row r="1265" spans="1:22" s="127" customFormat="1">
      <c r="A1265" s="92">
        <v>1258</v>
      </c>
      <c r="B1265" s="92" t="s">
        <v>1984</v>
      </c>
      <c r="C1265" s="92" t="s">
        <v>522</v>
      </c>
      <c r="D1265" s="92" t="s">
        <v>176</v>
      </c>
      <c r="E1265" s="93" t="s">
        <v>1989</v>
      </c>
      <c r="F1265" s="94">
        <v>45809</v>
      </c>
      <c r="G1265" s="94">
        <v>45992</v>
      </c>
      <c r="H1265" s="124">
        <v>60000</v>
      </c>
      <c r="I1265" s="124">
        <v>3486.68</v>
      </c>
      <c r="J1265" s="95">
        <v>25</v>
      </c>
      <c r="K1265" s="124">
        <v>1722</v>
      </c>
      <c r="L1265" s="79">
        <f t="shared" si="114"/>
        <v>4260</v>
      </c>
      <c r="M1265" s="79">
        <f t="shared" si="115"/>
        <v>780</v>
      </c>
      <c r="N1265" s="81">
        <f t="shared" si="116"/>
        <v>1824</v>
      </c>
      <c r="O1265" s="79">
        <f t="shared" si="117"/>
        <v>4254</v>
      </c>
      <c r="P1265" s="92">
        <v>25</v>
      </c>
      <c r="Q1265" s="79">
        <f t="shared" si="118"/>
        <v>12865</v>
      </c>
      <c r="R1265" s="124">
        <v>7057.68</v>
      </c>
      <c r="S1265" s="79">
        <f t="shared" si="119"/>
        <v>9294</v>
      </c>
      <c r="T1265" s="124">
        <v>52942.32</v>
      </c>
      <c r="U1265" s="80" t="s">
        <v>169</v>
      </c>
      <c r="V1265" s="144" t="s">
        <v>273</v>
      </c>
    </row>
    <row r="1266" spans="1:22" s="127" customFormat="1">
      <c r="A1266" s="92">
        <v>1259</v>
      </c>
      <c r="B1266" s="132" t="s">
        <v>950</v>
      </c>
      <c r="C1266" s="132" t="s">
        <v>977</v>
      </c>
      <c r="D1266" s="132" t="s">
        <v>978</v>
      </c>
      <c r="E1266" s="123" t="s">
        <v>709</v>
      </c>
      <c r="F1266" s="94">
        <v>45778</v>
      </c>
      <c r="G1266" s="94">
        <v>45962</v>
      </c>
      <c r="H1266" s="133">
        <v>15000</v>
      </c>
      <c r="I1266" s="132">
        <v>0</v>
      </c>
      <c r="J1266" s="95">
        <v>25</v>
      </c>
      <c r="K1266" s="132">
        <v>430.5</v>
      </c>
      <c r="L1266" s="79">
        <f t="shared" si="114"/>
        <v>1065</v>
      </c>
      <c r="M1266" s="79">
        <f t="shared" si="115"/>
        <v>195</v>
      </c>
      <c r="N1266" s="81">
        <f t="shared" si="116"/>
        <v>456</v>
      </c>
      <c r="O1266" s="79">
        <f t="shared" si="117"/>
        <v>1063.5</v>
      </c>
      <c r="P1266" s="132">
        <v>25</v>
      </c>
      <c r="Q1266" s="79">
        <f t="shared" si="118"/>
        <v>3235</v>
      </c>
      <c r="R1266" s="132">
        <v>911.5</v>
      </c>
      <c r="S1266" s="79">
        <f t="shared" si="119"/>
        <v>2323.5</v>
      </c>
      <c r="T1266" s="133">
        <v>14088.5</v>
      </c>
      <c r="U1266" s="80" t="s">
        <v>169</v>
      </c>
      <c r="V1266" s="78" t="s">
        <v>274</v>
      </c>
    </row>
    <row r="1267" spans="1:22" s="127" customFormat="1">
      <c r="A1267" s="92">
        <v>1260</v>
      </c>
      <c r="B1267" s="92" t="s">
        <v>1649</v>
      </c>
      <c r="C1267" s="92" t="s">
        <v>80</v>
      </c>
      <c r="D1267" s="92" t="s">
        <v>174</v>
      </c>
      <c r="E1267" s="93" t="s">
        <v>1989</v>
      </c>
      <c r="F1267" s="94">
        <v>45717</v>
      </c>
      <c r="G1267" s="94">
        <v>45901</v>
      </c>
      <c r="H1267" s="124">
        <v>95000</v>
      </c>
      <c r="I1267" s="124">
        <v>10929.24</v>
      </c>
      <c r="J1267" s="95">
        <v>25</v>
      </c>
      <c r="K1267" s="124">
        <v>2726.5</v>
      </c>
      <c r="L1267" s="79">
        <f t="shared" si="114"/>
        <v>6744.9999999999991</v>
      </c>
      <c r="M1267" s="79">
        <f t="shared" si="115"/>
        <v>1235</v>
      </c>
      <c r="N1267" s="81">
        <f t="shared" si="116"/>
        <v>2888</v>
      </c>
      <c r="O1267" s="79">
        <f t="shared" si="117"/>
        <v>6735.5</v>
      </c>
      <c r="P1267" s="92">
        <v>25</v>
      </c>
      <c r="Q1267" s="79">
        <f t="shared" si="118"/>
        <v>20355</v>
      </c>
      <c r="R1267" s="124">
        <v>16568.740000000002</v>
      </c>
      <c r="S1267" s="79">
        <f t="shared" si="119"/>
        <v>14715.5</v>
      </c>
      <c r="T1267" s="124">
        <v>78431.259999999995</v>
      </c>
      <c r="U1267" s="80" t="s">
        <v>169</v>
      </c>
      <c r="V1267" s="144" t="s">
        <v>274</v>
      </c>
    </row>
    <row r="1268" spans="1:22" s="127" customFormat="1">
      <c r="A1268" s="92">
        <v>1261</v>
      </c>
      <c r="B1268" s="92" t="s">
        <v>1650</v>
      </c>
      <c r="C1268" s="92" t="s">
        <v>389</v>
      </c>
      <c r="D1268" s="92" t="s">
        <v>1735</v>
      </c>
      <c r="E1268" s="93" t="s">
        <v>1989</v>
      </c>
      <c r="F1268" s="94">
        <v>45717</v>
      </c>
      <c r="G1268" s="94">
        <v>45901</v>
      </c>
      <c r="H1268" s="124">
        <v>50000</v>
      </c>
      <c r="I1268" s="124">
        <v>1854</v>
      </c>
      <c r="J1268" s="95">
        <v>25</v>
      </c>
      <c r="K1268" s="124">
        <v>1435</v>
      </c>
      <c r="L1268" s="79">
        <f t="shared" si="114"/>
        <v>3549.9999999999995</v>
      </c>
      <c r="M1268" s="79">
        <f t="shared" si="115"/>
        <v>650</v>
      </c>
      <c r="N1268" s="81">
        <f t="shared" si="116"/>
        <v>1520</v>
      </c>
      <c r="O1268" s="79">
        <f t="shared" si="117"/>
        <v>3545.0000000000005</v>
      </c>
      <c r="P1268" s="92">
        <v>25</v>
      </c>
      <c r="Q1268" s="79">
        <f t="shared" si="118"/>
        <v>10725</v>
      </c>
      <c r="R1268" s="124">
        <v>4834</v>
      </c>
      <c r="S1268" s="79">
        <f t="shared" si="119"/>
        <v>7745</v>
      </c>
      <c r="T1268" s="124">
        <v>45166</v>
      </c>
      <c r="U1268" s="80" t="s">
        <v>169</v>
      </c>
      <c r="V1268" s="144" t="s">
        <v>274</v>
      </c>
    </row>
    <row r="1269" spans="1:22" s="127" customFormat="1">
      <c r="A1269" s="92">
        <v>1262</v>
      </c>
      <c r="B1269" s="132" t="s">
        <v>2111</v>
      </c>
      <c r="C1269" s="132" t="s">
        <v>977</v>
      </c>
      <c r="D1269" s="132" t="s">
        <v>978</v>
      </c>
      <c r="E1269" s="123" t="s">
        <v>709</v>
      </c>
      <c r="F1269" s="94">
        <v>45778</v>
      </c>
      <c r="G1269" s="94">
        <v>45962</v>
      </c>
      <c r="H1269" s="133">
        <v>15000</v>
      </c>
      <c r="I1269" s="132">
        <v>0</v>
      </c>
      <c r="J1269" s="95">
        <v>25</v>
      </c>
      <c r="K1269" s="132">
        <v>430.5</v>
      </c>
      <c r="L1269" s="79">
        <f t="shared" si="114"/>
        <v>1065</v>
      </c>
      <c r="M1269" s="79">
        <f t="shared" si="115"/>
        <v>195</v>
      </c>
      <c r="N1269" s="81">
        <f t="shared" si="116"/>
        <v>456</v>
      </c>
      <c r="O1269" s="79">
        <f t="shared" si="117"/>
        <v>1063.5</v>
      </c>
      <c r="P1269" s="132">
        <v>25</v>
      </c>
      <c r="Q1269" s="79">
        <f t="shared" si="118"/>
        <v>3235</v>
      </c>
      <c r="R1269" s="132">
        <v>911.5</v>
      </c>
      <c r="S1269" s="79">
        <f t="shared" si="119"/>
        <v>2323.5</v>
      </c>
      <c r="T1269" s="133">
        <v>14088.5</v>
      </c>
      <c r="U1269" s="80" t="s">
        <v>169</v>
      </c>
      <c r="V1269" s="78" t="s">
        <v>274</v>
      </c>
    </row>
    <row r="1270" spans="1:22" s="127" customFormat="1">
      <c r="A1270" s="92">
        <v>1263</v>
      </c>
      <c r="B1270" s="132" t="s">
        <v>1120</v>
      </c>
      <c r="C1270" s="132" t="s">
        <v>824</v>
      </c>
      <c r="D1270" s="132" t="s">
        <v>978</v>
      </c>
      <c r="E1270" s="123" t="s">
        <v>709</v>
      </c>
      <c r="F1270" s="94">
        <v>45778</v>
      </c>
      <c r="G1270" s="94">
        <v>45962</v>
      </c>
      <c r="H1270" s="133">
        <v>45000</v>
      </c>
      <c r="I1270" s="133">
        <v>1148.33</v>
      </c>
      <c r="J1270" s="95">
        <v>25</v>
      </c>
      <c r="K1270" s="133">
        <v>1291.5</v>
      </c>
      <c r="L1270" s="79">
        <f t="shared" si="114"/>
        <v>3194.9999999999995</v>
      </c>
      <c r="M1270" s="79">
        <f t="shared" si="115"/>
        <v>585</v>
      </c>
      <c r="N1270" s="81">
        <f t="shared" si="116"/>
        <v>1368</v>
      </c>
      <c r="O1270" s="79">
        <f t="shared" si="117"/>
        <v>3190.5</v>
      </c>
      <c r="P1270" s="132">
        <v>25</v>
      </c>
      <c r="Q1270" s="79">
        <f t="shared" si="118"/>
        <v>9655</v>
      </c>
      <c r="R1270" s="133">
        <v>3832.83</v>
      </c>
      <c r="S1270" s="79">
        <f t="shared" si="119"/>
        <v>6970.5</v>
      </c>
      <c r="T1270" s="133">
        <v>41167.17</v>
      </c>
      <c r="U1270" s="80" t="s">
        <v>169</v>
      </c>
      <c r="V1270" s="144" t="s">
        <v>274</v>
      </c>
    </row>
    <row r="1271" spans="1:22" s="127" customFormat="1">
      <c r="A1271" s="92">
        <v>1264</v>
      </c>
      <c r="B1271" s="92" t="s">
        <v>1238</v>
      </c>
      <c r="C1271" s="92" t="s">
        <v>264</v>
      </c>
      <c r="D1271" s="92" t="s">
        <v>1140</v>
      </c>
      <c r="E1271" s="93" t="s">
        <v>1989</v>
      </c>
      <c r="F1271" s="94">
        <v>45748</v>
      </c>
      <c r="G1271" s="94">
        <v>45962</v>
      </c>
      <c r="H1271" s="124">
        <v>80000</v>
      </c>
      <c r="I1271" s="124">
        <v>7400.87</v>
      </c>
      <c r="J1271" s="95">
        <v>25</v>
      </c>
      <c r="K1271" s="124">
        <v>2296</v>
      </c>
      <c r="L1271" s="79">
        <f t="shared" si="114"/>
        <v>5679.9999999999991</v>
      </c>
      <c r="M1271" s="79">
        <f t="shared" si="115"/>
        <v>1040</v>
      </c>
      <c r="N1271" s="81">
        <f t="shared" si="116"/>
        <v>2432</v>
      </c>
      <c r="O1271" s="79">
        <f t="shared" si="117"/>
        <v>5672</v>
      </c>
      <c r="P1271" s="92">
        <v>25</v>
      </c>
      <c r="Q1271" s="79">
        <f t="shared" si="118"/>
        <v>17145</v>
      </c>
      <c r="R1271" s="124">
        <v>12153.87</v>
      </c>
      <c r="S1271" s="79">
        <f t="shared" si="119"/>
        <v>12392</v>
      </c>
      <c r="T1271" s="124">
        <v>67846.13</v>
      </c>
      <c r="U1271" s="80" t="s">
        <v>169</v>
      </c>
      <c r="V1271" s="144" t="s">
        <v>274</v>
      </c>
    </row>
    <row r="1272" spans="1:22" s="127" customFormat="1">
      <c r="A1272" s="92">
        <v>1265</v>
      </c>
      <c r="B1272" s="92" t="s">
        <v>295</v>
      </c>
      <c r="C1272" s="92" t="s">
        <v>68</v>
      </c>
      <c r="D1272" s="92" t="s">
        <v>1718</v>
      </c>
      <c r="E1272" s="93" t="s">
        <v>1989</v>
      </c>
      <c r="F1272" s="94">
        <v>45778</v>
      </c>
      <c r="G1272" s="94">
        <v>45962</v>
      </c>
      <c r="H1272" s="124">
        <v>25000</v>
      </c>
      <c r="I1272" s="92">
        <v>0</v>
      </c>
      <c r="J1272" s="95">
        <v>25</v>
      </c>
      <c r="K1272" s="92">
        <v>717.5</v>
      </c>
      <c r="L1272" s="79">
        <f t="shared" si="114"/>
        <v>1774.9999999999998</v>
      </c>
      <c r="M1272" s="79">
        <f t="shared" si="115"/>
        <v>325</v>
      </c>
      <c r="N1272" s="81">
        <f t="shared" si="116"/>
        <v>760</v>
      </c>
      <c r="O1272" s="79">
        <f t="shared" si="117"/>
        <v>1772.5000000000002</v>
      </c>
      <c r="P1272" s="124">
        <v>1840.46</v>
      </c>
      <c r="Q1272" s="79">
        <f t="shared" si="118"/>
        <v>7190.46</v>
      </c>
      <c r="R1272" s="124">
        <v>3317.96</v>
      </c>
      <c r="S1272" s="79">
        <f t="shared" si="119"/>
        <v>3872.5</v>
      </c>
      <c r="T1272" s="124">
        <v>21682.04</v>
      </c>
      <c r="U1272" s="80" t="s">
        <v>169</v>
      </c>
      <c r="V1272" s="161" t="s">
        <v>273</v>
      </c>
    </row>
    <row r="1273" spans="1:22" s="127" customFormat="1">
      <c r="A1273" s="92">
        <v>1266</v>
      </c>
      <c r="B1273" s="92" t="s">
        <v>1239</v>
      </c>
      <c r="C1273" s="92" t="s">
        <v>264</v>
      </c>
      <c r="D1273" s="92" t="s">
        <v>182</v>
      </c>
      <c r="E1273" s="93" t="s">
        <v>1989</v>
      </c>
      <c r="F1273" s="94">
        <v>45748</v>
      </c>
      <c r="G1273" s="94">
        <v>45962</v>
      </c>
      <c r="H1273" s="124">
        <v>80000</v>
      </c>
      <c r="I1273" s="124">
        <v>7400.87</v>
      </c>
      <c r="J1273" s="95">
        <v>25</v>
      </c>
      <c r="K1273" s="124">
        <v>2296</v>
      </c>
      <c r="L1273" s="79">
        <f t="shared" si="114"/>
        <v>5679.9999999999991</v>
      </c>
      <c r="M1273" s="79">
        <f t="shared" si="115"/>
        <v>1040</v>
      </c>
      <c r="N1273" s="81">
        <f t="shared" si="116"/>
        <v>2432</v>
      </c>
      <c r="O1273" s="79">
        <f t="shared" si="117"/>
        <v>5672</v>
      </c>
      <c r="P1273" s="92">
        <v>25</v>
      </c>
      <c r="Q1273" s="79">
        <f t="shared" si="118"/>
        <v>17145</v>
      </c>
      <c r="R1273" s="124">
        <v>12153.87</v>
      </c>
      <c r="S1273" s="79">
        <f t="shared" si="119"/>
        <v>12392</v>
      </c>
      <c r="T1273" s="124">
        <v>67846.13</v>
      </c>
      <c r="U1273" s="80" t="s">
        <v>169</v>
      </c>
      <c r="V1273" s="144" t="s">
        <v>274</v>
      </c>
    </row>
    <row r="1274" spans="1:22" s="127" customFormat="1">
      <c r="A1274" s="92">
        <v>1267</v>
      </c>
      <c r="B1274" s="132" t="s">
        <v>2112</v>
      </c>
      <c r="C1274" s="132" t="s">
        <v>977</v>
      </c>
      <c r="D1274" s="132" t="s">
        <v>978</v>
      </c>
      <c r="E1274" s="123" t="s">
        <v>709</v>
      </c>
      <c r="F1274" s="94">
        <v>45778</v>
      </c>
      <c r="G1274" s="94">
        <v>45962</v>
      </c>
      <c r="H1274" s="133">
        <v>15000</v>
      </c>
      <c r="I1274" s="132">
        <v>0</v>
      </c>
      <c r="J1274" s="95">
        <v>25</v>
      </c>
      <c r="K1274" s="132">
        <v>430.5</v>
      </c>
      <c r="L1274" s="79">
        <f t="shared" si="114"/>
        <v>1065</v>
      </c>
      <c r="M1274" s="79">
        <f t="shared" si="115"/>
        <v>195</v>
      </c>
      <c r="N1274" s="81">
        <f t="shared" si="116"/>
        <v>456</v>
      </c>
      <c r="O1274" s="79">
        <f t="shared" si="117"/>
        <v>1063.5</v>
      </c>
      <c r="P1274" s="132">
        <v>25</v>
      </c>
      <c r="Q1274" s="79">
        <f t="shared" si="118"/>
        <v>3235</v>
      </c>
      <c r="R1274" s="132">
        <v>911.5</v>
      </c>
      <c r="S1274" s="79">
        <f t="shared" si="119"/>
        <v>2323.5</v>
      </c>
      <c r="T1274" s="133">
        <v>14088.5</v>
      </c>
      <c r="U1274" s="80" t="s">
        <v>169</v>
      </c>
      <c r="V1274" s="78" t="s">
        <v>274</v>
      </c>
    </row>
    <row r="1275" spans="1:22" s="127" customFormat="1">
      <c r="A1275" s="92">
        <v>1268</v>
      </c>
      <c r="B1275" s="132" t="s">
        <v>1928</v>
      </c>
      <c r="C1275" s="132" t="s">
        <v>977</v>
      </c>
      <c r="D1275" s="132" t="s">
        <v>978</v>
      </c>
      <c r="E1275" s="123" t="s">
        <v>709</v>
      </c>
      <c r="F1275" s="94">
        <v>45778</v>
      </c>
      <c r="G1275" s="94">
        <v>45962</v>
      </c>
      <c r="H1275" s="133">
        <v>15000</v>
      </c>
      <c r="I1275" s="132">
        <v>0</v>
      </c>
      <c r="J1275" s="95">
        <v>25</v>
      </c>
      <c r="K1275" s="132">
        <v>430.5</v>
      </c>
      <c r="L1275" s="79">
        <f t="shared" si="114"/>
        <v>1065</v>
      </c>
      <c r="M1275" s="79">
        <f t="shared" si="115"/>
        <v>195</v>
      </c>
      <c r="N1275" s="81">
        <f t="shared" si="116"/>
        <v>456</v>
      </c>
      <c r="O1275" s="79">
        <f t="shared" si="117"/>
        <v>1063.5</v>
      </c>
      <c r="P1275" s="132">
        <v>25</v>
      </c>
      <c r="Q1275" s="79">
        <f t="shared" si="118"/>
        <v>3235</v>
      </c>
      <c r="R1275" s="132">
        <v>911.5</v>
      </c>
      <c r="S1275" s="79">
        <f t="shared" si="119"/>
        <v>2323.5</v>
      </c>
      <c r="T1275" s="133">
        <v>14088.5</v>
      </c>
      <c r="U1275" s="80" t="s">
        <v>169</v>
      </c>
      <c r="V1275" s="78" t="s">
        <v>274</v>
      </c>
    </row>
    <row r="1276" spans="1:22" s="127" customFormat="1">
      <c r="A1276" s="92">
        <v>1269</v>
      </c>
      <c r="B1276" s="92" t="s">
        <v>514</v>
      </c>
      <c r="C1276" s="92" t="s">
        <v>20</v>
      </c>
      <c r="D1276" s="92" t="s">
        <v>384</v>
      </c>
      <c r="E1276" s="93" t="s">
        <v>1989</v>
      </c>
      <c r="F1276" s="94">
        <v>45627</v>
      </c>
      <c r="G1276" s="94">
        <v>45809</v>
      </c>
      <c r="H1276" s="124">
        <v>45000</v>
      </c>
      <c r="I1276" s="124">
        <v>1148.33</v>
      </c>
      <c r="J1276" s="95">
        <v>25</v>
      </c>
      <c r="K1276" s="124">
        <v>1291.5</v>
      </c>
      <c r="L1276" s="79">
        <f t="shared" si="114"/>
        <v>3194.9999999999995</v>
      </c>
      <c r="M1276" s="79">
        <f t="shared" si="115"/>
        <v>585</v>
      </c>
      <c r="N1276" s="81">
        <f t="shared" si="116"/>
        <v>1368</v>
      </c>
      <c r="O1276" s="79">
        <f t="shared" si="117"/>
        <v>3190.5</v>
      </c>
      <c r="P1276" s="92">
        <v>125</v>
      </c>
      <c r="Q1276" s="79">
        <f t="shared" si="118"/>
        <v>9755</v>
      </c>
      <c r="R1276" s="124">
        <v>6093.21</v>
      </c>
      <c r="S1276" s="79">
        <f t="shared" si="119"/>
        <v>6970.5</v>
      </c>
      <c r="T1276" s="124">
        <v>41067.17</v>
      </c>
      <c r="U1276" s="80" t="s">
        <v>169</v>
      </c>
      <c r="V1276" s="161" t="s">
        <v>273</v>
      </c>
    </row>
    <row r="1277" spans="1:22" s="127" customFormat="1">
      <c r="A1277" s="92">
        <v>1270</v>
      </c>
      <c r="B1277" s="92" t="s">
        <v>795</v>
      </c>
      <c r="C1277" s="92" t="s">
        <v>391</v>
      </c>
      <c r="D1277" s="92" t="s">
        <v>1726</v>
      </c>
      <c r="E1277" s="93" t="s">
        <v>1989</v>
      </c>
      <c r="F1277" s="94">
        <v>45807</v>
      </c>
      <c r="G1277" s="94" t="s">
        <v>1990</v>
      </c>
      <c r="H1277" s="124">
        <v>15000</v>
      </c>
      <c r="I1277" s="92">
        <v>0</v>
      </c>
      <c r="J1277" s="95">
        <v>25</v>
      </c>
      <c r="K1277" s="92">
        <v>430.5</v>
      </c>
      <c r="L1277" s="79">
        <f t="shared" si="114"/>
        <v>1065</v>
      </c>
      <c r="M1277" s="79">
        <f t="shared" si="115"/>
        <v>195</v>
      </c>
      <c r="N1277" s="81">
        <f t="shared" si="116"/>
        <v>456</v>
      </c>
      <c r="O1277" s="79">
        <f t="shared" si="117"/>
        <v>1063.5</v>
      </c>
      <c r="P1277" s="92">
        <v>25</v>
      </c>
      <c r="Q1277" s="79">
        <f t="shared" si="118"/>
        <v>3235</v>
      </c>
      <c r="R1277" s="92">
        <v>911.5</v>
      </c>
      <c r="S1277" s="79">
        <f t="shared" si="119"/>
        <v>2323.5</v>
      </c>
      <c r="T1277" s="124">
        <v>14088.5</v>
      </c>
      <c r="U1277" s="80" t="s">
        <v>169</v>
      </c>
      <c r="V1277" s="161" t="s">
        <v>273</v>
      </c>
    </row>
    <row r="1278" spans="1:22" s="127" customFormat="1">
      <c r="A1278" s="92">
        <v>1271</v>
      </c>
      <c r="B1278" s="92" t="s">
        <v>1058</v>
      </c>
      <c r="C1278" s="92" t="s">
        <v>5</v>
      </c>
      <c r="D1278" s="92" t="s">
        <v>188</v>
      </c>
      <c r="E1278" s="93" t="s">
        <v>1989</v>
      </c>
      <c r="F1278" s="94">
        <v>45627</v>
      </c>
      <c r="G1278" s="94">
        <v>45809</v>
      </c>
      <c r="H1278" s="124">
        <v>220000</v>
      </c>
      <c r="I1278" s="124">
        <v>40357.08</v>
      </c>
      <c r="J1278" s="95">
        <v>25</v>
      </c>
      <c r="K1278" s="124">
        <v>6314</v>
      </c>
      <c r="L1278" s="79">
        <f t="shared" si="114"/>
        <v>15619.999999999998</v>
      </c>
      <c r="M1278" s="79">
        <f t="shared" si="115"/>
        <v>2860</v>
      </c>
      <c r="N1278" s="81">
        <f t="shared" si="116"/>
        <v>6688</v>
      </c>
      <c r="O1278" s="79">
        <f t="shared" si="117"/>
        <v>15598.000000000002</v>
      </c>
      <c r="P1278" s="92">
        <v>25</v>
      </c>
      <c r="Q1278" s="79">
        <f t="shared" si="118"/>
        <v>47105</v>
      </c>
      <c r="R1278" s="124">
        <v>41586.370000000003</v>
      </c>
      <c r="S1278" s="79">
        <f t="shared" si="119"/>
        <v>34078</v>
      </c>
      <c r="T1278" s="124">
        <v>166714.78</v>
      </c>
      <c r="U1278" s="80" t="s">
        <v>169</v>
      </c>
      <c r="V1278" s="161" t="s">
        <v>273</v>
      </c>
    </row>
    <row r="1279" spans="1:22" s="127" customFormat="1">
      <c r="A1279" s="92">
        <v>1272</v>
      </c>
      <c r="B1279" s="92" t="s">
        <v>1059</v>
      </c>
      <c r="C1279" s="92" t="s">
        <v>6</v>
      </c>
      <c r="D1279" s="92" t="s">
        <v>204</v>
      </c>
      <c r="E1279" s="93" t="s">
        <v>1989</v>
      </c>
      <c r="F1279" s="94">
        <v>45627</v>
      </c>
      <c r="G1279" s="94">
        <v>45809</v>
      </c>
      <c r="H1279" s="124">
        <v>145000</v>
      </c>
      <c r="I1279" s="124">
        <v>22690.49</v>
      </c>
      <c r="J1279" s="95">
        <v>25</v>
      </c>
      <c r="K1279" s="124">
        <v>4161.5</v>
      </c>
      <c r="L1279" s="79">
        <f t="shared" si="114"/>
        <v>10294.999999999998</v>
      </c>
      <c r="M1279" s="79">
        <f t="shared" si="115"/>
        <v>1885</v>
      </c>
      <c r="N1279" s="81">
        <f t="shared" si="116"/>
        <v>4408</v>
      </c>
      <c r="O1279" s="79">
        <f t="shared" si="117"/>
        <v>10280.5</v>
      </c>
      <c r="P1279" s="92">
        <v>25</v>
      </c>
      <c r="Q1279" s="79">
        <f t="shared" si="118"/>
        <v>31055</v>
      </c>
      <c r="R1279" s="124">
        <v>31284.99</v>
      </c>
      <c r="S1279" s="79">
        <f t="shared" si="119"/>
        <v>22460.5</v>
      </c>
      <c r="T1279" s="124">
        <v>113715.01</v>
      </c>
      <c r="U1279" s="80" t="s">
        <v>169</v>
      </c>
      <c r="V1279" s="161" t="s">
        <v>273</v>
      </c>
    </row>
    <row r="1280" spans="1:22">
      <c r="A1280" s="92">
        <v>1273</v>
      </c>
      <c r="B1280" s="92" t="s">
        <v>537</v>
      </c>
      <c r="C1280" s="92" t="s">
        <v>389</v>
      </c>
      <c r="D1280" s="92" t="s">
        <v>1815</v>
      </c>
      <c r="E1280" s="93" t="s">
        <v>1989</v>
      </c>
      <c r="F1280" s="94">
        <v>45778</v>
      </c>
      <c r="G1280" s="94">
        <v>45962</v>
      </c>
      <c r="H1280" s="124">
        <v>50000</v>
      </c>
      <c r="I1280" s="124">
        <v>1854</v>
      </c>
      <c r="J1280" s="95">
        <v>25</v>
      </c>
      <c r="K1280" s="124">
        <v>1435</v>
      </c>
      <c r="L1280" s="79">
        <f t="shared" si="114"/>
        <v>3549.9999999999995</v>
      </c>
      <c r="M1280" s="79">
        <f t="shared" si="115"/>
        <v>650</v>
      </c>
      <c r="N1280" s="81">
        <f t="shared" si="116"/>
        <v>1520</v>
      </c>
      <c r="O1280" s="79">
        <f t="shared" si="117"/>
        <v>3545.0000000000005</v>
      </c>
      <c r="P1280" s="92">
        <v>25</v>
      </c>
      <c r="Q1280" s="79">
        <f t="shared" si="118"/>
        <v>10725</v>
      </c>
      <c r="R1280" s="124">
        <v>1088.8</v>
      </c>
      <c r="S1280" s="79">
        <f t="shared" si="119"/>
        <v>7745</v>
      </c>
      <c r="T1280" s="124">
        <v>45166</v>
      </c>
      <c r="U1280" s="80" t="s">
        <v>169</v>
      </c>
      <c r="V1280" s="161" t="s">
        <v>273</v>
      </c>
    </row>
    <row r="1281" spans="1:22">
      <c r="A1281" s="92">
        <v>1274</v>
      </c>
      <c r="B1281" s="92" t="s">
        <v>885</v>
      </c>
      <c r="C1281" s="92" t="s">
        <v>389</v>
      </c>
      <c r="D1281" s="92" t="s">
        <v>1774</v>
      </c>
      <c r="E1281" s="93" t="s">
        <v>1989</v>
      </c>
      <c r="F1281" s="94">
        <v>45627</v>
      </c>
      <c r="G1281" s="94">
        <v>45809</v>
      </c>
      <c r="H1281" s="124">
        <v>50000</v>
      </c>
      <c r="I1281" s="124">
        <v>1854</v>
      </c>
      <c r="J1281" s="95">
        <v>25</v>
      </c>
      <c r="K1281" s="124">
        <v>1435</v>
      </c>
      <c r="L1281" s="79">
        <f t="shared" si="114"/>
        <v>3549.9999999999995</v>
      </c>
      <c r="M1281" s="79">
        <f t="shared" si="115"/>
        <v>650</v>
      </c>
      <c r="N1281" s="81">
        <f t="shared" si="116"/>
        <v>1520</v>
      </c>
      <c r="O1281" s="79">
        <f t="shared" si="117"/>
        <v>3545.0000000000005</v>
      </c>
      <c r="P1281" s="92">
        <v>25</v>
      </c>
      <c r="Q1281" s="79">
        <f t="shared" si="118"/>
        <v>10725</v>
      </c>
      <c r="R1281" s="124">
        <v>4834</v>
      </c>
      <c r="S1281" s="79">
        <f t="shared" si="119"/>
        <v>7745</v>
      </c>
      <c r="T1281" s="124">
        <v>45166</v>
      </c>
      <c r="U1281" s="80" t="s">
        <v>169</v>
      </c>
      <c r="V1281" s="161" t="s">
        <v>273</v>
      </c>
    </row>
    <row r="1282" spans="1:22">
      <c r="A1282" s="92">
        <v>1275</v>
      </c>
      <c r="B1282" s="92" t="s">
        <v>126</v>
      </c>
      <c r="C1282" s="92" t="s">
        <v>21</v>
      </c>
      <c r="D1282" s="92" t="s">
        <v>1763</v>
      </c>
      <c r="E1282" s="93" t="s">
        <v>1989</v>
      </c>
      <c r="F1282" s="94">
        <v>45807</v>
      </c>
      <c r="G1282" s="94" t="s">
        <v>1990</v>
      </c>
      <c r="H1282" s="124">
        <v>20000</v>
      </c>
      <c r="I1282" s="92">
        <v>0</v>
      </c>
      <c r="J1282" s="95">
        <v>25</v>
      </c>
      <c r="K1282" s="92">
        <v>574</v>
      </c>
      <c r="L1282" s="79">
        <f t="shared" si="114"/>
        <v>1419.9999999999998</v>
      </c>
      <c r="M1282" s="79">
        <f t="shared" si="115"/>
        <v>260</v>
      </c>
      <c r="N1282" s="81">
        <f t="shared" si="116"/>
        <v>608</v>
      </c>
      <c r="O1282" s="79">
        <f t="shared" si="117"/>
        <v>1418</v>
      </c>
      <c r="P1282" s="92">
        <v>25</v>
      </c>
      <c r="Q1282" s="79">
        <f t="shared" si="118"/>
        <v>4305</v>
      </c>
      <c r="R1282" s="124">
        <v>1207</v>
      </c>
      <c r="S1282" s="79">
        <f t="shared" si="119"/>
        <v>3098</v>
      </c>
      <c r="T1282" s="124">
        <v>18793</v>
      </c>
      <c r="U1282" s="80" t="s">
        <v>169</v>
      </c>
      <c r="V1282" s="161" t="s">
        <v>273</v>
      </c>
    </row>
    <row r="1283" spans="1:22">
      <c r="A1283" s="92">
        <v>1276</v>
      </c>
      <c r="B1283" s="92" t="s">
        <v>362</v>
      </c>
      <c r="C1283" s="92" t="s">
        <v>21</v>
      </c>
      <c r="D1283" s="92" t="s">
        <v>1801</v>
      </c>
      <c r="E1283" s="93" t="s">
        <v>1989</v>
      </c>
      <c r="F1283" s="94">
        <v>45536</v>
      </c>
      <c r="G1283" s="94">
        <v>45809</v>
      </c>
      <c r="H1283" s="124">
        <v>20000</v>
      </c>
      <c r="I1283" s="92">
        <v>0</v>
      </c>
      <c r="J1283" s="95">
        <v>25</v>
      </c>
      <c r="K1283" s="92">
        <v>574</v>
      </c>
      <c r="L1283" s="79">
        <f t="shared" si="114"/>
        <v>1419.9999999999998</v>
      </c>
      <c r="M1283" s="79">
        <f t="shared" si="115"/>
        <v>260</v>
      </c>
      <c r="N1283" s="81">
        <f t="shared" si="116"/>
        <v>608</v>
      </c>
      <c r="O1283" s="79">
        <f t="shared" si="117"/>
        <v>1418</v>
      </c>
      <c r="P1283" s="92">
        <v>25</v>
      </c>
      <c r="Q1283" s="79">
        <f t="shared" si="118"/>
        <v>4305</v>
      </c>
      <c r="R1283" s="124">
        <v>1207</v>
      </c>
      <c r="S1283" s="79">
        <f t="shared" si="119"/>
        <v>3098</v>
      </c>
      <c r="T1283" s="124">
        <v>18793</v>
      </c>
      <c r="U1283" s="80" t="s">
        <v>169</v>
      </c>
      <c r="V1283" s="161" t="s">
        <v>273</v>
      </c>
    </row>
    <row r="1284" spans="1:22">
      <c r="A1284" s="92">
        <v>1277</v>
      </c>
      <c r="B1284" s="92" t="s">
        <v>691</v>
      </c>
      <c r="C1284" s="92" t="s">
        <v>706</v>
      </c>
      <c r="D1284" s="92" t="s">
        <v>1726</v>
      </c>
      <c r="E1284" s="93" t="s">
        <v>1989</v>
      </c>
      <c r="F1284" s="94">
        <v>45689</v>
      </c>
      <c r="G1284" s="94">
        <v>45870</v>
      </c>
      <c r="H1284" s="124">
        <v>40000</v>
      </c>
      <c r="I1284" s="92">
        <v>442.65</v>
      </c>
      <c r="J1284" s="95">
        <v>25</v>
      </c>
      <c r="K1284" s="124">
        <v>1148</v>
      </c>
      <c r="L1284" s="79">
        <f t="shared" si="114"/>
        <v>2839.9999999999995</v>
      </c>
      <c r="M1284" s="79">
        <f t="shared" si="115"/>
        <v>520</v>
      </c>
      <c r="N1284" s="81">
        <f t="shared" si="116"/>
        <v>1216</v>
      </c>
      <c r="O1284" s="79">
        <f t="shared" si="117"/>
        <v>2836</v>
      </c>
      <c r="P1284" s="124">
        <v>13882.11</v>
      </c>
      <c r="Q1284" s="79">
        <f t="shared" si="118"/>
        <v>22442.11</v>
      </c>
      <c r="R1284" s="124">
        <v>7831.65</v>
      </c>
      <c r="S1284" s="79">
        <f t="shared" si="119"/>
        <v>6196</v>
      </c>
      <c r="T1284" s="124">
        <v>23311.24</v>
      </c>
      <c r="U1284" s="80" t="s">
        <v>169</v>
      </c>
      <c r="V1284" s="144" t="s">
        <v>274</v>
      </c>
    </row>
    <row r="1285" spans="1:22">
      <c r="A1285" s="92">
        <v>1278</v>
      </c>
      <c r="B1285" s="92" t="s">
        <v>1240</v>
      </c>
      <c r="C1285" s="92" t="s">
        <v>1290</v>
      </c>
      <c r="D1285" s="92" t="s">
        <v>189</v>
      </c>
      <c r="E1285" s="123" t="s">
        <v>709</v>
      </c>
      <c r="F1285" s="94">
        <v>45748</v>
      </c>
      <c r="G1285" s="94">
        <v>45962</v>
      </c>
      <c r="H1285" s="124">
        <v>150000</v>
      </c>
      <c r="I1285" s="124">
        <v>23866.62</v>
      </c>
      <c r="J1285" s="95">
        <v>25</v>
      </c>
      <c r="K1285" s="124">
        <v>4305</v>
      </c>
      <c r="L1285" s="79">
        <f t="shared" si="114"/>
        <v>10649.999999999998</v>
      </c>
      <c r="M1285" s="79">
        <f t="shared" si="115"/>
        <v>1950</v>
      </c>
      <c r="N1285" s="81">
        <f t="shared" si="116"/>
        <v>4560</v>
      </c>
      <c r="O1285" s="79">
        <f t="shared" si="117"/>
        <v>10635</v>
      </c>
      <c r="P1285" s="92">
        <v>25</v>
      </c>
      <c r="Q1285" s="79">
        <f t="shared" si="118"/>
        <v>32125</v>
      </c>
      <c r="R1285" s="124">
        <v>32756.62</v>
      </c>
      <c r="S1285" s="79">
        <f t="shared" si="119"/>
        <v>23235</v>
      </c>
      <c r="T1285" s="124">
        <v>117243.38</v>
      </c>
      <c r="U1285" s="80" t="s">
        <v>169</v>
      </c>
      <c r="V1285" s="144" t="s">
        <v>274</v>
      </c>
    </row>
    <row r="1286" spans="1:22">
      <c r="A1286" s="92">
        <v>1279</v>
      </c>
      <c r="B1286" s="92" t="s">
        <v>1241</v>
      </c>
      <c r="C1286" s="92" t="s">
        <v>68</v>
      </c>
      <c r="D1286" s="92" t="s">
        <v>1819</v>
      </c>
      <c r="E1286" s="93" t="s">
        <v>1989</v>
      </c>
      <c r="F1286" s="94">
        <v>45748</v>
      </c>
      <c r="G1286" s="94">
        <v>45962</v>
      </c>
      <c r="H1286" s="124">
        <v>50000</v>
      </c>
      <c r="I1286" s="124">
        <v>1854</v>
      </c>
      <c r="J1286" s="95">
        <v>25</v>
      </c>
      <c r="K1286" s="124">
        <v>1435</v>
      </c>
      <c r="L1286" s="79">
        <f t="shared" si="114"/>
        <v>3549.9999999999995</v>
      </c>
      <c r="M1286" s="79">
        <f t="shared" si="115"/>
        <v>650</v>
      </c>
      <c r="N1286" s="81">
        <f t="shared" si="116"/>
        <v>1520</v>
      </c>
      <c r="O1286" s="79">
        <f t="shared" si="117"/>
        <v>3545.0000000000005</v>
      </c>
      <c r="P1286" s="92">
        <v>25</v>
      </c>
      <c r="Q1286" s="79">
        <f t="shared" si="118"/>
        <v>10725</v>
      </c>
      <c r="R1286" s="124">
        <v>4834</v>
      </c>
      <c r="S1286" s="79">
        <f t="shared" si="119"/>
        <v>7745</v>
      </c>
      <c r="T1286" s="124">
        <v>45166</v>
      </c>
      <c r="U1286" s="80" t="s">
        <v>169</v>
      </c>
      <c r="V1286" s="144" t="s">
        <v>274</v>
      </c>
    </row>
    <row r="1287" spans="1:22">
      <c r="A1287" s="92">
        <v>1280</v>
      </c>
      <c r="B1287" s="92" t="s">
        <v>1482</v>
      </c>
      <c r="C1287" s="92" t="s">
        <v>1992</v>
      </c>
      <c r="D1287" s="92" t="s">
        <v>463</v>
      </c>
      <c r="E1287" s="123" t="s">
        <v>709</v>
      </c>
      <c r="F1287" s="94">
        <v>45689</v>
      </c>
      <c r="G1287" s="94">
        <v>45870</v>
      </c>
      <c r="H1287" s="124">
        <v>70000</v>
      </c>
      <c r="I1287" s="124">
        <v>5368.48</v>
      </c>
      <c r="J1287" s="95">
        <v>25</v>
      </c>
      <c r="K1287" s="124">
        <v>2009</v>
      </c>
      <c r="L1287" s="79">
        <f t="shared" si="114"/>
        <v>4970</v>
      </c>
      <c r="M1287" s="79">
        <f t="shared" si="115"/>
        <v>910</v>
      </c>
      <c r="N1287" s="81">
        <f t="shared" si="116"/>
        <v>2128</v>
      </c>
      <c r="O1287" s="79">
        <f t="shared" si="117"/>
        <v>4963</v>
      </c>
      <c r="P1287" s="92">
        <v>25</v>
      </c>
      <c r="Q1287" s="79">
        <f t="shared" si="118"/>
        <v>15005</v>
      </c>
      <c r="R1287" s="124">
        <v>7057.68</v>
      </c>
      <c r="S1287" s="79">
        <f t="shared" si="119"/>
        <v>10843</v>
      </c>
      <c r="T1287" s="124">
        <v>52942.32</v>
      </c>
      <c r="U1287" s="80" t="s">
        <v>169</v>
      </c>
      <c r="V1287" s="144" t="s">
        <v>274</v>
      </c>
    </row>
    <row r="1288" spans="1:22">
      <c r="A1288" s="92">
        <v>1281</v>
      </c>
      <c r="B1288" s="92" t="s">
        <v>515</v>
      </c>
      <c r="C1288" s="92" t="s">
        <v>461</v>
      </c>
      <c r="D1288" s="92" t="s">
        <v>183</v>
      </c>
      <c r="E1288" s="93" t="s">
        <v>1989</v>
      </c>
      <c r="F1288" s="94">
        <v>45627</v>
      </c>
      <c r="G1288" s="94">
        <v>45809</v>
      </c>
      <c r="H1288" s="124">
        <v>80000</v>
      </c>
      <c r="I1288" s="124">
        <v>6972</v>
      </c>
      <c r="J1288" s="95">
        <v>25</v>
      </c>
      <c r="K1288" s="124">
        <v>2296</v>
      </c>
      <c r="L1288" s="79">
        <f t="shared" si="114"/>
        <v>5679.9999999999991</v>
      </c>
      <c r="M1288" s="79">
        <f t="shared" si="115"/>
        <v>1040</v>
      </c>
      <c r="N1288" s="81">
        <f t="shared" si="116"/>
        <v>2432</v>
      </c>
      <c r="O1288" s="79">
        <f t="shared" si="117"/>
        <v>5672</v>
      </c>
      <c r="P1288" s="124">
        <v>3340.46</v>
      </c>
      <c r="Q1288" s="79">
        <f t="shared" si="118"/>
        <v>20460.46</v>
      </c>
      <c r="R1288" s="124">
        <v>12253.87</v>
      </c>
      <c r="S1288" s="79">
        <f t="shared" si="119"/>
        <v>12392</v>
      </c>
      <c r="T1288" s="124">
        <v>66246.13</v>
      </c>
      <c r="U1288" s="80" t="s">
        <v>169</v>
      </c>
      <c r="V1288" s="161" t="s">
        <v>273</v>
      </c>
    </row>
    <row r="1289" spans="1:22">
      <c r="A1289" s="92">
        <v>1282</v>
      </c>
      <c r="B1289" s="92" t="s">
        <v>100</v>
      </c>
      <c r="C1289" s="92" t="s">
        <v>21</v>
      </c>
      <c r="D1289" s="92" t="s">
        <v>1820</v>
      </c>
      <c r="E1289" s="93" t="s">
        <v>1989</v>
      </c>
      <c r="F1289" s="94">
        <v>45627</v>
      </c>
      <c r="G1289" s="94">
        <v>45809</v>
      </c>
      <c r="H1289" s="124">
        <v>20000</v>
      </c>
      <c r="I1289" s="92">
        <v>0</v>
      </c>
      <c r="J1289" s="95">
        <v>25</v>
      </c>
      <c r="K1289" s="92">
        <v>574</v>
      </c>
      <c r="L1289" s="79">
        <f t="shared" ref="L1289:L1352" si="120">H1289*0.071</f>
        <v>1419.9999999999998</v>
      </c>
      <c r="M1289" s="79">
        <f t="shared" ref="M1289:M1352" si="121">H1289*0.013</f>
        <v>260</v>
      </c>
      <c r="N1289" s="81">
        <f t="shared" ref="N1289:N1352" si="122">+H1289*0.0304</f>
        <v>608</v>
      </c>
      <c r="O1289" s="79">
        <f t="shared" ref="O1289:O1352" si="123">H1289*0.0709</f>
        <v>1418</v>
      </c>
      <c r="P1289" s="92">
        <v>25</v>
      </c>
      <c r="Q1289" s="79">
        <f t="shared" ref="Q1289:Q1352" si="124">SUM(K1289:P1289)</f>
        <v>4305</v>
      </c>
      <c r="R1289" s="124">
        <v>1207</v>
      </c>
      <c r="S1289" s="79">
        <f t="shared" ref="S1289:S1352" si="125">L1289+M1289+O1289</f>
        <v>3098</v>
      </c>
      <c r="T1289" s="124">
        <v>18793</v>
      </c>
      <c r="U1289" s="80" t="s">
        <v>169</v>
      </c>
      <c r="V1289" s="161" t="s">
        <v>273</v>
      </c>
    </row>
    <row r="1290" spans="1:22">
      <c r="A1290" s="92">
        <v>1283</v>
      </c>
      <c r="B1290" s="132" t="s">
        <v>2113</v>
      </c>
      <c r="C1290" s="132" t="s">
        <v>977</v>
      </c>
      <c r="D1290" s="132" t="s">
        <v>978</v>
      </c>
      <c r="E1290" s="123" t="s">
        <v>709</v>
      </c>
      <c r="F1290" s="94">
        <v>45778</v>
      </c>
      <c r="G1290" s="94">
        <v>45962</v>
      </c>
      <c r="H1290" s="133">
        <v>15000</v>
      </c>
      <c r="I1290" s="132">
        <v>0</v>
      </c>
      <c r="J1290" s="95">
        <v>25</v>
      </c>
      <c r="K1290" s="132">
        <v>430.5</v>
      </c>
      <c r="L1290" s="79">
        <f t="shared" si="120"/>
        <v>1065</v>
      </c>
      <c r="M1290" s="79">
        <f t="shared" si="121"/>
        <v>195</v>
      </c>
      <c r="N1290" s="81">
        <f t="shared" si="122"/>
        <v>456</v>
      </c>
      <c r="O1290" s="79">
        <f t="shared" si="123"/>
        <v>1063.5</v>
      </c>
      <c r="P1290" s="132">
        <v>25</v>
      </c>
      <c r="Q1290" s="79">
        <f t="shared" si="124"/>
        <v>3235</v>
      </c>
      <c r="R1290" s="132">
        <v>911.5</v>
      </c>
      <c r="S1290" s="79">
        <f t="shared" si="125"/>
        <v>2323.5</v>
      </c>
      <c r="T1290" s="133">
        <v>14088.5</v>
      </c>
      <c r="U1290" s="80" t="s">
        <v>169</v>
      </c>
      <c r="V1290" s="78" t="s">
        <v>274</v>
      </c>
    </row>
    <row r="1291" spans="1:22">
      <c r="A1291" s="92">
        <v>1284</v>
      </c>
      <c r="B1291" s="132" t="s">
        <v>1242</v>
      </c>
      <c r="C1291" s="132" t="s">
        <v>977</v>
      </c>
      <c r="D1291" s="132" t="s">
        <v>978</v>
      </c>
      <c r="E1291" s="123" t="s">
        <v>709</v>
      </c>
      <c r="F1291" s="94">
        <v>45778</v>
      </c>
      <c r="G1291" s="94">
        <v>45962</v>
      </c>
      <c r="H1291" s="133">
        <v>15000</v>
      </c>
      <c r="I1291" s="132">
        <v>0</v>
      </c>
      <c r="J1291" s="95">
        <v>25</v>
      </c>
      <c r="K1291" s="132">
        <v>430.5</v>
      </c>
      <c r="L1291" s="79">
        <f t="shared" si="120"/>
        <v>1065</v>
      </c>
      <c r="M1291" s="79">
        <f t="shared" si="121"/>
        <v>195</v>
      </c>
      <c r="N1291" s="81">
        <f t="shared" si="122"/>
        <v>456</v>
      </c>
      <c r="O1291" s="79">
        <f t="shared" si="123"/>
        <v>1063.5</v>
      </c>
      <c r="P1291" s="132">
        <v>25</v>
      </c>
      <c r="Q1291" s="79">
        <f t="shared" si="124"/>
        <v>3235</v>
      </c>
      <c r="R1291" s="132">
        <v>911.5</v>
      </c>
      <c r="S1291" s="79">
        <f t="shared" si="125"/>
        <v>2323.5</v>
      </c>
      <c r="T1291" s="133">
        <v>14088.5</v>
      </c>
      <c r="U1291" s="80" t="s">
        <v>169</v>
      </c>
      <c r="V1291" s="78" t="s">
        <v>274</v>
      </c>
    </row>
    <row r="1292" spans="1:22">
      <c r="A1292" s="92">
        <v>1285</v>
      </c>
      <c r="B1292" s="132" t="s">
        <v>2114</v>
      </c>
      <c r="C1292" s="132" t="s">
        <v>977</v>
      </c>
      <c r="D1292" s="132" t="s">
        <v>978</v>
      </c>
      <c r="E1292" s="123" t="s">
        <v>709</v>
      </c>
      <c r="F1292" s="94">
        <v>45778</v>
      </c>
      <c r="G1292" s="94">
        <v>45962</v>
      </c>
      <c r="H1292" s="133">
        <v>15000</v>
      </c>
      <c r="I1292" s="132">
        <v>0</v>
      </c>
      <c r="J1292" s="95">
        <v>25</v>
      </c>
      <c r="K1292" s="132">
        <v>430.5</v>
      </c>
      <c r="L1292" s="79">
        <f t="shared" si="120"/>
        <v>1065</v>
      </c>
      <c r="M1292" s="79">
        <f t="shared" si="121"/>
        <v>195</v>
      </c>
      <c r="N1292" s="81">
        <f t="shared" si="122"/>
        <v>456</v>
      </c>
      <c r="O1292" s="79">
        <f t="shared" si="123"/>
        <v>1063.5</v>
      </c>
      <c r="P1292" s="132">
        <v>25</v>
      </c>
      <c r="Q1292" s="79">
        <f t="shared" si="124"/>
        <v>3235</v>
      </c>
      <c r="R1292" s="132">
        <v>911.5</v>
      </c>
      <c r="S1292" s="79">
        <f t="shared" si="125"/>
        <v>2323.5</v>
      </c>
      <c r="T1292" s="133">
        <v>14088.5</v>
      </c>
      <c r="U1292" s="80" t="s">
        <v>169</v>
      </c>
      <c r="V1292" s="78" t="s">
        <v>274</v>
      </c>
    </row>
    <row r="1293" spans="1:22">
      <c r="A1293" s="92">
        <v>1286</v>
      </c>
      <c r="B1293" s="132" t="s">
        <v>951</v>
      </c>
      <c r="C1293" s="132" t="s">
        <v>977</v>
      </c>
      <c r="D1293" s="132" t="s">
        <v>978</v>
      </c>
      <c r="E1293" s="123" t="s">
        <v>709</v>
      </c>
      <c r="F1293" s="94">
        <v>45778</v>
      </c>
      <c r="G1293" s="94">
        <v>45962</v>
      </c>
      <c r="H1293" s="133">
        <v>15000</v>
      </c>
      <c r="I1293" s="132">
        <v>0</v>
      </c>
      <c r="J1293" s="95">
        <v>25</v>
      </c>
      <c r="K1293" s="132">
        <v>430.5</v>
      </c>
      <c r="L1293" s="79">
        <f t="shared" si="120"/>
        <v>1065</v>
      </c>
      <c r="M1293" s="79">
        <f t="shared" si="121"/>
        <v>195</v>
      </c>
      <c r="N1293" s="81">
        <f t="shared" si="122"/>
        <v>456</v>
      </c>
      <c r="O1293" s="79">
        <f t="shared" si="123"/>
        <v>1063.5</v>
      </c>
      <c r="P1293" s="132">
        <v>25</v>
      </c>
      <c r="Q1293" s="79">
        <f t="shared" si="124"/>
        <v>3235</v>
      </c>
      <c r="R1293" s="132">
        <v>911.5</v>
      </c>
      <c r="S1293" s="79">
        <f t="shared" si="125"/>
        <v>2323.5</v>
      </c>
      <c r="T1293" s="133">
        <v>14088.5</v>
      </c>
      <c r="U1293" s="80" t="s">
        <v>169</v>
      </c>
      <c r="V1293" s="78" t="s">
        <v>274</v>
      </c>
    </row>
    <row r="1294" spans="1:22">
      <c r="A1294" s="92">
        <v>1287</v>
      </c>
      <c r="B1294" s="92" t="s">
        <v>1121</v>
      </c>
      <c r="C1294" s="92" t="s">
        <v>265</v>
      </c>
      <c r="D1294" s="92" t="s">
        <v>271</v>
      </c>
      <c r="E1294" s="93" t="s">
        <v>1989</v>
      </c>
      <c r="F1294" s="94">
        <v>45627</v>
      </c>
      <c r="G1294" s="94">
        <v>45809</v>
      </c>
      <c r="H1294" s="124">
        <v>60000</v>
      </c>
      <c r="I1294" s="124">
        <v>3486.68</v>
      </c>
      <c r="J1294" s="95">
        <v>25</v>
      </c>
      <c r="K1294" s="124">
        <v>1722</v>
      </c>
      <c r="L1294" s="79">
        <f t="shared" si="120"/>
        <v>4260</v>
      </c>
      <c r="M1294" s="79">
        <f t="shared" si="121"/>
        <v>780</v>
      </c>
      <c r="N1294" s="81">
        <f t="shared" si="122"/>
        <v>1824</v>
      </c>
      <c r="O1294" s="79">
        <f t="shared" si="123"/>
        <v>4254</v>
      </c>
      <c r="P1294" s="92">
        <v>25</v>
      </c>
      <c r="Q1294" s="79">
        <f t="shared" si="124"/>
        <v>12865</v>
      </c>
      <c r="R1294" s="124">
        <v>7057.68</v>
      </c>
      <c r="S1294" s="79">
        <f t="shared" si="125"/>
        <v>9294</v>
      </c>
      <c r="T1294" s="124">
        <v>52942.32</v>
      </c>
      <c r="U1294" s="80" t="s">
        <v>169</v>
      </c>
      <c r="V1294" s="161" t="s">
        <v>273</v>
      </c>
    </row>
    <row r="1295" spans="1:22">
      <c r="A1295" s="92">
        <v>1288</v>
      </c>
      <c r="B1295" s="132" t="s">
        <v>1651</v>
      </c>
      <c r="C1295" s="132" t="s">
        <v>977</v>
      </c>
      <c r="D1295" s="132" t="s">
        <v>978</v>
      </c>
      <c r="E1295" s="123" t="s">
        <v>709</v>
      </c>
      <c r="F1295" s="94">
        <v>45778</v>
      </c>
      <c r="G1295" s="94">
        <v>45962</v>
      </c>
      <c r="H1295" s="133">
        <v>15000</v>
      </c>
      <c r="I1295" s="132">
        <v>0</v>
      </c>
      <c r="J1295" s="95">
        <v>25</v>
      </c>
      <c r="K1295" s="132">
        <v>430.5</v>
      </c>
      <c r="L1295" s="79">
        <f t="shared" si="120"/>
        <v>1065</v>
      </c>
      <c r="M1295" s="79">
        <f t="shared" si="121"/>
        <v>195</v>
      </c>
      <c r="N1295" s="81">
        <f t="shared" si="122"/>
        <v>456</v>
      </c>
      <c r="O1295" s="79">
        <f t="shared" si="123"/>
        <v>1063.5</v>
      </c>
      <c r="P1295" s="132">
        <v>25</v>
      </c>
      <c r="Q1295" s="79">
        <f t="shared" si="124"/>
        <v>3235</v>
      </c>
      <c r="R1295" s="132">
        <v>911.5</v>
      </c>
      <c r="S1295" s="79">
        <f t="shared" si="125"/>
        <v>2323.5</v>
      </c>
      <c r="T1295" s="133">
        <v>14088.5</v>
      </c>
      <c r="U1295" s="80" t="s">
        <v>169</v>
      </c>
      <c r="V1295" s="144" t="s">
        <v>274</v>
      </c>
    </row>
    <row r="1296" spans="1:22">
      <c r="A1296" s="92">
        <v>1289</v>
      </c>
      <c r="B1296" s="132" t="s">
        <v>2115</v>
      </c>
      <c r="C1296" s="132" t="s">
        <v>977</v>
      </c>
      <c r="D1296" s="132" t="s">
        <v>978</v>
      </c>
      <c r="E1296" s="123" t="s">
        <v>709</v>
      </c>
      <c r="F1296" s="94">
        <v>45778</v>
      </c>
      <c r="G1296" s="94">
        <v>45962</v>
      </c>
      <c r="H1296" s="133">
        <v>15000</v>
      </c>
      <c r="I1296" s="132">
        <v>0</v>
      </c>
      <c r="J1296" s="95">
        <v>25</v>
      </c>
      <c r="K1296" s="132">
        <v>430.5</v>
      </c>
      <c r="L1296" s="79">
        <f t="shared" si="120"/>
        <v>1065</v>
      </c>
      <c r="M1296" s="79">
        <f t="shared" si="121"/>
        <v>195</v>
      </c>
      <c r="N1296" s="81">
        <f t="shared" si="122"/>
        <v>456</v>
      </c>
      <c r="O1296" s="79">
        <f t="shared" si="123"/>
        <v>1063.5</v>
      </c>
      <c r="P1296" s="132">
        <v>25</v>
      </c>
      <c r="Q1296" s="79">
        <f t="shared" si="124"/>
        <v>3235</v>
      </c>
      <c r="R1296" s="132">
        <v>911.5</v>
      </c>
      <c r="S1296" s="79">
        <f t="shared" si="125"/>
        <v>2323.5</v>
      </c>
      <c r="T1296" s="133">
        <v>14088.5</v>
      </c>
      <c r="U1296" s="80" t="s">
        <v>169</v>
      </c>
      <c r="V1296" s="78" t="s">
        <v>274</v>
      </c>
    </row>
    <row r="1297" spans="1:22">
      <c r="A1297" s="92">
        <v>1290</v>
      </c>
      <c r="B1297" s="92" t="s">
        <v>219</v>
      </c>
      <c r="C1297" s="92" t="s">
        <v>23</v>
      </c>
      <c r="D1297" s="92" t="s">
        <v>1735</v>
      </c>
      <c r="E1297" s="93" t="s">
        <v>1989</v>
      </c>
      <c r="F1297" s="94">
        <v>45778</v>
      </c>
      <c r="G1297" s="94">
        <v>45962</v>
      </c>
      <c r="H1297" s="124">
        <v>20000</v>
      </c>
      <c r="I1297" s="92">
        <v>0</v>
      </c>
      <c r="J1297" s="95">
        <v>25</v>
      </c>
      <c r="K1297" s="92">
        <v>574</v>
      </c>
      <c r="L1297" s="79">
        <f t="shared" si="120"/>
        <v>1419.9999999999998</v>
      </c>
      <c r="M1297" s="79">
        <f t="shared" si="121"/>
        <v>260</v>
      </c>
      <c r="N1297" s="81">
        <f t="shared" si="122"/>
        <v>608</v>
      </c>
      <c r="O1297" s="79">
        <f t="shared" si="123"/>
        <v>1418</v>
      </c>
      <c r="P1297" s="92">
        <v>25</v>
      </c>
      <c r="Q1297" s="79">
        <f t="shared" si="124"/>
        <v>4305</v>
      </c>
      <c r="R1297" s="124">
        <v>1207</v>
      </c>
      <c r="S1297" s="79">
        <f t="shared" si="125"/>
        <v>3098</v>
      </c>
      <c r="T1297" s="124">
        <v>18793</v>
      </c>
      <c r="U1297" s="80" t="s">
        <v>169</v>
      </c>
      <c r="V1297" s="144" t="s">
        <v>273</v>
      </c>
    </row>
    <row r="1298" spans="1:22">
      <c r="A1298" s="92">
        <v>1291</v>
      </c>
      <c r="B1298" s="132" t="s">
        <v>952</v>
      </c>
      <c r="C1298" s="132" t="s">
        <v>977</v>
      </c>
      <c r="D1298" s="132" t="s">
        <v>978</v>
      </c>
      <c r="E1298" s="123" t="s">
        <v>709</v>
      </c>
      <c r="F1298" s="94">
        <v>45778</v>
      </c>
      <c r="G1298" s="94">
        <v>45962</v>
      </c>
      <c r="H1298" s="133">
        <v>15000</v>
      </c>
      <c r="I1298" s="132">
        <v>0</v>
      </c>
      <c r="J1298" s="95">
        <v>25</v>
      </c>
      <c r="K1298" s="132">
        <v>430.5</v>
      </c>
      <c r="L1298" s="79">
        <f t="shared" si="120"/>
        <v>1065</v>
      </c>
      <c r="M1298" s="79">
        <f t="shared" si="121"/>
        <v>195</v>
      </c>
      <c r="N1298" s="81">
        <f t="shared" si="122"/>
        <v>456</v>
      </c>
      <c r="O1298" s="79">
        <f t="shared" si="123"/>
        <v>1063.5</v>
      </c>
      <c r="P1298" s="132">
        <v>25</v>
      </c>
      <c r="Q1298" s="79">
        <f t="shared" si="124"/>
        <v>3235</v>
      </c>
      <c r="R1298" s="132">
        <v>911.5</v>
      </c>
      <c r="S1298" s="79">
        <f t="shared" si="125"/>
        <v>2323.5</v>
      </c>
      <c r="T1298" s="133">
        <v>14088.5</v>
      </c>
      <c r="U1298" s="80" t="s">
        <v>169</v>
      </c>
      <c r="V1298" s="78" t="s">
        <v>274</v>
      </c>
    </row>
    <row r="1299" spans="1:22">
      <c r="A1299" s="92">
        <v>1292</v>
      </c>
      <c r="B1299" s="132" t="s">
        <v>2116</v>
      </c>
      <c r="C1299" s="132" t="s">
        <v>977</v>
      </c>
      <c r="D1299" s="132" t="s">
        <v>978</v>
      </c>
      <c r="E1299" s="123" t="s">
        <v>709</v>
      </c>
      <c r="F1299" s="94">
        <v>45778</v>
      </c>
      <c r="G1299" s="94">
        <v>45962</v>
      </c>
      <c r="H1299" s="133">
        <v>15000</v>
      </c>
      <c r="I1299" s="132">
        <v>0</v>
      </c>
      <c r="J1299" s="95">
        <v>25</v>
      </c>
      <c r="K1299" s="132">
        <v>430.5</v>
      </c>
      <c r="L1299" s="79">
        <f t="shared" si="120"/>
        <v>1065</v>
      </c>
      <c r="M1299" s="79">
        <f t="shared" si="121"/>
        <v>195</v>
      </c>
      <c r="N1299" s="81">
        <f t="shared" si="122"/>
        <v>456</v>
      </c>
      <c r="O1299" s="79">
        <f t="shared" si="123"/>
        <v>1063.5</v>
      </c>
      <c r="P1299" s="132">
        <v>25</v>
      </c>
      <c r="Q1299" s="79">
        <f t="shared" si="124"/>
        <v>3235</v>
      </c>
      <c r="R1299" s="132">
        <v>911.5</v>
      </c>
      <c r="S1299" s="79">
        <f t="shared" si="125"/>
        <v>2323.5</v>
      </c>
      <c r="T1299" s="133">
        <v>14088.5</v>
      </c>
      <c r="U1299" s="80" t="s">
        <v>169</v>
      </c>
      <c r="V1299" s="78" t="s">
        <v>274</v>
      </c>
    </row>
    <row r="1300" spans="1:22">
      <c r="A1300" s="92">
        <v>1293</v>
      </c>
      <c r="B1300" s="132" t="s">
        <v>2117</v>
      </c>
      <c r="C1300" s="132" t="s">
        <v>977</v>
      </c>
      <c r="D1300" s="132" t="s">
        <v>978</v>
      </c>
      <c r="E1300" s="123" t="s">
        <v>709</v>
      </c>
      <c r="F1300" s="94">
        <v>45778</v>
      </c>
      <c r="G1300" s="94">
        <v>45962</v>
      </c>
      <c r="H1300" s="133">
        <v>15000</v>
      </c>
      <c r="I1300" s="132">
        <v>0</v>
      </c>
      <c r="J1300" s="95">
        <v>25</v>
      </c>
      <c r="K1300" s="132">
        <v>430.5</v>
      </c>
      <c r="L1300" s="79">
        <f t="shared" si="120"/>
        <v>1065</v>
      </c>
      <c r="M1300" s="79">
        <f t="shared" si="121"/>
        <v>195</v>
      </c>
      <c r="N1300" s="81">
        <f t="shared" si="122"/>
        <v>456</v>
      </c>
      <c r="O1300" s="79">
        <f t="shared" si="123"/>
        <v>1063.5</v>
      </c>
      <c r="P1300" s="132">
        <v>25</v>
      </c>
      <c r="Q1300" s="79">
        <f t="shared" si="124"/>
        <v>3235</v>
      </c>
      <c r="R1300" s="132">
        <v>911.5</v>
      </c>
      <c r="S1300" s="79">
        <f t="shared" si="125"/>
        <v>2323.5</v>
      </c>
      <c r="T1300" s="133">
        <v>14088.5</v>
      </c>
      <c r="U1300" s="80" t="s">
        <v>169</v>
      </c>
      <c r="V1300" s="78" t="s">
        <v>274</v>
      </c>
    </row>
    <row r="1301" spans="1:22">
      <c r="A1301" s="92">
        <v>1294</v>
      </c>
      <c r="B1301" s="132" t="s">
        <v>953</v>
      </c>
      <c r="C1301" s="132" t="s">
        <v>977</v>
      </c>
      <c r="D1301" s="132" t="s">
        <v>978</v>
      </c>
      <c r="E1301" s="123" t="s">
        <v>709</v>
      </c>
      <c r="F1301" s="94">
        <v>45778</v>
      </c>
      <c r="G1301" s="94">
        <v>45962</v>
      </c>
      <c r="H1301" s="133">
        <v>15000</v>
      </c>
      <c r="I1301" s="132">
        <v>0</v>
      </c>
      <c r="J1301" s="95">
        <v>25</v>
      </c>
      <c r="K1301" s="132">
        <v>430.5</v>
      </c>
      <c r="L1301" s="79">
        <f t="shared" si="120"/>
        <v>1065</v>
      </c>
      <c r="M1301" s="79">
        <f t="shared" si="121"/>
        <v>195</v>
      </c>
      <c r="N1301" s="81">
        <f t="shared" si="122"/>
        <v>456</v>
      </c>
      <c r="O1301" s="79">
        <f t="shared" si="123"/>
        <v>1063.5</v>
      </c>
      <c r="P1301" s="132">
        <v>25</v>
      </c>
      <c r="Q1301" s="79">
        <f t="shared" si="124"/>
        <v>3235</v>
      </c>
      <c r="R1301" s="132">
        <v>911.5</v>
      </c>
      <c r="S1301" s="79">
        <f t="shared" si="125"/>
        <v>2323.5</v>
      </c>
      <c r="T1301" s="133">
        <v>14088.5</v>
      </c>
      <c r="U1301" s="80" t="s">
        <v>169</v>
      </c>
      <c r="V1301" s="78" t="s">
        <v>274</v>
      </c>
    </row>
    <row r="1302" spans="1:22">
      <c r="A1302" s="92">
        <v>1295</v>
      </c>
      <c r="B1302" s="132" t="s">
        <v>2118</v>
      </c>
      <c r="C1302" s="132" t="s">
        <v>977</v>
      </c>
      <c r="D1302" s="132" t="s">
        <v>978</v>
      </c>
      <c r="E1302" s="123" t="s">
        <v>709</v>
      </c>
      <c r="F1302" s="94">
        <v>45778</v>
      </c>
      <c r="G1302" s="94">
        <v>45962</v>
      </c>
      <c r="H1302" s="133">
        <v>15000</v>
      </c>
      <c r="I1302" s="132">
        <v>0</v>
      </c>
      <c r="J1302" s="95">
        <v>25</v>
      </c>
      <c r="K1302" s="132">
        <v>430.5</v>
      </c>
      <c r="L1302" s="79">
        <f t="shared" si="120"/>
        <v>1065</v>
      </c>
      <c r="M1302" s="79">
        <f t="shared" si="121"/>
        <v>195</v>
      </c>
      <c r="N1302" s="81">
        <f t="shared" si="122"/>
        <v>456</v>
      </c>
      <c r="O1302" s="79">
        <f t="shared" si="123"/>
        <v>1063.5</v>
      </c>
      <c r="P1302" s="132">
        <v>25</v>
      </c>
      <c r="Q1302" s="79">
        <f t="shared" si="124"/>
        <v>3235</v>
      </c>
      <c r="R1302" s="132">
        <v>911.5</v>
      </c>
      <c r="S1302" s="79">
        <f t="shared" si="125"/>
        <v>2323.5</v>
      </c>
      <c r="T1302" s="133">
        <v>14088.5</v>
      </c>
      <c r="U1302" s="80" t="s">
        <v>169</v>
      </c>
      <c r="V1302" s="78" t="s">
        <v>274</v>
      </c>
    </row>
    <row r="1303" spans="1:22">
      <c r="A1303" s="92">
        <v>1296</v>
      </c>
      <c r="B1303" s="132" t="s">
        <v>1374</v>
      </c>
      <c r="C1303" s="132" t="s">
        <v>977</v>
      </c>
      <c r="D1303" s="132" t="s">
        <v>978</v>
      </c>
      <c r="E1303" s="123" t="s">
        <v>709</v>
      </c>
      <c r="F1303" s="94">
        <v>45778</v>
      </c>
      <c r="G1303" s="94">
        <v>45962</v>
      </c>
      <c r="H1303" s="133">
        <v>15000</v>
      </c>
      <c r="I1303" s="132">
        <v>0</v>
      </c>
      <c r="J1303" s="95">
        <v>25</v>
      </c>
      <c r="K1303" s="132">
        <v>430.5</v>
      </c>
      <c r="L1303" s="79">
        <f t="shared" si="120"/>
        <v>1065</v>
      </c>
      <c r="M1303" s="79">
        <f t="shared" si="121"/>
        <v>195</v>
      </c>
      <c r="N1303" s="81">
        <f t="shared" si="122"/>
        <v>456</v>
      </c>
      <c r="O1303" s="79">
        <f t="shared" si="123"/>
        <v>1063.5</v>
      </c>
      <c r="P1303" s="132">
        <v>25</v>
      </c>
      <c r="Q1303" s="79">
        <f t="shared" si="124"/>
        <v>3235</v>
      </c>
      <c r="R1303" s="132">
        <v>911.5</v>
      </c>
      <c r="S1303" s="79">
        <f t="shared" si="125"/>
        <v>2323.5</v>
      </c>
      <c r="T1303" s="133">
        <v>14088.5</v>
      </c>
      <c r="U1303" s="80" t="s">
        <v>169</v>
      </c>
      <c r="V1303" s="78" t="s">
        <v>273</v>
      </c>
    </row>
    <row r="1304" spans="1:22">
      <c r="A1304" s="92">
        <v>1297</v>
      </c>
      <c r="B1304" s="132" t="s">
        <v>1652</v>
      </c>
      <c r="C1304" s="132" t="s">
        <v>977</v>
      </c>
      <c r="D1304" s="132" t="s">
        <v>978</v>
      </c>
      <c r="E1304" s="123" t="s">
        <v>709</v>
      </c>
      <c r="F1304" s="94">
        <v>45778</v>
      </c>
      <c r="G1304" s="94">
        <v>45962</v>
      </c>
      <c r="H1304" s="133">
        <v>15000</v>
      </c>
      <c r="I1304" s="132">
        <v>0</v>
      </c>
      <c r="J1304" s="95">
        <v>25</v>
      </c>
      <c r="K1304" s="132">
        <v>430.5</v>
      </c>
      <c r="L1304" s="79">
        <f t="shared" si="120"/>
        <v>1065</v>
      </c>
      <c r="M1304" s="79">
        <f t="shared" si="121"/>
        <v>195</v>
      </c>
      <c r="N1304" s="81">
        <f t="shared" si="122"/>
        <v>456</v>
      </c>
      <c r="O1304" s="79">
        <f t="shared" si="123"/>
        <v>1063.5</v>
      </c>
      <c r="P1304" s="132">
        <v>25</v>
      </c>
      <c r="Q1304" s="79">
        <f t="shared" si="124"/>
        <v>3235</v>
      </c>
      <c r="R1304" s="132">
        <v>911.5</v>
      </c>
      <c r="S1304" s="79">
        <f t="shared" si="125"/>
        <v>2323.5</v>
      </c>
      <c r="T1304" s="133">
        <v>14088.5</v>
      </c>
      <c r="U1304" s="80" t="s">
        <v>169</v>
      </c>
      <c r="V1304" s="78" t="s">
        <v>274</v>
      </c>
    </row>
    <row r="1305" spans="1:22">
      <c r="A1305" s="92">
        <v>1298</v>
      </c>
      <c r="B1305" s="132" t="s">
        <v>1929</v>
      </c>
      <c r="C1305" s="132" t="s">
        <v>977</v>
      </c>
      <c r="D1305" s="132" t="s">
        <v>978</v>
      </c>
      <c r="E1305" s="123" t="s">
        <v>709</v>
      </c>
      <c r="F1305" s="94">
        <v>45778</v>
      </c>
      <c r="G1305" s="94">
        <v>45962</v>
      </c>
      <c r="H1305" s="133">
        <v>15000</v>
      </c>
      <c r="I1305" s="132">
        <v>0</v>
      </c>
      <c r="J1305" s="95">
        <v>25</v>
      </c>
      <c r="K1305" s="132">
        <v>430.5</v>
      </c>
      <c r="L1305" s="79">
        <f t="shared" si="120"/>
        <v>1065</v>
      </c>
      <c r="M1305" s="79">
        <f t="shared" si="121"/>
        <v>195</v>
      </c>
      <c r="N1305" s="81">
        <f t="shared" si="122"/>
        <v>456</v>
      </c>
      <c r="O1305" s="79">
        <f t="shared" si="123"/>
        <v>1063.5</v>
      </c>
      <c r="P1305" s="132">
        <v>25</v>
      </c>
      <c r="Q1305" s="79">
        <f t="shared" si="124"/>
        <v>3235</v>
      </c>
      <c r="R1305" s="132">
        <v>911.5</v>
      </c>
      <c r="S1305" s="79">
        <f t="shared" si="125"/>
        <v>2323.5</v>
      </c>
      <c r="T1305" s="133">
        <v>14088.5</v>
      </c>
      <c r="U1305" s="80" t="s">
        <v>169</v>
      </c>
      <c r="V1305" s="78" t="s">
        <v>274</v>
      </c>
    </row>
    <row r="1306" spans="1:22">
      <c r="A1306" s="92">
        <v>1299</v>
      </c>
      <c r="B1306" s="132" t="s">
        <v>2119</v>
      </c>
      <c r="C1306" s="132" t="s">
        <v>977</v>
      </c>
      <c r="D1306" s="132" t="s">
        <v>978</v>
      </c>
      <c r="E1306" s="123" t="s">
        <v>709</v>
      </c>
      <c r="F1306" s="94">
        <v>45778</v>
      </c>
      <c r="G1306" s="94">
        <v>45962</v>
      </c>
      <c r="H1306" s="133">
        <v>15000</v>
      </c>
      <c r="I1306" s="132">
        <v>0</v>
      </c>
      <c r="J1306" s="95">
        <v>25</v>
      </c>
      <c r="K1306" s="132">
        <v>430.5</v>
      </c>
      <c r="L1306" s="79">
        <f t="shared" si="120"/>
        <v>1065</v>
      </c>
      <c r="M1306" s="79">
        <f t="shared" si="121"/>
        <v>195</v>
      </c>
      <c r="N1306" s="81">
        <f t="shared" si="122"/>
        <v>456</v>
      </c>
      <c r="O1306" s="79">
        <f t="shared" si="123"/>
        <v>1063.5</v>
      </c>
      <c r="P1306" s="132">
        <v>25</v>
      </c>
      <c r="Q1306" s="79">
        <f t="shared" si="124"/>
        <v>3235</v>
      </c>
      <c r="R1306" s="132">
        <v>911.5</v>
      </c>
      <c r="S1306" s="79">
        <f t="shared" si="125"/>
        <v>2323.5</v>
      </c>
      <c r="T1306" s="133">
        <v>14088.5</v>
      </c>
      <c r="U1306" s="80" t="s">
        <v>169</v>
      </c>
      <c r="V1306" s="78" t="s">
        <v>274</v>
      </c>
    </row>
    <row r="1307" spans="1:22">
      <c r="A1307" s="92">
        <v>1300</v>
      </c>
      <c r="B1307" s="92" t="s">
        <v>1060</v>
      </c>
      <c r="C1307" s="92" t="s">
        <v>6</v>
      </c>
      <c r="D1307" s="92" t="s">
        <v>183</v>
      </c>
      <c r="E1307" s="93" t="s">
        <v>1989</v>
      </c>
      <c r="F1307" s="94">
        <v>45807</v>
      </c>
      <c r="G1307" s="94" t="s">
        <v>1990</v>
      </c>
      <c r="H1307" s="124">
        <v>155000</v>
      </c>
      <c r="I1307" s="124">
        <v>25042.74</v>
      </c>
      <c r="J1307" s="95">
        <v>25</v>
      </c>
      <c r="K1307" s="124">
        <v>4448.5</v>
      </c>
      <c r="L1307" s="79">
        <f t="shared" si="120"/>
        <v>11004.999999999998</v>
      </c>
      <c r="M1307" s="79">
        <f t="shared" si="121"/>
        <v>2015</v>
      </c>
      <c r="N1307" s="81">
        <f t="shared" si="122"/>
        <v>4712</v>
      </c>
      <c r="O1307" s="79">
        <f t="shared" si="123"/>
        <v>10989.5</v>
      </c>
      <c r="P1307" s="92">
        <v>125</v>
      </c>
      <c r="Q1307" s="79">
        <f t="shared" si="124"/>
        <v>33295</v>
      </c>
      <c r="R1307" s="124">
        <v>31284.99</v>
      </c>
      <c r="S1307" s="79">
        <f t="shared" si="125"/>
        <v>24009.5</v>
      </c>
      <c r="T1307" s="124">
        <v>120671.76</v>
      </c>
      <c r="U1307" s="80" t="s">
        <v>169</v>
      </c>
      <c r="V1307" s="161" t="s">
        <v>274</v>
      </c>
    </row>
    <row r="1308" spans="1:22">
      <c r="A1308" s="92">
        <v>1301</v>
      </c>
      <c r="B1308" s="92" t="s">
        <v>714</v>
      </c>
      <c r="C1308" s="92" t="s">
        <v>68</v>
      </c>
      <c r="D1308" s="92" t="s">
        <v>1741</v>
      </c>
      <c r="E1308" s="93" t="s">
        <v>1989</v>
      </c>
      <c r="F1308" s="94">
        <v>45627</v>
      </c>
      <c r="G1308" s="94">
        <v>45809</v>
      </c>
      <c r="H1308" s="124">
        <v>50000</v>
      </c>
      <c r="I1308" s="124">
        <v>1854</v>
      </c>
      <c r="J1308" s="95">
        <v>25</v>
      </c>
      <c r="K1308" s="124">
        <v>1435</v>
      </c>
      <c r="L1308" s="79">
        <f t="shared" si="120"/>
        <v>3549.9999999999995</v>
      </c>
      <c r="M1308" s="79">
        <f t="shared" si="121"/>
        <v>650</v>
      </c>
      <c r="N1308" s="81">
        <f t="shared" si="122"/>
        <v>1520</v>
      </c>
      <c r="O1308" s="79">
        <f t="shared" si="123"/>
        <v>3545.0000000000005</v>
      </c>
      <c r="P1308" s="92">
        <v>25</v>
      </c>
      <c r="Q1308" s="79">
        <f t="shared" si="124"/>
        <v>10725</v>
      </c>
      <c r="R1308" s="124">
        <v>4834</v>
      </c>
      <c r="S1308" s="79">
        <f t="shared" si="125"/>
        <v>7745</v>
      </c>
      <c r="T1308" s="124">
        <v>45166</v>
      </c>
      <c r="U1308" s="80" t="s">
        <v>169</v>
      </c>
      <c r="V1308" s="161" t="s">
        <v>273</v>
      </c>
    </row>
    <row r="1309" spans="1:22">
      <c r="A1309" s="92">
        <v>1302</v>
      </c>
      <c r="B1309" s="92" t="s">
        <v>796</v>
      </c>
      <c r="C1309" s="92" t="s">
        <v>825</v>
      </c>
      <c r="D1309" s="92" t="s">
        <v>1721</v>
      </c>
      <c r="E1309" s="123" t="s">
        <v>709</v>
      </c>
      <c r="F1309" s="94">
        <v>45807</v>
      </c>
      <c r="G1309" s="94" t="s">
        <v>1990</v>
      </c>
      <c r="H1309" s="124">
        <v>28000</v>
      </c>
      <c r="I1309" s="92">
        <v>0</v>
      </c>
      <c r="J1309" s="95">
        <v>25</v>
      </c>
      <c r="K1309" s="92">
        <v>803.6</v>
      </c>
      <c r="L1309" s="79">
        <f t="shared" si="120"/>
        <v>1987.9999999999998</v>
      </c>
      <c r="M1309" s="79">
        <f t="shared" si="121"/>
        <v>364</v>
      </c>
      <c r="N1309" s="81">
        <f t="shared" si="122"/>
        <v>851.2</v>
      </c>
      <c r="O1309" s="79">
        <f t="shared" si="123"/>
        <v>1985.2</v>
      </c>
      <c r="P1309" s="92">
        <v>25</v>
      </c>
      <c r="Q1309" s="79">
        <f t="shared" si="124"/>
        <v>6017</v>
      </c>
      <c r="R1309" s="124">
        <v>1679.8</v>
      </c>
      <c r="S1309" s="79">
        <f t="shared" si="125"/>
        <v>4337.2</v>
      </c>
      <c r="T1309" s="124">
        <v>26320.2</v>
      </c>
      <c r="U1309" s="80" t="s">
        <v>169</v>
      </c>
      <c r="V1309" s="161" t="s">
        <v>273</v>
      </c>
    </row>
    <row r="1310" spans="1:22">
      <c r="A1310" s="92">
        <v>1303</v>
      </c>
      <c r="B1310" s="92" t="s">
        <v>1003</v>
      </c>
      <c r="C1310" s="92" t="s">
        <v>824</v>
      </c>
      <c r="D1310" s="92" t="s">
        <v>1721</v>
      </c>
      <c r="E1310" s="123" t="s">
        <v>709</v>
      </c>
      <c r="F1310" s="94">
        <v>45778</v>
      </c>
      <c r="G1310" s="94">
        <v>45962</v>
      </c>
      <c r="H1310" s="124">
        <v>25000</v>
      </c>
      <c r="I1310" s="92">
        <v>0</v>
      </c>
      <c r="J1310" s="95">
        <v>25</v>
      </c>
      <c r="K1310" s="92">
        <v>717.5</v>
      </c>
      <c r="L1310" s="79">
        <f t="shared" si="120"/>
        <v>1774.9999999999998</v>
      </c>
      <c r="M1310" s="79">
        <f t="shared" si="121"/>
        <v>325</v>
      </c>
      <c r="N1310" s="81">
        <f t="shared" si="122"/>
        <v>760</v>
      </c>
      <c r="O1310" s="79">
        <f t="shared" si="123"/>
        <v>1772.5000000000002</v>
      </c>
      <c r="P1310" s="92">
        <v>25</v>
      </c>
      <c r="Q1310" s="79">
        <f t="shared" si="124"/>
        <v>5375</v>
      </c>
      <c r="R1310" s="124">
        <v>1502.5</v>
      </c>
      <c r="S1310" s="79">
        <f t="shared" si="125"/>
        <v>3872.5</v>
      </c>
      <c r="T1310" s="124">
        <v>23497.5</v>
      </c>
      <c r="U1310" s="80" t="s">
        <v>169</v>
      </c>
      <c r="V1310" s="161" t="s">
        <v>273</v>
      </c>
    </row>
    <row r="1311" spans="1:22">
      <c r="A1311" s="92">
        <v>1304</v>
      </c>
      <c r="B1311" s="92" t="s">
        <v>713</v>
      </c>
      <c r="C1311" s="92" t="s">
        <v>68</v>
      </c>
      <c r="D1311" s="92" t="s">
        <v>1774</v>
      </c>
      <c r="E1311" s="93" t="s">
        <v>1989</v>
      </c>
      <c r="F1311" s="94">
        <v>45778</v>
      </c>
      <c r="G1311" s="94">
        <v>45962</v>
      </c>
      <c r="H1311" s="124">
        <v>50000</v>
      </c>
      <c r="I1311" s="124">
        <v>1854</v>
      </c>
      <c r="J1311" s="95">
        <v>25</v>
      </c>
      <c r="K1311" s="124">
        <v>1435</v>
      </c>
      <c r="L1311" s="79">
        <f t="shared" si="120"/>
        <v>3549.9999999999995</v>
      </c>
      <c r="M1311" s="79">
        <f t="shared" si="121"/>
        <v>650</v>
      </c>
      <c r="N1311" s="81">
        <f t="shared" si="122"/>
        <v>1520</v>
      </c>
      <c r="O1311" s="79">
        <f t="shared" si="123"/>
        <v>3545.0000000000005</v>
      </c>
      <c r="P1311" s="92">
        <v>25</v>
      </c>
      <c r="Q1311" s="79">
        <f t="shared" si="124"/>
        <v>10725</v>
      </c>
      <c r="R1311" s="124">
        <v>4834</v>
      </c>
      <c r="S1311" s="79">
        <f t="shared" si="125"/>
        <v>7745</v>
      </c>
      <c r="T1311" s="124">
        <v>45166</v>
      </c>
      <c r="U1311" s="80" t="s">
        <v>169</v>
      </c>
      <c r="V1311" s="144" t="s">
        <v>273</v>
      </c>
    </row>
    <row r="1312" spans="1:22">
      <c r="A1312" s="92">
        <v>1305</v>
      </c>
      <c r="B1312" s="132" t="s">
        <v>2120</v>
      </c>
      <c r="C1312" s="132" t="s">
        <v>977</v>
      </c>
      <c r="D1312" s="132" t="s">
        <v>978</v>
      </c>
      <c r="E1312" s="123" t="s">
        <v>709</v>
      </c>
      <c r="F1312" s="94">
        <v>45778</v>
      </c>
      <c r="G1312" s="94">
        <v>45962</v>
      </c>
      <c r="H1312" s="133">
        <v>15000</v>
      </c>
      <c r="I1312" s="132">
        <v>0</v>
      </c>
      <c r="J1312" s="95">
        <v>25</v>
      </c>
      <c r="K1312" s="132">
        <v>430.5</v>
      </c>
      <c r="L1312" s="79">
        <f t="shared" si="120"/>
        <v>1065</v>
      </c>
      <c r="M1312" s="79">
        <f t="shared" si="121"/>
        <v>195</v>
      </c>
      <c r="N1312" s="81">
        <f t="shared" si="122"/>
        <v>456</v>
      </c>
      <c r="O1312" s="79">
        <f t="shared" si="123"/>
        <v>1063.5</v>
      </c>
      <c r="P1312" s="132">
        <v>25</v>
      </c>
      <c r="Q1312" s="79">
        <f t="shared" si="124"/>
        <v>3235</v>
      </c>
      <c r="R1312" s="132">
        <v>911.5</v>
      </c>
      <c r="S1312" s="79">
        <f t="shared" si="125"/>
        <v>2323.5</v>
      </c>
      <c r="T1312" s="133">
        <v>14088.5</v>
      </c>
      <c r="U1312" s="80" t="s">
        <v>169</v>
      </c>
      <c r="V1312" s="78" t="s">
        <v>274</v>
      </c>
    </row>
    <row r="1313" spans="1:22">
      <c r="A1313" s="92">
        <v>1306</v>
      </c>
      <c r="B1313" s="92" t="s">
        <v>1061</v>
      </c>
      <c r="C1313" s="92" t="s">
        <v>1074</v>
      </c>
      <c r="D1313" s="92" t="s">
        <v>178</v>
      </c>
      <c r="E1313" s="93" t="s">
        <v>1989</v>
      </c>
      <c r="F1313" s="94">
        <v>45778</v>
      </c>
      <c r="G1313" s="94">
        <v>45962</v>
      </c>
      <c r="H1313" s="124">
        <v>80000</v>
      </c>
      <c r="I1313" s="124">
        <v>7400.87</v>
      </c>
      <c r="J1313" s="95">
        <v>25</v>
      </c>
      <c r="K1313" s="124">
        <v>2296</v>
      </c>
      <c r="L1313" s="79">
        <f t="shared" si="120"/>
        <v>5679.9999999999991</v>
      </c>
      <c r="M1313" s="79">
        <f t="shared" si="121"/>
        <v>1040</v>
      </c>
      <c r="N1313" s="81">
        <f t="shared" si="122"/>
        <v>2432</v>
      </c>
      <c r="O1313" s="79">
        <f t="shared" si="123"/>
        <v>5672</v>
      </c>
      <c r="P1313" s="92">
        <v>25</v>
      </c>
      <c r="Q1313" s="79">
        <f t="shared" si="124"/>
        <v>17145</v>
      </c>
      <c r="R1313" s="124">
        <v>12153.87</v>
      </c>
      <c r="S1313" s="79">
        <f t="shared" si="125"/>
        <v>12392</v>
      </c>
      <c r="T1313" s="124">
        <v>67846.13</v>
      </c>
      <c r="U1313" s="80" t="s">
        <v>169</v>
      </c>
      <c r="V1313" s="161" t="s">
        <v>273</v>
      </c>
    </row>
    <row r="1314" spans="1:22">
      <c r="A1314" s="92">
        <v>1307</v>
      </c>
      <c r="B1314" s="132" t="s">
        <v>1930</v>
      </c>
      <c r="C1314" s="132" t="s">
        <v>977</v>
      </c>
      <c r="D1314" s="132" t="s">
        <v>978</v>
      </c>
      <c r="E1314" s="123" t="s">
        <v>709</v>
      </c>
      <c r="F1314" s="94">
        <v>45778</v>
      </c>
      <c r="G1314" s="94">
        <v>45962</v>
      </c>
      <c r="H1314" s="133">
        <v>15000</v>
      </c>
      <c r="I1314" s="132">
        <v>0</v>
      </c>
      <c r="J1314" s="95">
        <v>25</v>
      </c>
      <c r="K1314" s="132">
        <v>430.5</v>
      </c>
      <c r="L1314" s="79">
        <f t="shared" si="120"/>
        <v>1065</v>
      </c>
      <c r="M1314" s="79">
        <f t="shared" si="121"/>
        <v>195</v>
      </c>
      <c r="N1314" s="81">
        <f t="shared" si="122"/>
        <v>456</v>
      </c>
      <c r="O1314" s="79">
        <f t="shared" si="123"/>
        <v>1063.5</v>
      </c>
      <c r="P1314" s="132">
        <v>25</v>
      </c>
      <c r="Q1314" s="79">
        <f t="shared" si="124"/>
        <v>3235</v>
      </c>
      <c r="R1314" s="132">
        <v>911.5</v>
      </c>
      <c r="S1314" s="79">
        <f t="shared" si="125"/>
        <v>2323.5</v>
      </c>
      <c r="T1314" s="133">
        <v>14088.5</v>
      </c>
      <c r="U1314" s="80" t="s">
        <v>169</v>
      </c>
      <c r="V1314" s="78" t="s">
        <v>274</v>
      </c>
    </row>
    <row r="1315" spans="1:22">
      <c r="A1315" s="92">
        <v>1308</v>
      </c>
      <c r="B1315" s="92" t="s">
        <v>686</v>
      </c>
      <c r="C1315" s="92" t="s">
        <v>55</v>
      </c>
      <c r="D1315" s="92" t="s">
        <v>1726</v>
      </c>
      <c r="E1315" s="93" t="s">
        <v>1989</v>
      </c>
      <c r="F1315" s="94">
        <v>45778</v>
      </c>
      <c r="G1315" s="94">
        <v>45962</v>
      </c>
      <c r="H1315" s="124">
        <v>70000</v>
      </c>
      <c r="I1315" s="124">
        <v>5368.48</v>
      </c>
      <c r="J1315" s="95">
        <v>25</v>
      </c>
      <c r="K1315" s="124">
        <v>2009</v>
      </c>
      <c r="L1315" s="79">
        <f t="shared" si="120"/>
        <v>4970</v>
      </c>
      <c r="M1315" s="79">
        <f t="shared" si="121"/>
        <v>910</v>
      </c>
      <c r="N1315" s="81">
        <f t="shared" si="122"/>
        <v>2128</v>
      </c>
      <c r="O1315" s="79">
        <f t="shared" si="123"/>
        <v>4963</v>
      </c>
      <c r="P1315" s="92">
        <v>25</v>
      </c>
      <c r="Q1315" s="79">
        <f t="shared" si="124"/>
        <v>15005</v>
      </c>
      <c r="R1315" s="124">
        <v>4834</v>
      </c>
      <c r="S1315" s="79">
        <f t="shared" si="125"/>
        <v>10843</v>
      </c>
      <c r="T1315" s="124">
        <v>60469.52</v>
      </c>
      <c r="U1315" s="80" t="s">
        <v>169</v>
      </c>
      <c r="V1315" s="161" t="s">
        <v>273</v>
      </c>
    </row>
    <row r="1316" spans="1:22">
      <c r="A1316" s="92">
        <v>1309</v>
      </c>
      <c r="B1316" s="92" t="s">
        <v>1122</v>
      </c>
      <c r="C1316" s="92" t="s">
        <v>84</v>
      </c>
      <c r="D1316" s="92" t="s">
        <v>182</v>
      </c>
      <c r="E1316" s="93" t="s">
        <v>1989</v>
      </c>
      <c r="F1316" s="94">
        <v>45627</v>
      </c>
      <c r="G1316" s="94">
        <v>45809</v>
      </c>
      <c r="H1316" s="124">
        <v>51000</v>
      </c>
      <c r="I1316" s="124">
        <v>1995.14</v>
      </c>
      <c r="J1316" s="95">
        <v>25</v>
      </c>
      <c r="K1316" s="124">
        <v>1463.7</v>
      </c>
      <c r="L1316" s="79">
        <f t="shared" si="120"/>
        <v>3620.9999999999995</v>
      </c>
      <c r="M1316" s="79">
        <f t="shared" si="121"/>
        <v>663</v>
      </c>
      <c r="N1316" s="81">
        <f t="shared" si="122"/>
        <v>1550.4</v>
      </c>
      <c r="O1316" s="79">
        <f t="shared" si="123"/>
        <v>3615.9</v>
      </c>
      <c r="P1316" s="124">
        <v>1525</v>
      </c>
      <c r="Q1316" s="79">
        <f t="shared" si="124"/>
        <v>12439</v>
      </c>
      <c r="R1316" s="124">
        <v>5034.24</v>
      </c>
      <c r="S1316" s="79">
        <f t="shared" si="125"/>
        <v>7899.9</v>
      </c>
      <c r="T1316" s="124">
        <v>44465.760000000002</v>
      </c>
      <c r="U1316" s="80" t="s">
        <v>169</v>
      </c>
      <c r="V1316" s="144" t="s">
        <v>274</v>
      </c>
    </row>
    <row r="1317" spans="1:22">
      <c r="A1317" s="92">
        <v>1310</v>
      </c>
      <c r="B1317" s="132" t="s">
        <v>2121</v>
      </c>
      <c r="C1317" s="132" t="s">
        <v>977</v>
      </c>
      <c r="D1317" s="132" t="s">
        <v>978</v>
      </c>
      <c r="E1317" s="123" t="s">
        <v>709</v>
      </c>
      <c r="F1317" s="94">
        <v>45778</v>
      </c>
      <c r="G1317" s="94">
        <v>45962</v>
      </c>
      <c r="H1317" s="133">
        <v>15000</v>
      </c>
      <c r="I1317" s="132">
        <v>0</v>
      </c>
      <c r="J1317" s="95">
        <v>25</v>
      </c>
      <c r="K1317" s="132">
        <v>430.5</v>
      </c>
      <c r="L1317" s="79">
        <f t="shared" si="120"/>
        <v>1065</v>
      </c>
      <c r="M1317" s="79">
        <f t="shared" si="121"/>
        <v>195</v>
      </c>
      <c r="N1317" s="81">
        <f t="shared" si="122"/>
        <v>456</v>
      </c>
      <c r="O1317" s="79">
        <f t="shared" si="123"/>
        <v>1063.5</v>
      </c>
      <c r="P1317" s="132">
        <v>25</v>
      </c>
      <c r="Q1317" s="79">
        <f t="shared" si="124"/>
        <v>3235</v>
      </c>
      <c r="R1317" s="132">
        <v>911.5</v>
      </c>
      <c r="S1317" s="79">
        <f t="shared" si="125"/>
        <v>2323.5</v>
      </c>
      <c r="T1317" s="133">
        <v>14088.5</v>
      </c>
      <c r="U1317" s="80" t="s">
        <v>169</v>
      </c>
      <c r="V1317" s="78" t="s">
        <v>274</v>
      </c>
    </row>
    <row r="1318" spans="1:22">
      <c r="A1318" s="92">
        <v>1311</v>
      </c>
      <c r="B1318" s="132" t="s">
        <v>2122</v>
      </c>
      <c r="C1318" s="132" t="s">
        <v>977</v>
      </c>
      <c r="D1318" s="132" t="s">
        <v>978</v>
      </c>
      <c r="E1318" s="123" t="s">
        <v>709</v>
      </c>
      <c r="F1318" s="94">
        <v>45778</v>
      </c>
      <c r="G1318" s="94">
        <v>45962</v>
      </c>
      <c r="H1318" s="133">
        <v>15000</v>
      </c>
      <c r="I1318" s="132">
        <v>0</v>
      </c>
      <c r="J1318" s="95">
        <v>25</v>
      </c>
      <c r="K1318" s="132">
        <v>430.5</v>
      </c>
      <c r="L1318" s="79">
        <f t="shared" si="120"/>
        <v>1065</v>
      </c>
      <c r="M1318" s="79">
        <f t="shared" si="121"/>
        <v>195</v>
      </c>
      <c r="N1318" s="81">
        <f t="shared" si="122"/>
        <v>456</v>
      </c>
      <c r="O1318" s="79">
        <f t="shared" si="123"/>
        <v>1063.5</v>
      </c>
      <c r="P1318" s="132">
        <v>25</v>
      </c>
      <c r="Q1318" s="79">
        <f t="shared" si="124"/>
        <v>3235</v>
      </c>
      <c r="R1318" s="132">
        <v>911.5</v>
      </c>
      <c r="S1318" s="79">
        <f t="shared" si="125"/>
        <v>2323.5</v>
      </c>
      <c r="T1318" s="133">
        <v>14088.5</v>
      </c>
      <c r="U1318" s="80" t="s">
        <v>169</v>
      </c>
      <c r="V1318" s="78" t="s">
        <v>274</v>
      </c>
    </row>
    <row r="1319" spans="1:22">
      <c r="A1319" s="92">
        <v>1312</v>
      </c>
      <c r="B1319" s="92" t="s">
        <v>954</v>
      </c>
      <c r="C1319" s="92" t="s">
        <v>21</v>
      </c>
      <c r="D1319" s="92" t="s">
        <v>1759</v>
      </c>
      <c r="E1319" s="93" t="s">
        <v>1989</v>
      </c>
      <c r="F1319" s="94">
        <v>45627</v>
      </c>
      <c r="G1319" s="94">
        <v>45809</v>
      </c>
      <c r="H1319" s="124">
        <v>20000</v>
      </c>
      <c r="I1319" s="92">
        <v>0</v>
      </c>
      <c r="J1319" s="95">
        <v>25</v>
      </c>
      <c r="K1319" s="92">
        <v>574</v>
      </c>
      <c r="L1319" s="79">
        <f t="shared" si="120"/>
        <v>1419.9999999999998</v>
      </c>
      <c r="M1319" s="79">
        <f t="shared" si="121"/>
        <v>260</v>
      </c>
      <c r="N1319" s="81">
        <f t="shared" si="122"/>
        <v>608</v>
      </c>
      <c r="O1319" s="79">
        <f t="shared" si="123"/>
        <v>1418</v>
      </c>
      <c r="P1319" s="92">
        <v>125</v>
      </c>
      <c r="Q1319" s="79">
        <f t="shared" si="124"/>
        <v>4405</v>
      </c>
      <c r="R1319" s="124">
        <v>1307</v>
      </c>
      <c r="S1319" s="79">
        <f t="shared" si="125"/>
        <v>3098</v>
      </c>
      <c r="T1319" s="124">
        <v>18693</v>
      </c>
      <c r="U1319" s="80" t="s">
        <v>169</v>
      </c>
      <c r="V1319" s="144" t="s">
        <v>273</v>
      </c>
    </row>
    <row r="1320" spans="1:22">
      <c r="A1320" s="92">
        <v>1313</v>
      </c>
      <c r="B1320" s="92" t="s">
        <v>335</v>
      </c>
      <c r="C1320" s="92" t="s">
        <v>392</v>
      </c>
      <c r="D1320" s="92" t="s">
        <v>170</v>
      </c>
      <c r="E1320" s="93" t="s">
        <v>1989</v>
      </c>
      <c r="F1320" s="94">
        <v>45778</v>
      </c>
      <c r="G1320" s="94">
        <v>45962</v>
      </c>
      <c r="H1320" s="124">
        <v>45000</v>
      </c>
      <c r="I1320" s="124">
        <v>1148.33</v>
      </c>
      <c r="J1320" s="95">
        <v>25</v>
      </c>
      <c r="K1320" s="124">
        <v>1291.5</v>
      </c>
      <c r="L1320" s="79">
        <f t="shared" si="120"/>
        <v>3194.9999999999995</v>
      </c>
      <c r="M1320" s="79">
        <f t="shared" si="121"/>
        <v>585</v>
      </c>
      <c r="N1320" s="81">
        <f t="shared" si="122"/>
        <v>1368</v>
      </c>
      <c r="O1320" s="79">
        <f t="shared" si="123"/>
        <v>3190.5</v>
      </c>
      <c r="P1320" s="92">
        <v>125</v>
      </c>
      <c r="Q1320" s="79">
        <f t="shared" si="124"/>
        <v>9755</v>
      </c>
      <c r="R1320" s="124">
        <v>3832.83</v>
      </c>
      <c r="S1320" s="79">
        <f t="shared" si="125"/>
        <v>6970.5</v>
      </c>
      <c r="T1320" s="124">
        <v>41067.17</v>
      </c>
      <c r="U1320" s="80" t="s">
        <v>169</v>
      </c>
      <c r="V1320" s="161" t="s">
        <v>273</v>
      </c>
    </row>
    <row r="1321" spans="1:22">
      <c r="A1321" s="92">
        <v>1314</v>
      </c>
      <c r="B1321" s="92" t="s">
        <v>838</v>
      </c>
      <c r="C1321" s="92" t="s">
        <v>825</v>
      </c>
      <c r="D1321" s="92" t="s">
        <v>1721</v>
      </c>
      <c r="E1321" s="123" t="s">
        <v>709</v>
      </c>
      <c r="F1321" s="94">
        <v>45504</v>
      </c>
      <c r="G1321" s="94">
        <v>45869</v>
      </c>
      <c r="H1321" s="124">
        <v>30000</v>
      </c>
      <c r="I1321" s="92">
        <v>0</v>
      </c>
      <c r="J1321" s="95">
        <v>25</v>
      </c>
      <c r="K1321" s="92">
        <v>861</v>
      </c>
      <c r="L1321" s="79">
        <f t="shared" si="120"/>
        <v>2130</v>
      </c>
      <c r="M1321" s="79">
        <f t="shared" si="121"/>
        <v>390</v>
      </c>
      <c r="N1321" s="81">
        <f t="shared" si="122"/>
        <v>912</v>
      </c>
      <c r="O1321" s="79">
        <f t="shared" si="123"/>
        <v>2127</v>
      </c>
      <c r="P1321" s="92">
        <v>25</v>
      </c>
      <c r="Q1321" s="79">
        <f t="shared" si="124"/>
        <v>6445</v>
      </c>
      <c r="R1321" s="124">
        <v>1798</v>
      </c>
      <c r="S1321" s="79">
        <f t="shared" si="125"/>
        <v>4647</v>
      </c>
      <c r="T1321" s="124">
        <v>28202</v>
      </c>
      <c r="U1321" s="80" t="s">
        <v>169</v>
      </c>
      <c r="V1321" s="161" t="s">
        <v>273</v>
      </c>
    </row>
    <row r="1322" spans="1:22">
      <c r="A1322" s="92">
        <v>1315</v>
      </c>
      <c r="B1322" s="92" t="s">
        <v>359</v>
      </c>
      <c r="C1322" s="92" t="s">
        <v>21</v>
      </c>
      <c r="D1322" s="92" t="s">
        <v>174</v>
      </c>
      <c r="E1322" s="93" t="s">
        <v>1989</v>
      </c>
      <c r="F1322" s="94">
        <v>45778</v>
      </c>
      <c r="G1322" s="94">
        <v>45962</v>
      </c>
      <c r="H1322" s="124">
        <v>20000</v>
      </c>
      <c r="I1322" s="92">
        <v>0</v>
      </c>
      <c r="J1322" s="95">
        <v>25</v>
      </c>
      <c r="K1322" s="92">
        <v>574</v>
      </c>
      <c r="L1322" s="79">
        <f t="shared" si="120"/>
        <v>1419.9999999999998</v>
      </c>
      <c r="M1322" s="79">
        <f t="shared" si="121"/>
        <v>260</v>
      </c>
      <c r="N1322" s="81">
        <f t="shared" si="122"/>
        <v>608</v>
      </c>
      <c r="O1322" s="79">
        <f t="shared" si="123"/>
        <v>1418</v>
      </c>
      <c r="P1322" s="92">
        <v>125</v>
      </c>
      <c r="Q1322" s="79">
        <f t="shared" si="124"/>
        <v>4405</v>
      </c>
      <c r="R1322" s="124">
        <v>1307</v>
      </c>
      <c r="S1322" s="79">
        <f t="shared" si="125"/>
        <v>3098</v>
      </c>
      <c r="T1322" s="124">
        <v>18693</v>
      </c>
      <c r="U1322" s="80" t="s">
        <v>169</v>
      </c>
      <c r="V1322" s="161" t="s">
        <v>273</v>
      </c>
    </row>
    <row r="1323" spans="1:22">
      <c r="A1323" s="92">
        <v>1316</v>
      </c>
      <c r="B1323" s="132" t="s">
        <v>1653</v>
      </c>
      <c r="C1323" s="132" t="s">
        <v>977</v>
      </c>
      <c r="D1323" s="132" t="s">
        <v>978</v>
      </c>
      <c r="E1323" s="123" t="s">
        <v>709</v>
      </c>
      <c r="F1323" s="94">
        <v>45778</v>
      </c>
      <c r="G1323" s="94">
        <v>45962</v>
      </c>
      <c r="H1323" s="133">
        <v>15000</v>
      </c>
      <c r="I1323" s="132">
        <v>0</v>
      </c>
      <c r="J1323" s="95">
        <v>25</v>
      </c>
      <c r="K1323" s="132">
        <v>430.5</v>
      </c>
      <c r="L1323" s="79">
        <f t="shared" si="120"/>
        <v>1065</v>
      </c>
      <c r="M1323" s="79">
        <f t="shared" si="121"/>
        <v>195</v>
      </c>
      <c r="N1323" s="81">
        <f t="shared" si="122"/>
        <v>456</v>
      </c>
      <c r="O1323" s="79">
        <f t="shared" si="123"/>
        <v>1063.5</v>
      </c>
      <c r="P1323" s="132">
        <v>25</v>
      </c>
      <c r="Q1323" s="79">
        <f t="shared" si="124"/>
        <v>3235</v>
      </c>
      <c r="R1323" s="132">
        <v>911.5</v>
      </c>
      <c r="S1323" s="79">
        <f t="shared" si="125"/>
        <v>2323.5</v>
      </c>
      <c r="T1323" s="133">
        <v>14088.5</v>
      </c>
      <c r="U1323" s="80" t="s">
        <v>169</v>
      </c>
      <c r="V1323" s="144" t="s">
        <v>274</v>
      </c>
    </row>
    <row r="1324" spans="1:22">
      <c r="A1324" s="92">
        <v>1317</v>
      </c>
      <c r="B1324" s="132" t="s">
        <v>2123</v>
      </c>
      <c r="C1324" s="132" t="s">
        <v>977</v>
      </c>
      <c r="D1324" s="132" t="s">
        <v>978</v>
      </c>
      <c r="E1324" s="123" t="s">
        <v>709</v>
      </c>
      <c r="F1324" s="94">
        <v>45778</v>
      </c>
      <c r="G1324" s="94">
        <v>45962</v>
      </c>
      <c r="H1324" s="133">
        <v>15000</v>
      </c>
      <c r="I1324" s="132">
        <v>0</v>
      </c>
      <c r="J1324" s="95">
        <v>25</v>
      </c>
      <c r="K1324" s="132">
        <v>430.5</v>
      </c>
      <c r="L1324" s="79">
        <f t="shared" si="120"/>
        <v>1065</v>
      </c>
      <c r="M1324" s="79">
        <f t="shared" si="121"/>
        <v>195</v>
      </c>
      <c r="N1324" s="81">
        <f t="shared" si="122"/>
        <v>456</v>
      </c>
      <c r="O1324" s="79">
        <f t="shared" si="123"/>
        <v>1063.5</v>
      </c>
      <c r="P1324" s="132">
        <v>25</v>
      </c>
      <c r="Q1324" s="79">
        <f t="shared" si="124"/>
        <v>3235</v>
      </c>
      <c r="R1324" s="132">
        <v>911.5</v>
      </c>
      <c r="S1324" s="79">
        <f t="shared" si="125"/>
        <v>2323.5</v>
      </c>
      <c r="T1324" s="133">
        <v>14088.5</v>
      </c>
      <c r="U1324" s="80" t="s">
        <v>169</v>
      </c>
      <c r="V1324" s="78" t="s">
        <v>274</v>
      </c>
    </row>
    <row r="1325" spans="1:22">
      <c r="A1325" s="92">
        <v>1318</v>
      </c>
      <c r="B1325" s="92" t="s">
        <v>1483</v>
      </c>
      <c r="C1325" s="92" t="s">
        <v>705</v>
      </c>
      <c r="D1325" s="92" t="s">
        <v>1139</v>
      </c>
      <c r="E1325" s="93" t="s">
        <v>1989</v>
      </c>
      <c r="F1325" s="94">
        <v>45689</v>
      </c>
      <c r="G1325" s="94">
        <v>45870</v>
      </c>
      <c r="H1325" s="124">
        <v>70000</v>
      </c>
      <c r="I1325" s="124">
        <v>5368.48</v>
      </c>
      <c r="J1325" s="95">
        <v>25</v>
      </c>
      <c r="K1325" s="124">
        <v>2009</v>
      </c>
      <c r="L1325" s="79">
        <f t="shared" si="120"/>
        <v>4970</v>
      </c>
      <c r="M1325" s="79">
        <f t="shared" si="121"/>
        <v>910</v>
      </c>
      <c r="N1325" s="81">
        <f t="shared" si="122"/>
        <v>2128</v>
      </c>
      <c r="O1325" s="79">
        <f t="shared" si="123"/>
        <v>4963</v>
      </c>
      <c r="P1325" s="92">
        <v>25</v>
      </c>
      <c r="Q1325" s="79">
        <f t="shared" si="124"/>
        <v>15005</v>
      </c>
      <c r="R1325" s="124">
        <v>9530.48</v>
      </c>
      <c r="S1325" s="79">
        <f t="shared" si="125"/>
        <v>10843</v>
      </c>
      <c r="T1325" s="124">
        <v>60469.52</v>
      </c>
      <c r="U1325" s="80" t="s">
        <v>169</v>
      </c>
      <c r="V1325" s="144" t="s">
        <v>274</v>
      </c>
    </row>
    <row r="1326" spans="1:22">
      <c r="A1326" s="92">
        <v>1319</v>
      </c>
      <c r="B1326" s="92" t="s">
        <v>678</v>
      </c>
      <c r="C1326" s="92" t="s">
        <v>703</v>
      </c>
      <c r="D1326" s="92" t="s">
        <v>1726</v>
      </c>
      <c r="E1326" s="93" t="s">
        <v>1989</v>
      </c>
      <c r="F1326" s="94">
        <v>45536</v>
      </c>
      <c r="G1326" s="94">
        <v>45809</v>
      </c>
      <c r="H1326" s="124">
        <v>50000</v>
      </c>
      <c r="I1326" s="124">
        <v>1854</v>
      </c>
      <c r="J1326" s="95">
        <v>25</v>
      </c>
      <c r="K1326" s="124">
        <v>1435</v>
      </c>
      <c r="L1326" s="79">
        <f t="shared" si="120"/>
        <v>3549.9999999999995</v>
      </c>
      <c r="M1326" s="79">
        <f t="shared" si="121"/>
        <v>650</v>
      </c>
      <c r="N1326" s="81">
        <f t="shared" si="122"/>
        <v>1520</v>
      </c>
      <c r="O1326" s="79">
        <f t="shared" si="123"/>
        <v>3545.0000000000005</v>
      </c>
      <c r="P1326" s="92">
        <v>25</v>
      </c>
      <c r="Q1326" s="79">
        <f t="shared" si="124"/>
        <v>10725</v>
      </c>
      <c r="R1326" s="124">
        <v>4834</v>
      </c>
      <c r="S1326" s="79">
        <f t="shared" si="125"/>
        <v>7745</v>
      </c>
      <c r="T1326" s="124">
        <v>45166</v>
      </c>
      <c r="U1326" s="80" t="s">
        <v>169</v>
      </c>
      <c r="V1326" s="161" t="s">
        <v>274</v>
      </c>
    </row>
    <row r="1327" spans="1:22">
      <c r="A1327" s="92">
        <v>1320</v>
      </c>
      <c r="B1327" s="132" t="s">
        <v>2124</v>
      </c>
      <c r="C1327" s="132" t="s">
        <v>977</v>
      </c>
      <c r="D1327" s="132" t="s">
        <v>978</v>
      </c>
      <c r="E1327" s="123" t="s">
        <v>709</v>
      </c>
      <c r="F1327" s="94">
        <v>45778</v>
      </c>
      <c r="G1327" s="94">
        <v>45962</v>
      </c>
      <c r="H1327" s="133">
        <v>15000</v>
      </c>
      <c r="I1327" s="132">
        <v>0</v>
      </c>
      <c r="J1327" s="95">
        <v>25</v>
      </c>
      <c r="K1327" s="132">
        <v>430.5</v>
      </c>
      <c r="L1327" s="79">
        <f t="shared" si="120"/>
        <v>1065</v>
      </c>
      <c r="M1327" s="79">
        <f t="shared" si="121"/>
        <v>195</v>
      </c>
      <c r="N1327" s="81">
        <f t="shared" si="122"/>
        <v>456</v>
      </c>
      <c r="O1327" s="79">
        <f t="shared" si="123"/>
        <v>1063.5</v>
      </c>
      <c r="P1327" s="132">
        <v>25</v>
      </c>
      <c r="Q1327" s="79">
        <f t="shared" si="124"/>
        <v>3235</v>
      </c>
      <c r="R1327" s="132">
        <v>911.5</v>
      </c>
      <c r="S1327" s="79">
        <f t="shared" si="125"/>
        <v>2323.5</v>
      </c>
      <c r="T1327" s="133">
        <v>14088.5</v>
      </c>
      <c r="U1327" s="80" t="s">
        <v>169</v>
      </c>
      <c r="V1327" s="78" t="s">
        <v>274</v>
      </c>
    </row>
    <row r="1328" spans="1:22">
      <c r="A1328" s="92">
        <v>1321</v>
      </c>
      <c r="B1328" s="92" t="s">
        <v>894</v>
      </c>
      <c r="C1328" s="92" t="s">
        <v>62</v>
      </c>
      <c r="D1328" s="92" t="s">
        <v>1774</v>
      </c>
      <c r="E1328" s="93" t="s">
        <v>1989</v>
      </c>
      <c r="F1328" s="94">
        <v>45778</v>
      </c>
      <c r="G1328" s="94">
        <v>45962</v>
      </c>
      <c r="H1328" s="124">
        <v>20000</v>
      </c>
      <c r="I1328" s="92">
        <v>0</v>
      </c>
      <c r="J1328" s="95">
        <v>25</v>
      </c>
      <c r="K1328" s="92">
        <v>574</v>
      </c>
      <c r="L1328" s="79">
        <f t="shared" si="120"/>
        <v>1419.9999999999998</v>
      </c>
      <c r="M1328" s="79">
        <f t="shared" si="121"/>
        <v>260</v>
      </c>
      <c r="N1328" s="81">
        <f t="shared" si="122"/>
        <v>608</v>
      </c>
      <c r="O1328" s="79">
        <f t="shared" si="123"/>
        <v>1418</v>
      </c>
      <c r="P1328" s="92">
        <v>25</v>
      </c>
      <c r="Q1328" s="79">
        <f t="shared" si="124"/>
        <v>4305</v>
      </c>
      <c r="R1328" s="124">
        <v>1207</v>
      </c>
      <c r="S1328" s="79">
        <f t="shared" si="125"/>
        <v>3098</v>
      </c>
      <c r="T1328" s="124">
        <v>18793</v>
      </c>
      <c r="U1328" s="80" t="s">
        <v>169</v>
      </c>
      <c r="V1328" s="161" t="s">
        <v>273</v>
      </c>
    </row>
    <row r="1329" spans="1:22">
      <c r="A1329" s="92">
        <v>1322</v>
      </c>
      <c r="B1329" s="92" t="s">
        <v>694</v>
      </c>
      <c r="C1329" s="92" t="s">
        <v>63</v>
      </c>
      <c r="D1329" s="92" t="s">
        <v>181</v>
      </c>
      <c r="E1329" s="93" t="s">
        <v>1989</v>
      </c>
      <c r="F1329" s="94">
        <v>45778</v>
      </c>
      <c r="G1329" s="94">
        <v>45962</v>
      </c>
      <c r="H1329" s="124">
        <v>90000</v>
      </c>
      <c r="I1329" s="124">
        <v>9753.1200000000008</v>
      </c>
      <c r="J1329" s="95">
        <v>25</v>
      </c>
      <c r="K1329" s="124">
        <v>2583</v>
      </c>
      <c r="L1329" s="79">
        <f t="shared" si="120"/>
        <v>6389.9999999999991</v>
      </c>
      <c r="M1329" s="79">
        <f t="shared" si="121"/>
        <v>1170</v>
      </c>
      <c r="N1329" s="81">
        <f t="shared" si="122"/>
        <v>2736</v>
      </c>
      <c r="O1329" s="79">
        <f t="shared" si="123"/>
        <v>6381</v>
      </c>
      <c r="P1329" s="92">
        <v>125</v>
      </c>
      <c r="Q1329" s="79">
        <f t="shared" si="124"/>
        <v>19385</v>
      </c>
      <c r="R1329" s="124">
        <v>15197.12</v>
      </c>
      <c r="S1329" s="79">
        <f t="shared" si="125"/>
        <v>13941</v>
      </c>
      <c r="T1329" s="124">
        <v>80049.440000000002</v>
      </c>
      <c r="U1329" s="80" t="s">
        <v>169</v>
      </c>
      <c r="V1329" s="162" t="s">
        <v>273</v>
      </c>
    </row>
    <row r="1330" spans="1:22">
      <c r="A1330" s="92">
        <v>1323</v>
      </c>
      <c r="B1330" s="92" t="s">
        <v>437</v>
      </c>
      <c r="C1330" s="92" t="s">
        <v>21</v>
      </c>
      <c r="D1330" s="92" t="s">
        <v>1799</v>
      </c>
      <c r="E1330" s="93" t="s">
        <v>1989</v>
      </c>
      <c r="F1330" s="94">
        <v>45627</v>
      </c>
      <c r="G1330" s="94">
        <v>45809</v>
      </c>
      <c r="H1330" s="124">
        <v>20000</v>
      </c>
      <c r="I1330" s="92">
        <v>0</v>
      </c>
      <c r="J1330" s="95">
        <v>25</v>
      </c>
      <c r="K1330" s="92">
        <v>574</v>
      </c>
      <c r="L1330" s="79">
        <f t="shared" si="120"/>
        <v>1419.9999999999998</v>
      </c>
      <c r="M1330" s="79">
        <f t="shared" si="121"/>
        <v>260</v>
      </c>
      <c r="N1330" s="81">
        <f t="shared" si="122"/>
        <v>608</v>
      </c>
      <c r="O1330" s="79">
        <f t="shared" si="123"/>
        <v>1418</v>
      </c>
      <c r="P1330" s="92">
        <v>125</v>
      </c>
      <c r="Q1330" s="79">
        <f t="shared" si="124"/>
        <v>4405</v>
      </c>
      <c r="R1330" s="124">
        <v>1307</v>
      </c>
      <c r="S1330" s="79">
        <f t="shared" si="125"/>
        <v>3098</v>
      </c>
      <c r="T1330" s="124">
        <v>18693</v>
      </c>
      <c r="U1330" s="80" t="s">
        <v>169</v>
      </c>
      <c r="V1330" s="161" t="s">
        <v>274</v>
      </c>
    </row>
    <row r="1331" spans="1:22">
      <c r="A1331" s="92">
        <v>1324</v>
      </c>
      <c r="B1331" s="92" t="s">
        <v>105</v>
      </c>
      <c r="C1331" s="92" t="s">
        <v>80</v>
      </c>
      <c r="D1331" s="92" t="s">
        <v>1728</v>
      </c>
      <c r="E1331" s="93" t="s">
        <v>1989</v>
      </c>
      <c r="F1331" s="94">
        <v>45627</v>
      </c>
      <c r="G1331" s="94">
        <v>45809</v>
      </c>
      <c r="H1331" s="124">
        <v>130000</v>
      </c>
      <c r="I1331" s="124">
        <v>19162.12</v>
      </c>
      <c r="J1331" s="95">
        <v>25</v>
      </c>
      <c r="K1331" s="124">
        <v>3731</v>
      </c>
      <c r="L1331" s="79">
        <f t="shared" si="120"/>
        <v>9230</v>
      </c>
      <c r="M1331" s="79">
        <f t="shared" si="121"/>
        <v>1690</v>
      </c>
      <c r="N1331" s="81">
        <f t="shared" si="122"/>
        <v>3952</v>
      </c>
      <c r="O1331" s="79">
        <f t="shared" si="123"/>
        <v>9217</v>
      </c>
      <c r="P1331" s="92">
        <v>125</v>
      </c>
      <c r="Q1331" s="79">
        <f t="shared" si="124"/>
        <v>27945</v>
      </c>
      <c r="R1331" s="124">
        <v>26970.12</v>
      </c>
      <c r="S1331" s="79">
        <f t="shared" si="125"/>
        <v>20137</v>
      </c>
      <c r="T1331" s="124">
        <v>103029.88</v>
      </c>
      <c r="U1331" s="80" t="s">
        <v>169</v>
      </c>
      <c r="V1331" s="161" t="s">
        <v>273</v>
      </c>
    </row>
    <row r="1332" spans="1:22">
      <c r="A1332" s="92">
        <v>1325</v>
      </c>
      <c r="B1332" s="132" t="s">
        <v>1931</v>
      </c>
      <c r="C1332" s="132" t="s">
        <v>977</v>
      </c>
      <c r="D1332" s="132" t="s">
        <v>978</v>
      </c>
      <c r="E1332" s="123" t="s">
        <v>709</v>
      </c>
      <c r="F1332" s="94">
        <v>45778</v>
      </c>
      <c r="G1332" s="94">
        <v>45962</v>
      </c>
      <c r="H1332" s="133">
        <v>15000</v>
      </c>
      <c r="I1332" s="132">
        <v>0</v>
      </c>
      <c r="J1332" s="95">
        <v>25</v>
      </c>
      <c r="K1332" s="132">
        <v>430.5</v>
      </c>
      <c r="L1332" s="79">
        <f t="shared" si="120"/>
        <v>1065</v>
      </c>
      <c r="M1332" s="79">
        <f t="shared" si="121"/>
        <v>195</v>
      </c>
      <c r="N1332" s="81">
        <f t="shared" si="122"/>
        <v>456</v>
      </c>
      <c r="O1332" s="79">
        <f t="shared" si="123"/>
        <v>1063.5</v>
      </c>
      <c r="P1332" s="132">
        <v>25</v>
      </c>
      <c r="Q1332" s="79">
        <f t="shared" si="124"/>
        <v>3235</v>
      </c>
      <c r="R1332" s="132">
        <v>911.5</v>
      </c>
      <c r="S1332" s="79">
        <f t="shared" si="125"/>
        <v>2323.5</v>
      </c>
      <c r="T1332" s="133">
        <v>14088.5</v>
      </c>
      <c r="U1332" s="80" t="s">
        <v>169</v>
      </c>
      <c r="V1332" s="78" t="s">
        <v>274</v>
      </c>
    </row>
    <row r="1333" spans="1:22">
      <c r="A1333" s="92">
        <v>1326</v>
      </c>
      <c r="B1333" s="132" t="s">
        <v>1654</v>
      </c>
      <c r="C1333" s="132" t="s">
        <v>977</v>
      </c>
      <c r="D1333" s="132" t="s">
        <v>978</v>
      </c>
      <c r="E1333" s="123" t="s">
        <v>709</v>
      </c>
      <c r="F1333" s="94">
        <v>45778</v>
      </c>
      <c r="G1333" s="94">
        <v>45962</v>
      </c>
      <c r="H1333" s="133">
        <v>15000</v>
      </c>
      <c r="I1333" s="132">
        <v>0</v>
      </c>
      <c r="J1333" s="95">
        <v>25</v>
      </c>
      <c r="K1333" s="132">
        <v>430.5</v>
      </c>
      <c r="L1333" s="79">
        <f t="shared" si="120"/>
        <v>1065</v>
      </c>
      <c r="M1333" s="79">
        <f t="shared" si="121"/>
        <v>195</v>
      </c>
      <c r="N1333" s="81">
        <f t="shared" si="122"/>
        <v>456</v>
      </c>
      <c r="O1333" s="79">
        <f t="shared" si="123"/>
        <v>1063.5</v>
      </c>
      <c r="P1333" s="132">
        <v>25</v>
      </c>
      <c r="Q1333" s="79">
        <f t="shared" si="124"/>
        <v>3235</v>
      </c>
      <c r="R1333" s="132">
        <v>911.5</v>
      </c>
      <c r="S1333" s="79">
        <f t="shared" si="125"/>
        <v>2323.5</v>
      </c>
      <c r="T1333" s="133">
        <v>14088.5</v>
      </c>
      <c r="U1333" s="80" t="s">
        <v>169</v>
      </c>
      <c r="V1333" s="78" t="s">
        <v>274</v>
      </c>
    </row>
    <row r="1334" spans="1:22">
      <c r="A1334" s="92">
        <v>1327</v>
      </c>
      <c r="B1334" s="92" t="s">
        <v>277</v>
      </c>
      <c r="C1334" s="92" t="s">
        <v>55</v>
      </c>
      <c r="D1334" s="92" t="s">
        <v>1785</v>
      </c>
      <c r="E1334" s="93" t="s">
        <v>1989</v>
      </c>
      <c r="F1334" s="94">
        <v>45627</v>
      </c>
      <c r="G1334" s="94">
        <v>45809</v>
      </c>
      <c r="H1334" s="124">
        <v>60000</v>
      </c>
      <c r="I1334" s="124">
        <v>3486.68</v>
      </c>
      <c r="J1334" s="95">
        <v>25</v>
      </c>
      <c r="K1334" s="124">
        <v>1722</v>
      </c>
      <c r="L1334" s="79">
        <f t="shared" si="120"/>
        <v>4260</v>
      </c>
      <c r="M1334" s="79">
        <f t="shared" si="121"/>
        <v>780</v>
      </c>
      <c r="N1334" s="81">
        <f t="shared" si="122"/>
        <v>1824</v>
      </c>
      <c r="O1334" s="79">
        <f t="shared" si="123"/>
        <v>4254</v>
      </c>
      <c r="P1334" s="92">
        <v>25</v>
      </c>
      <c r="Q1334" s="79">
        <f t="shared" si="124"/>
        <v>12865</v>
      </c>
      <c r="R1334" s="124">
        <v>7057.68</v>
      </c>
      <c r="S1334" s="79">
        <f t="shared" si="125"/>
        <v>9294</v>
      </c>
      <c r="T1334" s="124">
        <v>52942.32</v>
      </c>
      <c r="U1334" s="80" t="s">
        <v>169</v>
      </c>
      <c r="V1334" s="161" t="s">
        <v>273</v>
      </c>
    </row>
    <row r="1335" spans="1:22">
      <c r="A1335" s="92">
        <v>1328</v>
      </c>
      <c r="B1335" s="92" t="s">
        <v>1932</v>
      </c>
      <c r="C1335" s="92" t="s">
        <v>1977</v>
      </c>
      <c r="D1335" s="92" t="s">
        <v>189</v>
      </c>
      <c r="E1335" s="93" t="s">
        <v>1989</v>
      </c>
      <c r="F1335" s="94">
        <v>45748</v>
      </c>
      <c r="G1335" s="94">
        <v>45962</v>
      </c>
      <c r="H1335" s="124">
        <v>95000</v>
      </c>
      <c r="I1335" s="124">
        <v>10929.24</v>
      </c>
      <c r="J1335" s="95">
        <v>25</v>
      </c>
      <c r="K1335" s="124">
        <v>2726.5</v>
      </c>
      <c r="L1335" s="79">
        <f t="shared" si="120"/>
        <v>6744.9999999999991</v>
      </c>
      <c r="M1335" s="79">
        <f t="shared" si="121"/>
        <v>1235</v>
      </c>
      <c r="N1335" s="81">
        <f t="shared" si="122"/>
        <v>2888</v>
      </c>
      <c r="O1335" s="79">
        <f t="shared" si="123"/>
        <v>6735.5</v>
      </c>
      <c r="P1335" s="92">
        <v>25</v>
      </c>
      <c r="Q1335" s="79">
        <f t="shared" si="124"/>
        <v>20355</v>
      </c>
      <c r="R1335" s="124">
        <v>16568.740000000002</v>
      </c>
      <c r="S1335" s="79">
        <f t="shared" si="125"/>
        <v>14715.5</v>
      </c>
      <c r="T1335" s="124">
        <v>78431.259999999995</v>
      </c>
      <c r="U1335" s="80" t="s">
        <v>169</v>
      </c>
      <c r="V1335" s="144" t="s">
        <v>273</v>
      </c>
    </row>
    <row r="1336" spans="1:22">
      <c r="A1336" s="92">
        <v>1329</v>
      </c>
      <c r="B1336" s="92" t="s">
        <v>621</v>
      </c>
      <c r="C1336" s="92" t="s">
        <v>20</v>
      </c>
      <c r="D1336" s="92" t="s">
        <v>1726</v>
      </c>
      <c r="E1336" s="93" t="s">
        <v>1989</v>
      </c>
      <c r="F1336" s="94">
        <v>45807</v>
      </c>
      <c r="G1336" s="94" t="s">
        <v>1990</v>
      </c>
      <c r="H1336" s="124">
        <v>36600</v>
      </c>
      <c r="I1336" s="92">
        <v>0</v>
      </c>
      <c r="J1336" s="95">
        <v>25</v>
      </c>
      <c r="K1336" s="124">
        <v>1050.42</v>
      </c>
      <c r="L1336" s="79">
        <f t="shared" si="120"/>
        <v>2598.6</v>
      </c>
      <c r="M1336" s="79">
        <f t="shared" si="121"/>
        <v>475.79999999999995</v>
      </c>
      <c r="N1336" s="81">
        <f t="shared" si="122"/>
        <v>1112.6400000000001</v>
      </c>
      <c r="O1336" s="79">
        <f t="shared" si="123"/>
        <v>2594.94</v>
      </c>
      <c r="P1336" s="92">
        <v>25</v>
      </c>
      <c r="Q1336" s="79">
        <f t="shared" si="124"/>
        <v>7857.4</v>
      </c>
      <c r="R1336" s="124">
        <v>2188.06</v>
      </c>
      <c r="S1336" s="79">
        <f t="shared" si="125"/>
        <v>5669.34</v>
      </c>
      <c r="T1336" s="124">
        <v>34411.94</v>
      </c>
      <c r="U1336" s="80" t="s">
        <v>169</v>
      </c>
      <c r="V1336" s="161" t="s">
        <v>274</v>
      </c>
    </row>
    <row r="1337" spans="1:22">
      <c r="A1337" s="92">
        <v>1330</v>
      </c>
      <c r="B1337" s="132" t="s">
        <v>1375</v>
      </c>
      <c r="C1337" s="132" t="s">
        <v>977</v>
      </c>
      <c r="D1337" s="132" t="s">
        <v>978</v>
      </c>
      <c r="E1337" s="123" t="s">
        <v>709</v>
      </c>
      <c r="F1337" s="94">
        <v>45778</v>
      </c>
      <c r="G1337" s="94">
        <v>45962</v>
      </c>
      <c r="H1337" s="133">
        <v>15000</v>
      </c>
      <c r="I1337" s="132">
        <v>0</v>
      </c>
      <c r="J1337" s="95">
        <v>25</v>
      </c>
      <c r="K1337" s="132">
        <v>430.5</v>
      </c>
      <c r="L1337" s="79">
        <f t="shared" si="120"/>
        <v>1065</v>
      </c>
      <c r="M1337" s="79">
        <f t="shared" si="121"/>
        <v>195</v>
      </c>
      <c r="N1337" s="81">
        <f t="shared" si="122"/>
        <v>456</v>
      </c>
      <c r="O1337" s="79">
        <f t="shared" si="123"/>
        <v>1063.5</v>
      </c>
      <c r="P1337" s="132">
        <v>25</v>
      </c>
      <c r="Q1337" s="79">
        <f t="shared" si="124"/>
        <v>3235</v>
      </c>
      <c r="R1337" s="132">
        <v>911.5</v>
      </c>
      <c r="S1337" s="79">
        <f t="shared" si="125"/>
        <v>2323.5</v>
      </c>
      <c r="T1337" s="133">
        <v>14088.5</v>
      </c>
      <c r="U1337" s="80" t="s">
        <v>169</v>
      </c>
      <c r="V1337" s="78" t="s">
        <v>274</v>
      </c>
    </row>
    <row r="1338" spans="1:22">
      <c r="A1338" s="92">
        <v>1331</v>
      </c>
      <c r="B1338" s="92" t="s">
        <v>294</v>
      </c>
      <c r="C1338" s="92" t="s">
        <v>68</v>
      </c>
      <c r="D1338" s="92" t="s">
        <v>1718</v>
      </c>
      <c r="E1338" s="93" t="s">
        <v>1989</v>
      </c>
      <c r="F1338" s="94">
        <v>45778</v>
      </c>
      <c r="G1338" s="94">
        <v>45962</v>
      </c>
      <c r="H1338" s="124">
        <v>25000</v>
      </c>
      <c r="I1338" s="92">
        <v>0</v>
      </c>
      <c r="J1338" s="95">
        <v>25</v>
      </c>
      <c r="K1338" s="92">
        <v>717.5</v>
      </c>
      <c r="L1338" s="79">
        <f t="shared" si="120"/>
        <v>1774.9999999999998</v>
      </c>
      <c r="M1338" s="79">
        <f t="shared" si="121"/>
        <v>325</v>
      </c>
      <c r="N1338" s="81">
        <f t="shared" si="122"/>
        <v>760</v>
      </c>
      <c r="O1338" s="79">
        <f t="shared" si="123"/>
        <v>1772.5000000000002</v>
      </c>
      <c r="P1338" s="92">
        <v>125</v>
      </c>
      <c r="Q1338" s="79">
        <f t="shared" si="124"/>
        <v>5475</v>
      </c>
      <c r="R1338" s="124">
        <v>2824.14</v>
      </c>
      <c r="S1338" s="79">
        <f t="shared" si="125"/>
        <v>3872.5</v>
      </c>
      <c r="T1338" s="124">
        <v>23397.5</v>
      </c>
      <c r="U1338" s="80" t="s">
        <v>169</v>
      </c>
      <c r="V1338" s="161" t="s">
        <v>274</v>
      </c>
    </row>
    <row r="1339" spans="1:22">
      <c r="A1339" s="92">
        <v>1332</v>
      </c>
      <c r="B1339" s="132" t="s">
        <v>1376</v>
      </c>
      <c r="C1339" s="132" t="s">
        <v>977</v>
      </c>
      <c r="D1339" s="132" t="s">
        <v>978</v>
      </c>
      <c r="E1339" s="123" t="s">
        <v>709</v>
      </c>
      <c r="F1339" s="94">
        <v>45778</v>
      </c>
      <c r="G1339" s="94">
        <v>45962</v>
      </c>
      <c r="H1339" s="133">
        <v>15000</v>
      </c>
      <c r="I1339" s="132">
        <v>0</v>
      </c>
      <c r="J1339" s="95">
        <v>25</v>
      </c>
      <c r="K1339" s="132">
        <v>430.5</v>
      </c>
      <c r="L1339" s="79">
        <f t="shared" si="120"/>
        <v>1065</v>
      </c>
      <c r="M1339" s="79">
        <f t="shared" si="121"/>
        <v>195</v>
      </c>
      <c r="N1339" s="81">
        <f t="shared" si="122"/>
        <v>456</v>
      </c>
      <c r="O1339" s="79">
        <f t="shared" si="123"/>
        <v>1063.5</v>
      </c>
      <c r="P1339" s="132">
        <v>25</v>
      </c>
      <c r="Q1339" s="79">
        <f t="shared" si="124"/>
        <v>3235</v>
      </c>
      <c r="R1339" s="132">
        <v>911.5</v>
      </c>
      <c r="S1339" s="79">
        <f t="shared" si="125"/>
        <v>2323.5</v>
      </c>
      <c r="T1339" s="133">
        <v>14088.5</v>
      </c>
      <c r="U1339" s="80" t="s">
        <v>169</v>
      </c>
      <c r="V1339" s="78" t="s">
        <v>273</v>
      </c>
    </row>
    <row r="1340" spans="1:22">
      <c r="A1340" s="92">
        <v>1333</v>
      </c>
      <c r="B1340" s="132" t="s">
        <v>2125</v>
      </c>
      <c r="C1340" s="132" t="s">
        <v>977</v>
      </c>
      <c r="D1340" s="132" t="s">
        <v>978</v>
      </c>
      <c r="E1340" s="123" t="s">
        <v>709</v>
      </c>
      <c r="F1340" s="94">
        <v>45778</v>
      </c>
      <c r="G1340" s="94">
        <v>45962</v>
      </c>
      <c r="H1340" s="133">
        <v>15000</v>
      </c>
      <c r="I1340" s="132">
        <v>0</v>
      </c>
      <c r="J1340" s="95">
        <v>25</v>
      </c>
      <c r="K1340" s="132">
        <v>430.5</v>
      </c>
      <c r="L1340" s="79">
        <f t="shared" si="120"/>
        <v>1065</v>
      </c>
      <c r="M1340" s="79">
        <f t="shared" si="121"/>
        <v>195</v>
      </c>
      <c r="N1340" s="81">
        <f t="shared" si="122"/>
        <v>456</v>
      </c>
      <c r="O1340" s="79">
        <f t="shared" si="123"/>
        <v>1063.5</v>
      </c>
      <c r="P1340" s="132">
        <v>25</v>
      </c>
      <c r="Q1340" s="79">
        <f t="shared" si="124"/>
        <v>3235</v>
      </c>
      <c r="R1340" s="132">
        <v>911.5</v>
      </c>
      <c r="S1340" s="79">
        <f t="shared" si="125"/>
        <v>2323.5</v>
      </c>
      <c r="T1340" s="133">
        <v>14088.5</v>
      </c>
      <c r="U1340" s="80" t="s">
        <v>169</v>
      </c>
      <c r="V1340" s="78" t="s">
        <v>274</v>
      </c>
    </row>
    <row r="1341" spans="1:22">
      <c r="A1341" s="92">
        <v>1334</v>
      </c>
      <c r="B1341" s="132" t="s">
        <v>1243</v>
      </c>
      <c r="C1341" s="132" t="s">
        <v>977</v>
      </c>
      <c r="D1341" s="132" t="s">
        <v>978</v>
      </c>
      <c r="E1341" s="123" t="s">
        <v>709</v>
      </c>
      <c r="F1341" s="94">
        <v>45778</v>
      </c>
      <c r="G1341" s="94">
        <v>45962</v>
      </c>
      <c r="H1341" s="133">
        <v>15000</v>
      </c>
      <c r="I1341" s="132">
        <v>0</v>
      </c>
      <c r="J1341" s="95">
        <v>25</v>
      </c>
      <c r="K1341" s="132">
        <v>430.5</v>
      </c>
      <c r="L1341" s="79">
        <f t="shared" si="120"/>
        <v>1065</v>
      </c>
      <c r="M1341" s="79">
        <f t="shared" si="121"/>
        <v>195</v>
      </c>
      <c r="N1341" s="81">
        <f t="shared" si="122"/>
        <v>456</v>
      </c>
      <c r="O1341" s="79">
        <f t="shared" si="123"/>
        <v>1063.5</v>
      </c>
      <c r="P1341" s="132">
        <v>25</v>
      </c>
      <c r="Q1341" s="79">
        <f t="shared" si="124"/>
        <v>3235</v>
      </c>
      <c r="R1341" s="132">
        <v>911.5</v>
      </c>
      <c r="S1341" s="79">
        <f t="shared" si="125"/>
        <v>2323.5</v>
      </c>
      <c r="T1341" s="133">
        <v>14088.5</v>
      </c>
      <c r="U1341" s="80" t="s">
        <v>169</v>
      </c>
      <c r="V1341" s="78" t="s">
        <v>273</v>
      </c>
    </row>
    <row r="1342" spans="1:22">
      <c r="A1342" s="92">
        <v>1335</v>
      </c>
      <c r="B1342" s="132" t="s">
        <v>1244</v>
      </c>
      <c r="C1342" s="132" t="s">
        <v>977</v>
      </c>
      <c r="D1342" s="132" t="s">
        <v>978</v>
      </c>
      <c r="E1342" s="123" t="s">
        <v>709</v>
      </c>
      <c r="F1342" s="94">
        <v>45778</v>
      </c>
      <c r="G1342" s="94">
        <v>45962</v>
      </c>
      <c r="H1342" s="133">
        <v>15000</v>
      </c>
      <c r="I1342" s="132">
        <v>0</v>
      </c>
      <c r="J1342" s="95">
        <v>25</v>
      </c>
      <c r="K1342" s="132">
        <v>430.5</v>
      </c>
      <c r="L1342" s="79">
        <f t="shared" si="120"/>
        <v>1065</v>
      </c>
      <c r="M1342" s="79">
        <f t="shared" si="121"/>
        <v>195</v>
      </c>
      <c r="N1342" s="81">
        <f t="shared" si="122"/>
        <v>456</v>
      </c>
      <c r="O1342" s="79">
        <f t="shared" si="123"/>
        <v>1063.5</v>
      </c>
      <c r="P1342" s="132">
        <v>25</v>
      </c>
      <c r="Q1342" s="79">
        <f t="shared" si="124"/>
        <v>3235</v>
      </c>
      <c r="R1342" s="132">
        <v>911.5</v>
      </c>
      <c r="S1342" s="79">
        <f t="shared" si="125"/>
        <v>2323.5</v>
      </c>
      <c r="T1342" s="133">
        <v>14088.5</v>
      </c>
      <c r="U1342" s="80" t="s">
        <v>169</v>
      </c>
      <c r="V1342" s="78" t="s">
        <v>274</v>
      </c>
    </row>
    <row r="1343" spans="1:22">
      <c r="A1343" s="92">
        <v>1336</v>
      </c>
      <c r="B1343" s="132" t="s">
        <v>1245</v>
      </c>
      <c r="C1343" s="132" t="s">
        <v>977</v>
      </c>
      <c r="D1343" s="132" t="s">
        <v>978</v>
      </c>
      <c r="E1343" s="123" t="s">
        <v>709</v>
      </c>
      <c r="F1343" s="94">
        <v>45778</v>
      </c>
      <c r="G1343" s="94">
        <v>45962</v>
      </c>
      <c r="H1343" s="133">
        <v>15000</v>
      </c>
      <c r="I1343" s="132">
        <v>0</v>
      </c>
      <c r="J1343" s="95">
        <v>25</v>
      </c>
      <c r="K1343" s="132">
        <v>430.5</v>
      </c>
      <c r="L1343" s="79">
        <f t="shared" si="120"/>
        <v>1065</v>
      </c>
      <c r="M1343" s="79">
        <f t="shared" si="121"/>
        <v>195</v>
      </c>
      <c r="N1343" s="81">
        <f t="shared" si="122"/>
        <v>456</v>
      </c>
      <c r="O1343" s="79">
        <f t="shared" si="123"/>
        <v>1063.5</v>
      </c>
      <c r="P1343" s="132">
        <v>25</v>
      </c>
      <c r="Q1343" s="79">
        <f t="shared" si="124"/>
        <v>3235</v>
      </c>
      <c r="R1343" s="132">
        <v>911.5</v>
      </c>
      <c r="S1343" s="79">
        <f t="shared" si="125"/>
        <v>2323.5</v>
      </c>
      <c r="T1343" s="133">
        <v>14088.5</v>
      </c>
      <c r="U1343" s="80" t="s">
        <v>169</v>
      </c>
      <c r="V1343" s="78" t="s">
        <v>273</v>
      </c>
    </row>
    <row r="1344" spans="1:22">
      <c r="A1344" s="92">
        <v>1337</v>
      </c>
      <c r="B1344" s="92" t="s">
        <v>569</v>
      </c>
      <c r="C1344" s="92" t="s">
        <v>21</v>
      </c>
      <c r="D1344" s="92" t="s">
        <v>1813</v>
      </c>
      <c r="E1344" s="93" t="s">
        <v>1989</v>
      </c>
      <c r="F1344" s="94">
        <v>45504</v>
      </c>
      <c r="G1344" s="94">
        <v>45869</v>
      </c>
      <c r="H1344" s="124">
        <v>20000</v>
      </c>
      <c r="I1344" s="92">
        <v>0</v>
      </c>
      <c r="J1344" s="95">
        <v>25</v>
      </c>
      <c r="K1344" s="92">
        <v>574</v>
      </c>
      <c r="L1344" s="79">
        <f t="shared" si="120"/>
        <v>1419.9999999999998</v>
      </c>
      <c r="M1344" s="79">
        <f t="shared" si="121"/>
        <v>260</v>
      </c>
      <c r="N1344" s="81">
        <f t="shared" si="122"/>
        <v>608</v>
      </c>
      <c r="O1344" s="79">
        <f t="shared" si="123"/>
        <v>1418</v>
      </c>
      <c r="P1344" s="92">
        <v>25</v>
      </c>
      <c r="Q1344" s="79">
        <f t="shared" si="124"/>
        <v>4305</v>
      </c>
      <c r="R1344" s="124">
        <v>1207</v>
      </c>
      <c r="S1344" s="79">
        <f t="shared" si="125"/>
        <v>3098</v>
      </c>
      <c r="T1344" s="124">
        <v>18793</v>
      </c>
      <c r="U1344" s="80" t="s">
        <v>169</v>
      </c>
      <c r="V1344" s="161" t="s">
        <v>273</v>
      </c>
    </row>
    <row r="1345" spans="1:22">
      <c r="A1345" s="92">
        <v>1338</v>
      </c>
      <c r="B1345" s="92" t="s">
        <v>51</v>
      </c>
      <c r="C1345" s="92" t="s">
        <v>52</v>
      </c>
      <c r="D1345" s="92" t="s">
        <v>187</v>
      </c>
      <c r="E1345" s="93" t="s">
        <v>1989</v>
      </c>
      <c r="F1345" s="94">
        <v>45778</v>
      </c>
      <c r="G1345" s="94">
        <v>45962</v>
      </c>
      <c r="H1345" s="124">
        <v>65000</v>
      </c>
      <c r="I1345" s="124">
        <v>4427.58</v>
      </c>
      <c r="J1345" s="95">
        <v>25</v>
      </c>
      <c r="K1345" s="124">
        <v>1865.5</v>
      </c>
      <c r="L1345" s="79">
        <f t="shared" si="120"/>
        <v>4615</v>
      </c>
      <c r="M1345" s="79">
        <f t="shared" si="121"/>
        <v>845</v>
      </c>
      <c r="N1345" s="81">
        <f t="shared" si="122"/>
        <v>1976</v>
      </c>
      <c r="O1345" s="79">
        <f t="shared" si="123"/>
        <v>4608.5</v>
      </c>
      <c r="P1345" s="92">
        <v>25</v>
      </c>
      <c r="Q1345" s="79">
        <f t="shared" si="124"/>
        <v>13935</v>
      </c>
      <c r="R1345" s="124">
        <v>8294.08</v>
      </c>
      <c r="S1345" s="79">
        <f t="shared" si="125"/>
        <v>10068.5</v>
      </c>
      <c r="T1345" s="124">
        <v>56705.919999999998</v>
      </c>
      <c r="U1345" s="80" t="s">
        <v>169</v>
      </c>
      <c r="V1345" s="161" t="s">
        <v>273</v>
      </c>
    </row>
    <row r="1346" spans="1:22">
      <c r="A1346" s="92">
        <v>1339</v>
      </c>
      <c r="B1346" s="132" t="s">
        <v>1933</v>
      </c>
      <c r="C1346" s="132" t="s">
        <v>977</v>
      </c>
      <c r="D1346" s="132" t="s">
        <v>978</v>
      </c>
      <c r="E1346" s="123" t="s">
        <v>709</v>
      </c>
      <c r="F1346" s="94">
        <v>45778</v>
      </c>
      <c r="G1346" s="94">
        <v>45962</v>
      </c>
      <c r="H1346" s="133">
        <v>15000</v>
      </c>
      <c r="I1346" s="132">
        <v>0</v>
      </c>
      <c r="J1346" s="95">
        <v>25</v>
      </c>
      <c r="K1346" s="132">
        <v>430.5</v>
      </c>
      <c r="L1346" s="79">
        <f t="shared" si="120"/>
        <v>1065</v>
      </c>
      <c r="M1346" s="79">
        <f t="shared" si="121"/>
        <v>195</v>
      </c>
      <c r="N1346" s="81">
        <f t="shared" si="122"/>
        <v>456</v>
      </c>
      <c r="O1346" s="79">
        <f t="shared" si="123"/>
        <v>1063.5</v>
      </c>
      <c r="P1346" s="132">
        <v>25</v>
      </c>
      <c r="Q1346" s="79">
        <f t="shared" si="124"/>
        <v>3235</v>
      </c>
      <c r="R1346" s="132">
        <v>911.5</v>
      </c>
      <c r="S1346" s="79">
        <f t="shared" si="125"/>
        <v>2323.5</v>
      </c>
      <c r="T1346" s="133">
        <v>14088.5</v>
      </c>
      <c r="U1346" s="80" t="s">
        <v>169</v>
      </c>
      <c r="V1346" s="78" t="s">
        <v>274</v>
      </c>
    </row>
    <row r="1347" spans="1:22">
      <c r="A1347" s="92">
        <v>1340</v>
      </c>
      <c r="B1347" s="92" t="s">
        <v>588</v>
      </c>
      <c r="C1347" s="92" t="s">
        <v>4</v>
      </c>
      <c r="D1347" s="92" t="s">
        <v>589</v>
      </c>
      <c r="E1347" s="93" t="s">
        <v>1989</v>
      </c>
      <c r="F1347" s="94">
        <v>45627</v>
      </c>
      <c r="G1347" s="94">
        <v>45809</v>
      </c>
      <c r="H1347" s="124">
        <v>80000</v>
      </c>
      <c r="I1347" s="124">
        <v>7400.87</v>
      </c>
      <c r="J1347" s="95">
        <v>25</v>
      </c>
      <c r="K1347" s="124">
        <v>2296</v>
      </c>
      <c r="L1347" s="79">
        <f t="shared" si="120"/>
        <v>5679.9999999999991</v>
      </c>
      <c r="M1347" s="79">
        <f t="shared" si="121"/>
        <v>1040</v>
      </c>
      <c r="N1347" s="81">
        <f t="shared" si="122"/>
        <v>2432</v>
      </c>
      <c r="O1347" s="79">
        <f t="shared" si="123"/>
        <v>5672</v>
      </c>
      <c r="P1347" s="92">
        <v>125</v>
      </c>
      <c r="Q1347" s="79">
        <f t="shared" si="124"/>
        <v>17245</v>
      </c>
      <c r="R1347" s="124">
        <v>12253.87</v>
      </c>
      <c r="S1347" s="79">
        <f t="shared" si="125"/>
        <v>12392</v>
      </c>
      <c r="T1347" s="124">
        <v>67746.13</v>
      </c>
      <c r="U1347" s="80" t="s">
        <v>169</v>
      </c>
      <c r="V1347" s="161" t="s">
        <v>273</v>
      </c>
    </row>
    <row r="1348" spans="1:22">
      <c r="A1348" s="92">
        <v>1341</v>
      </c>
      <c r="B1348" s="92" t="s">
        <v>1123</v>
      </c>
      <c r="C1348" s="92" t="s">
        <v>34</v>
      </c>
      <c r="D1348" s="92" t="s">
        <v>271</v>
      </c>
      <c r="E1348" s="93" t="s">
        <v>1989</v>
      </c>
      <c r="F1348" s="94">
        <v>45807</v>
      </c>
      <c r="G1348" s="94" t="s">
        <v>1990</v>
      </c>
      <c r="H1348" s="124">
        <v>60000</v>
      </c>
      <c r="I1348" s="124">
        <v>3486.68</v>
      </c>
      <c r="J1348" s="95">
        <v>25</v>
      </c>
      <c r="K1348" s="124">
        <v>1722</v>
      </c>
      <c r="L1348" s="79">
        <f t="shared" si="120"/>
        <v>4260</v>
      </c>
      <c r="M1348" s="79">
        <f t="shared" si="121"/>
        <v>780</v>
      </c>
      <c r="N1348" s="81">
        <f t="shared" si="122"/>
        <v>1824</v>
      </c>
      <c r="O1348" s="79">
        <f t="shared" si="123"/>
        <v>4254</v>
      </c>
      <c r="P1348" s="92">
        <v>25</v>
      </c>
      <c r="Q1348" s="79">
        <f t="shared" si="124"/>
        <v>12865</v>
      </c>
      <c r="R1348" s="124">
        <v>7057.68</v>
      </c>
      <c r="S1348" s="79">
        <f t="shared" si="125"/>
        <v>9294</v>
      </c>
      <c r="T1348" s="124">
        <v>52942.32</v>
      </c>
      <c r="U1348" s="80" t="s">
        <v>169</v>
      </c>
      <c r="V1348" s="161" t="s">
        <v>273</v>
      </c>
    </row>
    <row r="1349" spans="1:22">
      <c r="A1349" s="92">
        <v>1342</v>
      </c>
      <c r="B1349" s="92" t="s">
        <v>1985</v>
      </c>
      <c r="C1349" s="92" t="s">
        <v>80</v>
      </c>
      <c r="D1349" s="92" t="s">
        <v>1759</v>
      </c>
      <c r="E1349" s="93" t="s">
        <v>1989</v>
      </c>
      <c r="F1349" s="94">
        <v>45809</v>
      </c>
      <c r="G1349" s="94">
        <v>45992</v>
      </c>
      <c r="H1349" s="124">
        <v>60000</v>
      </c>
      <c r="I1349" s="124">
        <v>3486.68</v>
      </c>
      <c r="J1349" s="95">
        <v>25</v>
      </c>
      <c r="K1349" s="124">
        <v>1722</v>
      </c>
      <c r="L1349" s="79">
        <f t="shared" si="120"/>
        <v>4260</v>
      </c>
      <c r="M1349" s="79">
        <f t="shared" si="121"/>
        <v>780</v>
      </c>
      <c r="N1349" s="81">
        <f t="shared" si="122"/>
        <v>1824</v>
      </c>
      <c r="O1349" s="79">
        <f t="shared" si="123"/>
        <v>4254</v>
      </c>
      <c r="P1349" s="92">
        <v>25</v>
      </c>
      <c r="Q1349" s="79">
        <f t="shared" si="124"/>
        <v>12865</v>
      </c>
      <c r="R1349" s="124">
        <v>7057.68</v>
      </c>
      <c r="S1349" s="79">
        <f t="shared" si="125"/>
        <v>9294</v>
      </c>
      <c r="T1349" s="124">
        <v>52942.32</v>
      </c>
      <c r="U1349" s="80" t="s">
        <v>169</v>
      </c>
      <c r="V1349" s="144" t="s">
        <v>273</v>
      </c>
    </row>
    <row r="1350" spans="1:22">
      <c r="A1350" s="92">
        <v>1343</v>
      </c>
      <c r="B1350" s="132" t="s">
        <v>1934</v>
      </c>
      <c r="C1350" s="132" t="s">
        <v>977</v>
      </c>
      <c r="D1350" s="132" t="s">
        <v>978</v>
      </c>
      <c r="E1350" s="123" t="s">
        <v>709</v>
      </c>
      <c r="F1350" s="94">
        <v>45778</v>
      </c>
      <c r="G1350" s="94">
        <v>45962</v>
      </c>
      <c r="H1350" s="133">
        <v>15000</v>
      </c>
      <c r="I1350" s="132">
        <v>0</v>
      </c>
      <c r="J1350" s="95">
        <v>25</v>
      </c>
      <c r="K1350" s="132">
        <v>430.5</v>
      </c>
      <c r="L1350" s="79">
        <f t="shared" si="120"/>
        <v>1065</v>
      </c>
      <c r="M1350" s="79">
        <f t="shared" si="121"/>
        <v>195</v>
      </c>
      <c r="N1350" s="81">
        <f t="shared" si="122"/>
        <v>456</v>
      </c>
      <c r="O1350" s="79">
        <f t="shared" si="123"/>
        <v>1063.5</v>
      </c>
      <c r="P1350" s="132">
        <v>25</v>
      </c>
      <c r="Q1350" s="79">
        <f t="shared" si="124"/>
        <v>3235</v>
      </c>
      <c r="R1350" s="132">
        <v>911.5</v>
      </c>
      <c r="S1350" s="79">
        <f t="shared" si="125"/>
        <v>2323.5</v>
      </c>
      <c r="T1350" s="133">
        <v>14088.5</v>
      </c>
      <c r="U1350" s="80" t="s">
        <v>169</v>
      </c>
      <c r="V1350" s="78" t="s">
        <v>274</v>
      </c>
    </row>
    <row r="1351" spans="1:22">
      <c r="A1351" s="92">
        <v>1344</v>
      </c>
      <c r="B1351" s="132" t="s">
        <v>1246</v>
      </c>
      <c r="C1351" s="132" t="s">
        <v>977</v>
      </c>
      <c r="D1351" s="132" t="s">
        <v>978</v>
      </c>
      <c r="E1351" s="123" t="s">
        <v>709</v>
      </c>
      <c r="F1351" s="94">
        <v>45778</v>
      </c>
      <c r="G1351" s="94">
        <v>45962</v>
      </c>
      <c r="H1351" s="133">
        <v>15000</v>
      </c>
      <c r="I1351" s="132">
        <v>0</v>
      </c>
      <c r="J1351" s="95">
        <v>25</v>
      </c>
      <c r="K1351" s="132">
        <v>430.5</v>
      </c>
      <c r="L1351" s="79">
        <f t="shared" si="120"/>
        <v>1065</v>
      </c>
      <c r="M1351" s="79">
        <f t="shared" si="121"/>
        <v>195</v>
      </c>
      <c r="N1351" s="81">
        <f t="shared" si="122"/>
        <v>456</v>
      </c>
      <c r="O1351" s="79">
        <f t="shared" si="123"/>
        <v>1063.5</v>
      </c>
      <c r="P1351" s="132">
        <v>25</v>
      </c>
      <c r="Q1351" s="79">
        <f t="shared" si="124"/>
        <v>3235</v>
      </c>
      <c r="R1351" s="132">
        <v>911.5</v>
      </c>
      <c r="S1351" s="79">
        <f t="shared" si="125"/>
        <v>2323.5</v>
      </c>
      <c r="T1351" s="133">
        <v>14088.5</v>
      </c>
      <c r="U1351" s="80" t="s">
        <v>169</v>
      </c>
      <c r="V1351" s="78" t="s">
        <v>274</v>
      </c>
    </row>
    <row r="1352" spans="1:22">
      <c r="A1352" s="92">
        <v>1345</v>
      </c>
      <c r="B1352" s="132" t="s">
        <v>1655</v>
      </c>
      <c r="C1352" s="132" t="s">
        <v>977</v>
      </c>
      <c r="D1352" s="132" t="s">
        <v>978</v>
      </c>
      <c r="E1352" s="123" t="s">
        <v>709</v>
      </c>
      <c r="F1352" s="94">
        <v>45778</v>
      </c>
      <c r="G1352" s="94">
        <v>45962</v>
      </c>
      <c r="H1352" s="133">
        <v>15000</v>
      </c>
      <c r="I1352" s="132">
        <v>0</v>
      </c>
      <c r="J1352" s="95">
        <v>25</v>
      </c>
      <c r="K1352" s="132">
        <v>430.5</v>
      </c>
      <c r="L1352" s="79">
        <f t="shared" si="120"/>
        <v>1065</v>
      </c>
      <c r="M1352" s="79">
        <f t="shared" si="121"/>
        <v>195</v>
      </c>
      <c r="N1352" s="81">
        <f t="shared" si="122"/>
        <v>456</v>
      </c>
      <c r="O1352" s="79">
        <f t="shared" si="123"/>
        <v>1063.5</v>
      </c>
      <c r="P1352" s="132">
        <v>25</v>
      </c>
      <c r="Q1352" s="79">
        <f t="shared" si="124"/>
        <v>3235</v>
      </c>
      <c r="R1352" s="132">
        <v>911.5</v>
      </c>
      <c r="S1352" s="79">
        <f t="shared" si="125"/>
        <v>2323.5</v>
      </c>
      <c r="T1352" s="133">
        <v>14088.5</v>
      </c>
      <c r="U1352" s="80" t="s">
        <v>169</v>
      </c>
      <c r="V1352" s="144" t="s">
        <v>274</v>
      </c>
    </row>
    <row r="1353" spans="1:22">
      <c r="A1353" s="92">
        <v>1346</v>
      </c>
      <c r="B1353" s="92" t="s">
        <v>659</v>
      </c>
      <c r="C1353" s="92" t="s">
        <v>80</v>
      </c>
      <c r="D1353" s="92" t="s">
        <v>176</v>
      </c>
      <c r="E1353" s="93" t="s">
        <v>1989</v>
      </c>
      <c r="F1353" s="94">
        <v>45778</v>
      </c>
      <c r="G1353" s="94">
        <v>45962</v>
      </c>
      <c r="H1353" s="124">
        <v>85000</v>
      </c>
      <c r="I1353" s="124">
        <v>8576.99</v>
      </c>
      <c r="J1353" s="95">
        <v>25</v>
      </c>
      <c r="K1353" s="124">
        <v>2439.5</v>
      </c>
      <c r="L1353" s="79">
        <f t="shared" ref="L1353:L1416" si="126">H1353*0.071</f>
        <v>6034.9999999999991</v>
      </c>
      <c r="M1353" s="79">
        <f t="shared" ref="M1353:M1416" si="127">H1353*0.013</f>
        <v>1105</v>
      </c>
      <c r="N1353" s="81">
        <f t="shared" ref="N1353:N1416" si="128">+H1353*0.0304</f>
        <v>2584</v>
      </c>
      <c r="O1353" s="79">
        <f t="shared" ref="O1353:O1416" si="129">H1353*0.0709</f>
        <v>6026.5</v>
      </c>
      <c r="P1353" s="92">
        <v>125</v>
      </c>
      <c r="Q1353" s="79">
        <f t="shared" ref="Q1353:Q1416" si="130">SUM(K1353:P1353)</f>
        <v>18315</v>
      </c>
      <c r="R1353" s="124">
        <v>14725.49</v>
      </c>
      <c r="S1353" s="79">
        <f t="shared" ref="S1353:S1416" si="131">L1353+M1353+O1353</f>
        <v>13166.5</v>
      </c>
      <c r="T1353" s="124">
        <v>71274.509999999995</v>
      </c>
      <c r="U1353" s="80" t="s">
        <v>169</v>
      </c>
      <c r="V1353" s="161" t="s">
        <v>273</v>
      </c>
    </row>
    <row r="1354" spans="1:22">
      <c r="A1354" s="92">
        <v>1347</v>
      </c>
      <c r="B1354" s="92" t="s">
        <v>1656</v>
      </c>
      <c r="C1354" s="92" t="s">
        <v>824</v>
      </c>
      <c r="D1354" s="92" t="s">
        <v>189</v>
      </c>
      <c r="E1354" s="123" t="s">
        <v>709</v>
      </c>
      <c r="F1354" s="94">
        <v>45717</v>
      </c>
      <c r="G1354" s="94">
        <v>45901</v>
      </c>
      <c r="H1354" s="124">
        <v>30000</v>
      </c>
      <c r="I1354" s="92">
        <v>0</v>
      </c>
      <c r="J1354" s="95">
        <v>25</v>
      </c>
      <c r="K1354" s="92">
        <v>861</v>
      </c>
      <c r="L1354" s="79">
        <f t="shared" si="126"/>
        <v>2130</v>
      </c>
      <c r="M1354" s="79">
        <f t="shared" si="127"/>
        <v>390</v>
      </c>
      <c r="N1354" s="81">
        <f t="shared" si="128"/>
        <v>912</v>
      </c>
      <c r="O1354" s="79">
        <f t="shared" si="129"/>
        <v>2127</v>
      </c>
      <c r="P1354" s="92">
        <v>25</v>
      </c>
      <c r="Q1354" s="79">
        <f t="shared" si="130"/>
        <v>6445</v>
      </c>
      <c r="R1354" s="124">
        <v>1798</v>
      </c>
      <c r="S1354" s="79">
        <f t="shared" si="131"/>
        <v>4647</v>
      </c>
      <c r="T1354" s="124">
        <v>28202</v>
      </c>
      <c r="U1354" s="80" t="s">
        <v>169</v>
      </c>
      <c r="V1354" s="144" t="s">
        <v>273</v>
      </c>
    </row>
    <row r="1355" spans="1:22">
      <c r="A1355" s="92">
        <v>1348</v>
      </c>
      <c r="B1355" s="92" t="s">
        <v>1062</v>
      </c>
      <c r="C1355" s="92" t="s">
        <v>5</v>
      </c>
      <c r="D1355" s="92" t="s">
        <v>1802</v>
      </c>
      <c r="E1355" s="93" t="s">
        <v>1989</v>
      </c>
      <c r="F1355" s="94">
        <v>45778</v>
      </c>
      <c r="G1355" s="94">
        <v>45962</v>
      </c>
      <c r="H1355" s="124">
        <v>220000</v>
      </c>
      <c r="I1355" s="124">
        <v>39928.22</v>
      </c>
      <c r="J1355" s="95">
        <v>25</v>
      </c>
      <c r="K1355" s="124">
        <v>6314</v>
      </c>
      <c r="L1355" s="79">
        <f t="shared" si="126"/>
        <v>15619.999999999998</v>
      </c>
      <c r="M1355" s="79">
        <f t="shared" si="127"/>
        <v>2860</v>
      </c>
      <c r="N1355" s="81">
        <f t="shared" si="128"/>
        <v>6688</v>
      </c>
      <c r="O1355" s="79">
        <f t="shared" si="129"/>
        <v>15598.000000000002</v>
      </c>
      <c r="P1355" s="124">
        <v>1740.46</v>
      </c>
      <c r="Q1355" s="79">
        <f t="shared" si="130"/>
        <v>48820.46</v>
      </c>
      <c r="R1355" s="124">
        <v>41586.370000000003</v>
      </c>
      <c r="S1355" s="79">
        <f t="shared" si="131"/>
        <v>34078</v>
      </c>
      <c r="T1355" s="124">
        <v>165428.18</v>
      </c>
      <c r="U1355" s="80" t="s">
        <v>169</v>
      </c>
      <c r="V1355" s="144" t="s">
        <v>273</v>
      </c>
    </row>
    <row r="1356" spans="1:22">
      <c r="A1356" s="92">
        <v>1349</v>
      </c>
      <c r="B1356" s="92" t="s">
        <v>1484</v>
      </c>
      <c r="C1356" s="92" t="s">
        <v>60</v>
      </c>
      <c r="D1356" s="92" t="s">
        <v>1820</v>
      </c>
      <c r="E1356" s="93" t="s">
        <v>1989</v>
      </c>
      <c r="F1356" s="94">
        <v>45689</v>
      </c>
      <c r="G1356" s="94">
        <v>45870</v>
      </c>
      <c r="H1356" s="124">
        <v>60000</v>
      </c>
      <c r="I1356" s="124">
        <v>3486.68</v>
      </c>
      <c r="J1356" s="95">
        <v>25</v>
      </c>
      <c r="K1356" s="124">
        <v>1722</v>
      </c>
      <c r="L1356" s="79">
        <f t="shared" si="126"/>
        <v>4260</v>
      </c>
      <c r="M1356" s="79">
        <f t="shared" si="127"/>
        <v>780</v>
      </c>
      <c r="N1356" s="81">
        <f t="shared" si="128"/>
        <v>1824</v>
      </c>
      <c r="O1356" s="79">
        <f t="shared" si="129"/>
        <v>4254</v>
      </c>
      <c r="P1356" s="124">
        <v>2525</v>
      </c>
      <c r="Q1356" s="79">
        <f t="shared" si="130"/>
        <v>15365</v>
      </c>
      <c r="R1356" s="124">
        <v>10057.68</v>
      </c>
      <c r="S1356" s="79">
        <f t="shared" si="131"/>
        <v>9294</v>
      </c>
      <c r="T1356" s="124">
        <v>50442.32</v>
      </c>
      <c r="U1356" s="80" t="s">
        <v>169</v>
      </c>
      <c r="V1356" s="144" t="s">
        <v>273</v>
      </c>
    </row>
    <row r="1357" spans="1:22">
      <c r="A1357" s="92">
        <v>1350</v>
      </c>
      <c r="B1357" s="92" t="s">
        <v>490</v>
      </c>
      <c r="C1357" s="92" t="s">
        <v>21</v>
      </c>
      <c r="D1357" s="92" t="s">
        <v>1734</v>
      </c>
      <c r="E1357" s="93" t="s">
        <v>1989</v>
      </c>
      <c r="F1357" s="94">
        <v>45627</v>
      </c>
      <c r="G1357" s="94">
        <v>45809</v>
      </c>
      <c r="H1357" s="124">
        <v>20000</v>
      </c>
      <c r="I1357" s="92">
        <v>0</v>
      </c>
      <c r="J1357" s="95">
        <v>25</v>
      </c>
      <c r="K1357" s="92">
        <v>574</v>
      </c>
      <c r="L1357" s="79">
        <f t="shared" si="126"/>
        <v>1419.9999999999998</v>
      </c>
      <c r="M1357" s="79">
        <f t="shared" si="127"/>
        <v>260</v>
      </c>
      <c r="N1357" s="81">
        <f t="shared" si="128"/>
        <v>608</v>
      </c>
      <c r="O1357" s="79">
        <f t="shared" si="129"/>
        <v>1418</v>
      </c>
      <c r="P1357" s="92">
        <v>125</v>
      </c>
      <c r="Q1357" s="79">
        <f t="shared" si="130"/>
        <v>4405</v>
      </c>
      <c r="R1357" s="124">
        <v>1307</v>
      </c>
      <c r="S1357" s="79">
        <f t="shared" si="131"/>
        <v>3098</v>
      </c>
      <c r="T1357" s="124">
        <v>18693</v>
      </c>
      <c r="U1357" s="80" t="s">
        <v>169</v>
      </c>
      <c r="V1357" s="144" t="s">
        <v>273</v>
      </c>
    </row>
    <row r="1358" spans="1:22">
      <c r="A1358" s="92">
        <v>1351</v>
      </c>
      <c r="B1358" s="92" t="s">
        <v>622</v>
      </c>
      <c r="C1358" s="92" t="s">
        <v>55</v>
      </c>
      <c r="D1358" s="92" t="s">
        <v>1726</v>
      </c>
      <c r="E1358" s="93" t="s">
        <v>1989</v>
      </c>
      <c r="F1358" s="94">
        <v>45627</v>
      </c>
      <c r="G1358" s="94">
        <v>45809</v>
      </c>
      <c r="H1358" s="124">
        <v>95000</v>
      </c>
      <c r="I1358" s="124">
        <v>10929.24</v>
      </c>
      <c r="J1358" s="95">
        <v>25</v>
      </c>
      <c r="K1358" s="124">
        <v>2726.5</v>
      </c>
      <c r="L1358" s="79">
        <f t="shared" si="126"/>
        <v>6744.9999999999991</v>
      </c>
      <c r="M1358" s="79">
        <f t="shared" si="127"/>
        <v>1235</v>
      </c>
      <c r="N1358" s="81">
        <f t="shared" si="128"/>
        <v>2888</v>
      </c>
      <c r="O1358" s="79">
        <f t="shared" si="129"/>
        <v>6735.5</v>
      </c>
      <c r="P1358" s="92">
        <v>25</v>
      </c>
      <c r="Q1358" s="79">
        <f t="shared" si="130"/>
        <v>20355</v>
      </c>
      <c r="R1358" s="124">
        <v>16568.740000000002</v>
      </c>
      <c r="S1358" s="79">
        <f t="shared" si="131"/>
        <v>14715.5</v>
      </c>
      <c r="T1358" s="124">
        <v>78431.259999999995</v>
      </c>
      <c r="U1358" s="80" t="s">
        <v>169</v>
      </c>
      <c r="V1358" s="161" t="s">
        <v>273</v>
      </c>
    </row>
    <row r="1359" spans="1:22">
      <c r="A1359" s="92">
        <v>1352</v>
      </c>
      <c r="B1359" s="92" t="s">
        <v>1004</v>
      </c>
      <c r="C1359" s="92" t="s">
        <v>824</v>
      </c>
      <c r="D1359" s="92" t="s">
        <v>1721</v>
      </c>
      <c r="E1359" s="123" t="s">
        <v>709</v>
      </c>
      <c r="F1359" s="94">
        <v>45778</v>
      </c>
      <c r="G1359" s="94">
        <v>45962</v>
      </c>
      <c r="H1359" s="124">
        <v>25000</v>
      </c>
      <c r="I1359" s="92">
        <v>0</v>
      </c>
      <c r="J1359" s="95">
        <v>25</v>
      </c>
      <c r="K1359" s="92">
        <v>717.5</v>
      </c>
      <c r="L1359" s="79">
        <f t="shared" si="126"/>
        <v>1774.9999999999998</v>
      </c>
      <c r="M1359" s="79">
        <f t="shared" si="127"/>
        <v>325</v>
      </c>
      <c r="N1359" s="81">
        <f t="shared" si="128"/>
        <v>760</v>
      </c>
      <c r="O1359" s="79">
        <f t="shared" si="129"/>
        <v>1772.5000000000002</v>
      </c>
      <c r="P1359" s="92">
        <v>25</v>
      </c>
      <c r="Q1359" s="79">
        <f t="shared" si="130"/>
        <v>5375</v>
      </c>
      <c r="R1359" s="124">
        <v>1502.5</v>
      </c>
      <c r="S1359" s="79">
        <f t="shared" si="131"/>
        <v>3872.5</v>
      </c>
      <c r="T1359" s="124">
        <v>23497.5</v>
      </c>
      <c r="U1359" s="80" t="s">
        <v>169</v>
      </c>
      <c r="V1359" s="161" t="s">
        <v>273</v>
      </c>
    </row>
    <row r="1360" spans="1:22">
      <c r="A1360" s="92">
        <v>1353</v>
      </c>
      <c r="B1360" s="132" t="s">
        <v>2126</v>
      </c>
      <c r="C1360" s="132" t="s">
        <v>977</v>
      </c>
      <c r="D1360" s="132" t="s">
        <v>978</v>
      </c>
      <c r="E1360" s="123" t="s">
        <v>709</v>
      </c>
      <c r="F1360" s="94">
        <v>45778</v>
      </c>
      <c r="G1360" s="94">
        <v>45962</v>
      </c>
      <c r="H1360" s="133">
        <v>15000</v>
      </c>
      <c r="I1360" s="132">
        <v>0</v>
      </c>
      <c r="J1360" s="95">
        <v>25</v>
      </c>
      <c r="K1360" s="132">
        <v>430.5</v>
      </c>
      <c r="L1360" s="79">
        <f t="shared" si="126"/>
        <v>1065</v>
      </c>
      <c r="M1360" s="79">
        <f t="shared" si="127"/>
        <v>195</v>
      </c>
      <c r="N1360" s="81">
        <f t="shared" si="128"/>
        <v>456</v>
      </c>
      <c r="O1360" s="79">
        <f t="shared" si="129"/>
        <v>1063.5</v>
      </c>
      <c r="P1360" s="132">
        <v>25</v>
      </c>
      <c r="Q1360" s="79">
        <f t="shared" si="130"/>
        <v>3235</v>
      </c>
      <c r="R1360" s="132">
        <v>911.5</v>
      </c>
      <c r="S1360" s="79">
        <f t="shared" si="131"/>
        <v>2323.5</v>
      </c>
      <c r="T1360" s="133">
        <v>14088.5</v>
      </c>
      <c r="U1360" s="80" t="s">
        <v>169</v>
      </c>
      <c r="V1360" s="78" t="s">
        <v>274</v>
      </c>
    </row>
    <row r="1361" spans="1:22">
      <c r="A1361" s="92">
        <v>1354</v>
      </c>
      <c r="B1361" s="92" t="s">
        <v>516</v>
      </c>
      <c r="C1361" s="92" t="s">
        <v>7</v>
      </c>
      <c r="D1361" s="92" t="s">
        <v>189</v>
      </c>
      <c r="E1361" s="93" t="s">
        <v>1989</v>
      </c>
      <c r="F1361" s="94">
        <v>45807</v>
      </c>
      <c r="G1361" s="94" t="s">
        <v>1990</v>
      </c>
      <c r="H1361" s="124">
        <v>80000</v>
      </c>
      <c r="I1361" s="124">
        <v>6564.09</v>
      </c>
      <c r="J1361" s="95">
        <v>25</v>
      </c>
      <c r="K1361" s="124">
        <v>2296</v>
      </c>
      <c r="L1361" s="79">
        <f t="shared" si="126"/>
        <v>5679.9999999999991</v>
      </c>
      <c r="M1361" s="79">
        <f t="shared" si="127"/>
        <v>1040</v>
      </c>
      <c r="N1361" s="81">
        <f t="shared" si="128"/>
        <v>2432</v>
      </c>
      <c r="O1361" s="79">
        <f t="shared" si="129"/>
        <v>5672</v>
      </c>
      <c r="P1361" s="124">
        <v>3555.92</v>
      </c>
      <c r="Q1361" s="79">
        <f t="shared" si="130"/>
        <v>20675.919999999998</v>
      </c>
      <c r="R1361" s="124">
        <v>12253.87</v>
      </c>
      <c r="S1361" s="79">
        <f t="shared" si="131"/>
        <v>12392</v>
      </c>
      <c r="T1361" s="124">
        <v>65151.99</v>
      </c>
      <c r="U1361" s="80" t="s">
        <v>169</v>
      </c>
      <c r="V1361" s="161" t="s">
        <v>273</v>
      </c>
    </row>
    <row r="1362" spans="1:22">
      <c r="A1362" s="92">
        <v>1355</v>
      </c>
      <c r="B1362" s="132" t="s">
        <v>2127</v>
      </c>
      <c r="C1362" s="132" t="s">
        <v>977</v>
      </c>
      <c r="D1362" s="132" t="s">
        <v>978</v>
      </c>
      <c r="E1362" s="123" t="s">
        <v>709</v>
      </c>
      <c r="F1362" s="94">
        <v>45778</v>
      </c>
      <c r="G1362" s="94">
        <v>45962</v>
      </c>
      <c r="H1362" s="133">
        <v>15000</v>
      </c>
      <c r="I1362" s="132">
        <v>0</v>
      </c>
      <c r="J1362" s="95">
        <v>25</v>
      </c>
      <c r="K1362" s="132">
        <v>430.5</v>
      </c>
      <c r="L1362" s="79">
        <f t="shared" si="126"/>
        <v>1065</v>
      </c>
      <c r="M1362" s="79">
        <f t="shared" si="127"/>
        <v>195</v>
      </c>
      <c r="N1362" s="81">
        <f t="shared" si="128"/>
        <v>456</v>
      </c>
      <c r="O1362" s="79">
        <f t="shared" si="129"/>
        <v>1063.5</v>
      </c>
      <c r="P1362" s="132">
        <v>25</v>
      </c>
      <c r="Q1362" s="79">
        <f t="shared" si="130"/>
        <v>3235</v>
      </c>
      <c r="R1362" s="132">
        <v>911.5</v>
      </c>
      <c r="S1362" s="79">
        <f t="shared" si="131"/>
        <v>2323.5</v>
      </c>
      <c r="T1362" s="133">
        <v>14088.5</v>
      </c>
      <c r="U1362" s="80" t="s">
        <v>169</v>
      </c>
      <c r="V1362" s="78" t="s">
        <v>274</v>
      </c>
    </row>
    <row r="1363" spans="1:22">
      <c r="A1363" s="92">
        <v>1356</v>
      </c>
      <c r="B1363" s="132" t="s">
        <v>1935</v>
      </c>
      <c r="C1363" s="132" t="s">
        <v>977</v>
      </c>
      <c r="D1363" s="132" t="s">
        <v>978</v>
      </c>
      <c r="E1363" s="123" t="s">
        <v>709</v>
      </c>
      <c r="F1363" s="94">
        <v>45778</v>
      </c>
      <c r="G1363" s="94">
        <v>45962</v>
      </c>
      <c r="H1363" s="133">
        <v>15000</v>
      </c>
      <c r="I1363" s="132">
        <v>0</v>
      </c>
      <c r="J1363" s="95">
        <v>25</v>
      </c>
      <c r="K1363" s="132">
        <v>430.5</v>
      </c>
      <c r="L1363" s="79">
        <f t="shared" si="126"/>
        <v>1065</v>
      </c>
      <c r="M1363" s="79">
        <f t="shared" si="127"/>
        <v>195</v>
      </c>
      <c r="N1363" s="81">
        <f t="shared" si="128"/>
        <v>456</v>
      </c>
      <c r="O1363" s="79">
        <f t="shared" si="129"/>
        <v>1063.5</v>
      </c>
      <c r="P1363" s="132">
        <v>25</v>
      </c>
      <c r="Q1363" s="79">
        <f t="shared" si="130"/>
        <v>3235</v>
      </c>
      <c r="R1363" s="132">
        <v>911.5</v>
      </c>
      <c r="S1363" s="79">
        <f t="shared" si="131"/>
        <v>2323.5</v>
      </c>
      <c r="T1363" s="133">
        <v>14088.5</v>
      </c>
      <c r="U1363" s="80" t="s">
        <v>169</v>
      </c>
      <c r="V1363" s="78" t="s">
        <v>274</v>
      </c>
    </row>
    <row r="1364" spans="1:22">
      <c r="A1364" s="92">
        <v>1357</v>
      </c>
      <c r="B1364" s="92" t="s">
        <v>1124</v>
      </c>
      <c r="C1364" s="92" t="s">
        <v>1136</v>
      </c>
      <c r="D1364" s="92" t="s">
        <v>189</v>
      </c>
      <c r="E1364" s="93" t="s">
        <v>1989</v>
      </c>
      <c r="F1364" s="94">
        <v>45689</v>
      </c>
      <c r="G1364" s="94">
        <v>45870</v>
      </c>
      <c r="H1364" s="124">
        <v>50000</v>
      </c>
      <c r="I1364" s="124">
        <v>1854</v>
      </c>
      <c r="J1364" s="95">
        <v>25</v>
      </c>
      <c r="K1364" s="124">
        <v>1435</v>
      </c>
      <c r="L1364" s="79">
        <f t="shared" si="126"/>
        <v>3549.9999999999995</v>
      </c>
      <c r="M1364" s="79">
        <f t="shared" si="127"/>
        <v>650</v>
      </c>
      <c r="N1364" s="81">
        <f t="shared" si="128"/>
        <v>1520</v>
      </c>
      <c r="O1364" s="79">
        <f t="shared" si="129"/>
        <v>3545.0000000000005</v>
      </c>
      <c r="P1364" s="92">
        <v>25</v>
      </c>
      <c r="Q1364" s="79">
        <f t="shared" si="130"/>
        <v>10725</v>
      </c>
      <c r="R1364" s="124">
        <v>4834</v>
      </c>
      <c r="S1364" s="79">
        <f t="shared" si="131"/>
        <v>7745</v>
      </c>
      <c r="T1364" s="124">
        <v>45166</v>
      </c>
      <c r="U1364" s="80" t="s">
        <v>169</v>
      </c>
      <c r="V1364" s="144" t="s">
        <v>273</v>
      </c>
    </row>
    <row r="1365" spans="1:22">
      <c r="A1365" s="92">
        <v>1358</v>
      </c>
      <c r="B1365" s="92" t="s">
        <v>1005</v>
      </c>
      <c r="C1365" s="92" t="s">
        <v>824</v>
      </c>
      <c r="D1365" s="92" t="s">
        <v>1721</v>
      </c>
      <c r="E1365" s="123" t="s">
        <v>709</v>
      </c>
      <c r="F1365" s="94">
        <v>45807</v>
      </c>
      <c r="G1365" s="94" t="s">
        <v>1990</v>
      </c>
      <c r="H1365" s="124">
        <v>25000</v>
      </c>
      <c r="I1365" s="92">
        <v>0</v>
      </c>
      <c r="J1365" s="95">
        <v>25</v>
      </c>
      <c r="K1365" s="92">
        <v>717.5</v>
      </c>
      <c r="L1365" s="79">
        <f t="shared" si="126"/>
        <v>1774.9999999999998</v>
      </c>
      <c r="M1365" s="79">
        <f t="shared" si="127"/>
        <v>325</v>
      </c>
      <c r="N1365" s="81">
        <f t="shared" si="128"/>
        <v>760</v>
      </c>
      <c r="O1365" s="79">
        <f t="shared" si="129"/>
        <v>1772.5000000000002</v>
      </c>
      <c r="P1365" s="92">
        <v>25</v>
      </c>
      <c r="Q1365" s="79">
        <f t="shared" si="130"/>
        <v>5375</v>
      </c>
      <c r="R1365" s="124">
        <v>1502.5</v>
      </c>
      <c r="S1365" s="79">
        <f t="shared" si="131"/>
        <v>3872.5</v>
      </c>
      <c r="T1365" s="124">
        <v>23497.5</v>
      </c>
      <c r="U1365" s="80" t="s">
        <v>169</v>
      </c>
      <c r="V1365" s="161" t="s">
        <v>273</v>
      </c>
    </row>
    <row r="1366" spans="1:22">
      <c r="A1366" s="92">
        <v>1359</v>
      </c>
      <c r="B1366" s="92" t="s">
        <v>839</v>
      </c>
      <c r="C1366" s="92" t="s">
        <v>8</v>
      </c>
      <c r="D1366" s="92" t="s">
        <v>1721</v>
      </c>
      <c r="E1366" s="123" t="s">
        <v>709</v>
      </c>
      <c r="F1366" s="94">
        <v>45689</v>
      </c>
      <c r="G1366" s="94">
        <v>45870</v>
      </c>
      <c r="H1366" s="124">
        <v>20000</v>
      </c>
      <c r="I1366" s="92">
        <v>0</v>
      </c>
      <c r="J1366" s="95">
        <v>25</v>
      </c>
      <c r="K1366" s="92">
        <v>574</v>
      </c>
      <c r="L1366" s="79">
        <f t="shared" si="126"/>
        <v>1419.9999999999998</v>
      </c>
      <c r="M1366" s="79">
        <f t="shared" si="127"/>
        <v>260</v>
      </c>
      <c r="N1366" s="81">
        <f t="shared" si="128"/>
        <v>608</v>
      </c>
      <c r="O1366" s="79">
        <f t="shared" si="129"/>
        <v>1418</v>
      </c>
      <c r="P1366" s="92">
        <v>25</v>
      </c>
      <c r="Q1366" s="79">
        <f t="shared" si="130"/>
        <v>4305</v>
      </c>
      <c r="R1366" s="124">
        <v>1207</v>
      </c>
      <c r="S1366" s="79">
        <f t="shared" si="131"/>
        <v>3098</v>
      </c>
      <c r="T1366" s="124">
        <v>18793</v>
      </c>
      <c r="U1366" s="80" t="s">
        <v>169</v>
      </c>
      <c r="V1366" s="144" t="s">
        <v>273</v>
      </c>
    </row>
    <row r="1367" spans="1:22">
      <c r="A1367" s="92">
        <v>1360</v>
      </c>
      <c r="B1367" s="92" t="s">
        <v>1247</v>
      </c>
      <c r="C1367" s="92" t="s">
        <v>60</v>
      </c>
      <c r="D1367" s="92" t="s">
        <v>1718</v>
      </c>
      <c r="E1367" s="93" t="s">
        <v>1989</v>
      </c>
      <c r="F1367" s="94">
        <v>45748</v>
      </c>
      <c r="G1367" s="94">
        <v>45962</v>
      </c>
      <c r="H1367" s="124">
        <v>50000</v>
      </c>
      <c r="I1367" s="124">
        <v>1854</v>
      </c>
      <c r="J1367" s="95">
        <v>25</v>
      </c>
      <c r="K1367" s="124">
        <v>1435</v>
      </c>
      <c r="L1367" s="79">
        <f t="shared" si="126"/>
        <v>3549.9999999999995</v>
      </c>
      <c r="M1367" s="79">
        <f t="shared" si="127"/>
        <v>650</v>
      </c>
      <c r="N1367" s="81">
        <f t="shared" si="128"/>
        <v>1520</v>
      </c>
      <c r="O1367" s="79">
        <f t="shared" si="129"/>
        <v>3545.0000000000005</v>
      </c>
      <c r="P1367" s="92">
        <v>25</v>
      </c>
      <c r="Q1367" s="79">
        <f t="shared" si="130"/>
        <v>10725</v>
      </c>
      <c r="R1367" s="124">
        <v>4834</v>
      </c>
      <c r="S1367" s="79">
        <f t="shared" si="131"/>
        <v>7745</v>
      </c>
      <c r="T1367" s="124">
        <v>45166</v>
      </c>
      <c r="U1367" s="80" t="s">
        <v>169</v>
      </c>
      <c r="V1367" s="144" t="s">
        <v>273</v>
      </c>
    </row>
    <row r="1368" spans="1:22">
      <c r="A1368" s="92">
        <v>1361</v>
      </c>
      <c r="B1368" s="132" t="s">
        <v>1657</v>
      </c>
      <c r="C1368" s="132" t="s">
        <v>977</v>
      </c>
      <c r="D1368" s="132" t="s">
        <v>978</v>
      </c>
      <c r="E1368" s="123" t="s">
        <v>709</v>
      </c>
      <c r="F1368" s="94">
        <v>45778</v>
      </c>
      <c r="G1368" s="94">
        <v>45962</v>
      </c>
      <c r="H1368" s="133">
        <v>15000</v>
      </c>
      <c r="I1368" s="132">
        <v>0</v>
      </c>
      <c r="J1368" s="95">
        <v>25</v>
      </c>
      <c r="K1368" s="132">
        <v>430.5</v>
      </c>
      <c r="L1368" s="79">
        <f t="shared" si="126"/>
        <v>1065</v>
      </c>
      <c r="M1368" s="79">
        <f t="shared" si="127"/>
        <v>195</v>
      </c>
      <c r="N1368" s="81">
        <f t="shared" si="128"/>
        <v>456</v>
      </c>
      <c r="O1368" s="79">
        <f t="shared" si="129"/>
        <v>1063.5</v>
      </c>
      <c r="P1368" s="132">
        <v>25</v>
      </c>
      <c r="Q1368" s="79">
        <f t="shared" si="130"/>
        <v>3235</v>
      </c>
      <c r="R1368" s="132">
        <v>911.5</v>
      </c>
      <c r="S1368" s="79">
        <f t="shared" si="131"/>
        <v>2323.5</v>
      </c>
      <c r="T1368" s="133">
        <v>14088.5</v>
      </c>
      <c r="U1368" s="80" t="s">
        <v>169</v>
      </c>
      <c r="V1368" s="144" t="s">
        <v>273</v>
      </c>
    </row>
    <row r="1369" spans="1:22">
      <c r="A1369" s="92">
        <v>1362</v>
      </c>
      <c r="B1369" s="92" t="s">
        <v>1125</v>
      </c>
      <c r="C1369" s="92" t="s">
        <v>5</v>
      </c>
      <c r="D1369" s="92" t="s">
        <v>209</v>
      </c>
      <c r="E1369" s="93" t="s">
        <v>1989</v>
      </c>
      <c r="F1369" s="94">
        <v>45627</v>
      </c>
      <c r="G1369" s="94">
        <v>45809</v>
      </c>
      <c r="H1369" s="124">
        <v>195000</v>
      </c>
      <c r="I1369" s="124">
        <v>34451.74</v>
      </c>
      <c r="J1369" s="95">
        <v>25</v>
      </c>
      <c r="K1369" s="124">
        <v>5596.5</v>
      </c>
      <c r="L1369" s="79">
        <f t="shared" si="126"/>
        <v>13844.999999999998</v>
      </c>
      <c r="M1369" s="79">
        <f t="shared" si="127"/>
        <v>2535</v>
      </c>
      <c r="N1369" s="81">
        <f t="shared" si="128"/>
        <v>5928</v>
      </c>
      <c r="O1369" s="79">
        <f t="shared" si="129"/>
        <v>13825.500000000002</v>
      </c>
      <c r="P1369" s="92">
        <v>25</v>
      </c>
      <c r="Q1369" s="79">
        <f t="shared" si="130"/>
        <v>41755</v>
      </c>
      <c r="R1369" s="124">
        <v>35699.870000000003</v>
      </c>
      <c r="S1369" s="79">
        <f t="shared" si="131"/>
        <v>30205.5</v>
      </c>
      <c r="T1369" s="124">
        <v>148998.76</v>
      </c>
      <c r="U1369" s="80" t="s">
        <v>169</v>
      </c>
      <c r="V1369" s="161" t="s">
        <v>273</v>
      </c>
    </row>
    <row r="1370" spans="1:22">
      <c r="A1370" s="92">
        <v>1363</v>
      </c>
      <c r="B1370" s="92" t="s">
        <v>660</v>
      </c>
      <c r="C1370" s="92" t="s">
        <v>21</v>
      </c>
      <c r="D1370" s="92" t="s">
        <v>1725</v>
      </c>
      <c r="E1370" s="93" t="s">
        <v>1989</v>
      </c>
      <c r="F1370" s="94">
        <v>45627</v>
      </c>
      <c r="G1370" s="94">
        <v>45809</v>
      </c>
      <c r="H1370" s="124">
        <v>32000</v>
      </c>
      <c r="I1370" s="92">
        <v>0</v>
      </c>
      <c r="J1370" s="95">
        <v>25</v>
      </c>
      <c r="K1370" s="92">
        <v>918.4</v>
      </c>
      <c r="L1370" s="79">
        <f t="shared" si="126"/>
        <v>2272</v>
      </c>
      <c r="M1370" s="79">
        <f t="shared" si="127"/>
        <v>416</v>
      </c>
      <c r="N1370" s="81">
        <f t="shared" si="128"/>
        <v>972.8</v>
      </c>
      <c r="O1370" s="79">
        <f t="shared" si="129"/>
        <v>2268.8000000000002</v>
      </c>
      <c r="P1370" s="92">
        <v>25</v>
      </c>
      <c r="Q1370" s="79">
        <f t="shared" si="130"/>
        <v>6873</v>
      </c>
      <c r="R1370" s="124">
        <v>1916.2</v>
      </c>
      <c r="S1370" s="79">
        <f t="shared" si="131"/>
        <v>4956.8</v>
      </c>
      <c r="T1370" s="124">
        <v>30083.8</v>
      </c>
      <c r="U1370" s="80" t="s">
        <v>169</v>
      </c>
      <c r="V1370" s="161" t="s">
        <v>273</v>
      </c>
    </row>
    <row r="1371" spans="1:22">
      <c r="A1371" s="92">
        <v>1364</v>
      </c>
      <c r="B1371" s="92" t="s">
        <v>238</v>
      </c>
      <c r="C1371" s="92" t="s">
        <v>80</v>
      </c>
      <c r="D1371" s="92" t="s">
        <v>1809</v>
      </c>
      <c r="E1371" s="93" t="s">
        <v>1989</v>
      </c>
      <c r="F1371" s="94">
        <v>45717</v>
      </c>
      <c r="G1371" s="94">
        <v>45901</v>
      </c>
      <c r="H1371" s="124">
        <v>60000</v>
      </c>
      <c r="I1371" s="124">
        <v>3486.68</v>
      </c>
      <c r="J1371" s="95">
        <v>25</v>
      </c>
      <c r="K1371" s="124">
        <v>1722</v>
      </c>
      <c r="L1371" s="79">
        <f t="shared" si="126"/>
        <v>4260</v>
      </c>
      <c r="M1371" s="79">
        <f t="shared" si="127"/>
        <v>780</v>
      </c>
      <c r="N1371" s="81">
        <f t="shared" si="128"/>
        <v>1824</v>
      </c>
      <c r="O1371" s="79">
        <f t="shared" si="129"/>
        <v>4254</v>
      </c>
      <c r="P1371" s="92">
        <v>25</v>
      </c>
      <c r="Q1371" s="79">
        <f t="shared" si="130"/>
        <v>12865</v>
      </c>
      <c r="R1371" s="124">
        <v>7057.68</v>
      </c>
      <c r="S1371" s="79">
        <f t="shared" si="131"/>
        <v>9294</v>
      </c>
      <c r="T1371" s="124">
        <v>52942.32</v>
      </c>
      <c r="U1371" s="80" t="s">
        <v>169</v>
      </c>
      <c r="V1371" s="144" t="s">
        <v>273</v>
      </c>
    </row>
    <row r="1372" spans="1:22">
      <c r="A1372" s="92">
        <v>1365</v>
      </c>
      <c r="B1372" s="92" t="s">
        <v>670</v>
      </c>
      <c r="C1372" s="92" t="s">
        <v>20</v>
      </c>
      <c r="D1372" s="92" t="s">
        <v>1726</v>
      </c>
      <c r="E1372" s="93" t="s">
        <v>1989</v>
      </c>
      <c r="F1372" s="94">
        <v>45778</v>
      </c>
      <c r="G1372" s="94">
        <v>45962</v>
      </c>
      <c r="H1372" s="124">
        <v>50000</v>
      </c>
      <c r="I1372" s="124">
        <v>1854</v>
      </c>
      <c r="J1372" s="95">
        <v>25</v>
      </c>
      <c r="K1372" s="124">
        <v>1435</v>
      </c>
      <c r="L1372" s="79">
        <f t="shared" si="126"/>
        <v>3549.9999999999995</v>
      </c>
      <c r="M1372" s="79">
        <f t="shared" si="127"/>
        <v>650</v>
      </c>
      <c r="N1372" s="81">
        <f t="shared" si="128"/>
        <v>1520</v>
      </c>
      <c r="O1372" s="79">
        <f t="shared" si="129"/>
        <v>3545.0000000000005</v>
      </c>
      <c r="P1372" s="92">
        <v>25</v>
      </c>
      <c r="Q1372" s="79">
        <f t="shared" si="130"/>
        <v>10725</v>
      </c>
      <c r="R1372" s="124">
        <v>4834</v>
      </c>
      <c r="S1372" s="79">
        <f t="shared" si="131"/>
        <v>7745</v>
      </c>
      <c r="T1372" s="124">
        <v>45166</v>
      </c>
      <c r="U1372" s="80" t="s">
        <v>169</v>
      </c>
      <c r="V1372" s="161" t="s">
        <v>273</v>
      </c>
    </row>
    <row r="1373" spans="1:22">
      <c r="A1373" s="92">
        <v>1366</v>
      </c>
      <c r="B1373" s="92" t="s">
        <v>1485</v>
      </c>
      <c r="C1373" s="92" t="s">
        <v>264</v>
      </c>
      <c r="D1373" s="92" t="s">
        <v>1139</v>
      </c>
      <c r="E1373" s="93" t="s">
        <v>1989</v>
      </c>
      <c r="F1373" s="94">
        <v>45689</v>
      </c>
      <c r="G1373" s="94">
        <v>45870</v>
      </c>
      <c r="H1373" s="124">
        <v>80000</v>
      </c>
      <c r="I1373" s="124">
        <v>7400.87</v>
      </c>
      <c r="J1373" s="95">
        <v>25</v>
      </c>
      <c r="K1373" s="124">
        <v>2296</v>
      </c>
      <c r="L1373" s="79">
        <f t="shared" si="126"/>
        <v>5679.9999999999991</v>
      </c>
      <c r="M1373" s="79">
        <f t="shared" si="127"/>
        <v>1040</v>
      </c>
      <c r="N1373" s="81">
        <f t="shared" si="128"/>
        <v>2432</v>
      </c>
      <c r="O1373" s="79">
        <f t="shared" si="129"/>
        <v>5672</v>
      </c>
      <c r="P1373" s="124">
        <v>4625</v>
      </c>
      <c r="Q1373" s="79">
        <f t="shared" si="130"/>
        <v>21745</v>
      </c>
      <c r="R1373" s="124">
        <v>12153.87</v>
      </c>
      <c r="S1373" s="79">
        <f t="shared" si="131"/>
        <v>12392</v>
      </c>
      <c r="T1373" s="124">
        <v>63246.13</v>
      </c>
      <c r="U1373" s="80" t="s">
        <v>169</v>
      </c>
      <c r="V1373" s="144" t="s">
        <v>273</v>
      </c>
    </row>
    <row r="1374" spans="1:22">
      <c r="A1374" s="92">
        <v>1367</v>
      </c>
      <c r="B1374" s="92" t="s">
        <v>1248</v>
      </c>
      <c r="C1374" s="92" t="s">
        <v>4</v>
      </c>
      <c r="D1374" s="92" t="s">
        <v>385</v>
      </c>
      <c r="E1374" s="93" t="s">
        <v>1989</v>
      </c>
      <c r="F1374" s="94">
        <v>45748</v>
      </c>
      <c r="G1374" s="94">
        <v>45962</v>
      </c>
      <c r="H1374" s="124">
        <v>80000</v>
      </c>
      <c r="I1374" s="124">
        <v>7400.87</v>
      </c>
      <c r="J1374" s="95">
        <v>25</v>
      </c>
      <c r="K1374" s="124">
        <v>2296</v>
      </c>
      <c r="L1374" s="79">
        <f t="shared" si="126"/>
        <v>5679.9999999999991</v>
      </c>
      <c r="M1374" s="79">
        <f t="shared" si="127"/>
        <v>1040</v>
      </c>
      <c r="N1374" s="81">
        <f t="shared" si="128"/>
        <v>2432</v>
      </c>
      <c r="O1374" s="79">
        <f t="shared" si="129"/>
        <v>5672</v>
      </c>
      <c r="P1374" s="124">
        <v>3564.77</v>
      </c>
      <c r="Q1374" s="79">
        <f t="shared" si="130"/>
        <v>20684.77</v>
      </c>
      <c r="R1374" s="124">
        <v>16577.71</v>
      </c>
      <c r="S1374" s="79">
        <f t="shared" si="131"/>
        <v>12392</v>
      </c>
      <c r="T1374" s="124">
        <v>68454.3</v>
      </c>
      <c r="U1374" s="80" t="s">
        <v>169</v>
      </c>
      <c r="V1374" s="144" t="s">
        <v>274</v>
      </c>
    </row>
    <row r="1375" spans="1:22">
      <c r="A1375" s="92">
        <v>1368</v>
      </c>
      <c r="B1375" s="132" t="s">
        <v>2128</v>
      </c>
      <c r="C1375" s="132" t="s">
        <v>977</v>
      </c>
      <c r="D1375" s="132" t="s">
        <v>978</v>
      </c>
      <c r="E1375" s="123" t="s">
        <v>709</v>
      </c>
      <c r="F1375" s="94">
        <v>45778</v>
      </c>
      <c r="G1375" s="94">
        <v>45962</v>
      </c>
      <c r="H1375" s="133">
        <v>15000</v>
      </c>
      <c r="I1375" s="132">
        <v>0</v>
      </c>
      <c r="J1375" s="95">
        <v>25</v>
      </c>
      <c r="K1375" s="132">
        <v>430.5</v>
      </c>
      <c r="L1375" s="79">
        <f t="shared" si="126"/>
        <v>1065</v>
      </c>
      <c r="M1375" s="79">
        <f t="shared" si="127"/>
        <v>195</v>
      </c>
      <c r="N1375" s="81">
        <f t="shared" si="128"/>
        <v>456</v>
      </c>
      <c r="O1375" s="79">
        <f t="shared" si="129"/>
        <v>1063.5</v>
      </c>
      <c r="P1375" s="132">
        <v>25</v>
      </c>
      <c r="Q1375" s="79">
        <f t="shared" si="130"/>
        <v>3235</v>
      </c>
      <c r="R1375" s="132">
        <v>911.5</v>
      </c>
      <c r="S1375" s="79">
        <f t="shared" si="131"/>
        <v>2323.5</v>
      </c>
      <c r="T1375" s="133">
        <v>14088.5</v>
      </c>
      <c r="U1375" s="80" t="s">
        <v>169</v>
      </c>
      <c r="V1375" s="78" t="s">
        <v>274</v>
      </c>
    </row>
    <row r="1376" spans="1:22">
      <c r="A1376" s="92">
        <v>1369</v>
      </c>
      <c r="B1376" s="132" t="s">
        <v>1377</v>
      </c>
      <c r="C1376" s="132" t="s">
        <v>977</v>
      </c>
      <c r="D1376" s="132" t="s">
        <v>978</v>
      </c>
      <c r="E1376" s="123" t="s">
        <v>709</v>
      </c>
      <c r="F1376" s="94">
        <v>45778</v>
      </c>
      <c r="G1376" s="94">
        <v>45962</v>
      </c>
      <c r="H1376" s="133">
        <v>15000</v>
      </c>
      <c r="I1376" s="132">
        <v>0</v>
      </c>
      <c r="J1376" s="95">
        <v>25</v>
      </c>
      <c r="K1376" s="132">
        <v>430.5</v>
      </c>
      <c r="L1376" s="79">
        <f t="shared" si="126"/>
        <v>1065</v>
      </c>
      <c r="M1376" s="79">
        <f t="shared" si="127"/>
        <v>195</v>
      </c>
      <c r="N1376" s="81">
        <f t="shared" si="128"/>
        <v>456</v>
      </c>
      <c r="O1376" s="79">
        <f t="shared" si="129"/>
        <v>1063.5</v>
      </c>
      <c r="P1376" s="132">
        <v>25</v>
      </c>
      <c r="Q1376" s="79">
        <f t="shared" si="130"/>
        <v>3235</v>
      </c>
      <c r="R1376" s="132">
        <v>911.5</v>
      </c>
      <c r="S1376" s="79">
        <f t="shared" si="131"/>
        <v>2323.5</v>
      </c>
      <c r="T1376" s="133">
        <v>14088.5</v>
      </c>
      <c r="U1376" s="80" t="s">
        <v>169</v>
      </c>
      <c r="V1376" s="78" t="s">
        <v>274</v>
      </c>
    </row>
    <row r="1377" spans="1:22">
      <c r="A1377" s="92">
        <v>1370</v>
      </c>
      <c r="B1377" s="92" t="s">
        <v>1249</v>
      </c>
      <c r="C1377" s="92" t="s">
        <v>425</v>
      </c>
      <c r="D1377" s="92" t="s">
        <v>189</v>
      </c>
      <c r="E1377" s="93" t="s">
        <v>1989</v>
      </c>
      <c r="F1377" s="94">
        <v>45748</v>
      </c>
      <c r="G1377" s="94">
        <v>45962</v>
      </c>
      <c r="H1377" s="124">
        <v>80000</v>
      </c>
      <c r="I1377" s="124">
        <v>7400.87</v>
      </c>
      <c r="J1377" s="95">
        <v>25</v>
      </c>
      <c r="K1377" s="124">
        <v>2296</v>
      </c>
      <c r="L1377" s="79">
        <f t="shared" si="126"/>
        <v>5679.9999999999991</v>
      </c>
      <c r="M1377" s="79">
        <f t="shared" si="127"/>
        <v>1040</v>
      </c>
      <c r="N1377" s="81">
        <f t="shared" si="128"/>
        <v>2432</v>
      </c>
      <c r="O1377" s="79">
        <f t="shared" si="129"/>
        <v>5672</v>
      </c>
      <c r="P1377" s="92">
        <v>25</v>
      </c>
      <c r="Q1377" s="79">
        <f t="shared" si="130"/>
        <v>17145</v>
      </c>
      <c r="R1377" s="124">
        <v>12153.87</v>
      </c>
      <c r="S1377" s="79">
        <f t="shared" si="131"/>
        <v>12392</v>
      </c>
      <c r="T1377" s="124">
        <v>67846.13</v>
      </c>
      <c r="U1377" s="80" t="s">
        <v>169</v>
      </c>
      <c r="V1377" s="144" t="s">
        <v>274</v>
      </c>
    </row>
    <row r="1378" spans="1:22">
      <c r="A1378" s="92">
        <v>1371</v>
      </c>
      <c r="B1378" s="92" t="s">
        <v>866</v>
      </c>
      <c r="C1378" s="92" t="s">
        <v>62</v>
      </c>
      <c r="D1378" s="92" t="s">
        <v>188</v>
      </c>
      <c r="E1378" s="93" t="s">
        <v>1989</v>
      </c>
      <c r="F1378" s="94">
        <v>45689</v>
      </c>
      <c r="G1378" s="94">
        <v>45870</v>
      </c>
      <c r="H1378" s="124">
        <v>60000</v>
      </c>
      <c r="I1378" s="124">
        <v>3486.68</v>
      </c>
      <c r="J1378" s="95">
        <v>25</v>
      </c>
      <c r="K1378" s="124">
        <v>1722</v>
      </c>
      <c r="L1378" s="79">
        <f t="shared" si="126"/>
        <v>4260</v>
      </c>
      <c r="M1378" s="79">
        <f t="shared" si="127"/>
        <v>780</v>
      </c>
      <c r="N1378" s="81">
        <f t="shared" si="128"/>
        <v>1824</v>
      </c>
      <c r="O1378" s="79">
        <f t="shared" si="129"/>
        <v>4254</v>
      </c>
      <c r="P1378" s="92">
        <v>125</v>
      </c>
      <c r="Q1378" s="79">
        <f t="shared" si="130"/>
        <v>12965</v>
      </c>
      <c r="R1378" s="124">
        <v>7157.68</v>
      </c>
      <c r="S1378" s="79">
        <f t="shared" si="131"/>
        <v>9294</v>
      </c>
      <c r="T1378" s="124">
        <v>52842.32</v>
      </c>
      <c r="U1378" s="80" t="s">
        <v>169</v>
      </c>
      <c r="V1378" s="144" t="s">
        <v>273</v>
      </c>
    </row>
    <row r="1379" spans="1:22">
      <c r="A1379" s="92">
        <v>1372</v>
      </c>
      <c r="B1379" s="132" t="s">
        <v>955</v>
      </c>
      <c r="C1379" s="132" t="s">
        <v>977</v>
      </c>
      <c r="D1379" s="132" t="s">
        <v>978</v>
      </c>
      <c r="E1379" s="123" t="s">
        <v>709</v>
      </c>
      <c r="F1379" s="94">
        <v>45778</v>
      </c>
      <c r="G1379" s="94">
        <v>45962</v>
      </c>
      <c r="H1379" s="133">
        <v>15000</v>
      </c>
      <c r="I1379" s="132">
        <v>0</v>
      </c>
      <c r="J1379" s="95">
        <v>25</v>
      </c>
      <c r="K1379" s="132">
        <v>430.5</v>
      </c>
      <c r="L1379" s="79">
        <f t="shared" si="126"/>
        <v>1065</v>
      </c>
      <c r="M1379" s="79">
        <f t="shared" si="127"/>
        <v>195</v>
      </c>
      <c r="N1379" s="81">
        <f t="shared" si="128"/>
        <v>456</v>
      </c>
      <c r="O1379" s="79">
        <f t="shared" si="129"/>
        <v>1063.5</v>
      </c>
      <c r="P1379" s="132">
        <v>25</v>
      </c>
      <c r="Q1379" s="79">
        <f t="shared" si="130"/>
        <v>3235</v>
      </c>
      <c r="R1379" s="132">
        <v>911.5</v>
      </c>
      <c r="S1379" s="79">
        <f t="shared" si="131"/>
        <v>2323.5</v>
      </c>
      <c r="T1379" s="133">
        <v>14088.5</v>
      </c>
      <c r="U1379" s="80" t="s">
        <v>169</v>
      </c>
      <c r="V1379" s="78" t="s">
        <v>274</v>
      </c>
    </row>
    <row r="1380" spans="1:22">
      <c r="A1380" s="92">
        <v>1373</v>
      </c>
      <c r="B1380" s="92" t="s">
        <v>661</v>
      </c>
      <c r="C1380" s="92" t="s">
        <v>60</v>
      </c>
      <c r="D1380" s="92" t="s">
        <v>176</v>
      </c>
      <c r="E1380" s="93" t="s">
        <v>1989</v>
      </c>
      <c r="F1380" s="94">
        <v>45778</v>
      </c>
      <c r="G1380" s="94">
        <v>45962</v>
      </c>
      <c r="H1380" s="124">
        <v>60000</v>
      </c>
      <c r="I1380" s="124">
        <v>3486.68</v>
      </c>
      <c r="J1380" s="95">
        <v>25</v>
      </c>
      <c r="K1380" s="124">
        <v>1722</v>
      </c>
      <c r="L1380" s="79">
        <f t="shared" si="126"/>
        <v>4260</v>
      </c>
      <c r="M1380" s="79">
        <f t="shared" si="127"/>
        <v>780</v>
      </c>
      <c r="N1380" s="81">
        <f t="shared" si="128"/>
        <v>1824</v>
      </c>
      <c r="O1380" s="79">
        <f t="shared" si="129"/>
        <v>4254</v>
      </c>
      <c r="P1380" s="124">
        <v>3125</v>
      </c>
      <c r="Q1380" s="79">
        <f t="shared" si="130"/>
        <v>15965</v>
      </c>
      <c r="R1380" s="124">
        <v>21729.13</v>
      </c>
      <c r="S1380" s="79">
        <f t="shared" si="131"/>
        <v>9294</v>
      </c>
      <c r="T1380" s="124">
        <v>49842.32</v>
      </c>
      <c r="U1380" s="80" t="s">
        <v>169</v>
      </c>
      <c r="V1380" s="161" t="s">
        <v>273</v>
      </c>
    </row>
    <row r="1381" spans="1:22">
      <c r="A1381" s="92">
        <v>1374</v>
      </c>
      <c r="B1381" s="92" t="s">
        <v>1486</v>
      </c>
      <c r="C1381" s="92" t="s">
        <v>824</v>
      </c>
      <c r="D1381" s="92" t="s">
        <v>1721</v>
      </c>
      <c r="E1381" s="123" t="s">
        <v>709</v>
      </c>
      <c r="F1381" s="94">
        <v>45689</v>
      </c>
      <c r="G1381" s="94">
        <v>45870</v>
      </c>
      <c r="H1381" s="124">
        <v>25000</v>
      </c>
      <c r="I1381" s="92">
        <v>0</v>
      </c>
      <c r="J1381" s="95">
        <v>25</v>
      </c>
      <c r="K1381" s="92">
        <v>717.5</v>
      </c>
      <c r="L1381" s="79">
        <f t="shared" si="126"/>
        <v>1774.9999999999998</v>
      </c>
      <c r="M1381" s="79">
        <f t="shared" si="127"/>
        <v>325</v>
      </c>
      <c r="N1381" s="81">
        <f t="shared" si="128"/>
        <v>760</v>
      </c>
      <c r="O1381" s="79">
        <f t="shared" si="129"/>
        <v>1772.5000000000002</v>
      </c>
      <c r="P1381" s="92">
        <v>25</v>
      </c>
      <c r="Q1381" s="79">
        <f t="shared" si="130"/>
        <v>5375</v>
      </c>
      <c r="R1381" s="124">
        <v>1502.5</v>
      </c>
      <c r="S1381" s="79">
        <f t="shared" si="131"/>
        <v>3872.5</v>
      </c>
      <c r="T1381" s="124">
        <v>23497.5</v>
      </c>
      <c r="U1381" s="80" t="s">
        <v>169</v>
      </c>
      <c r="V1381" s="144" t="s">
        <v>273</v>
      </c>
    </row>
    <row r="1382" spans="1:22">
      <c r="A1382" s="92">
        <v>1375</v>
      </c>
      <c r="B1382" s="132" t="s">
        <v>1378</v>
      </c>
      <c r="C1382" s="132" t="s">
        <v>977</v>
      </c>
      <c r="D1382" s="132" t="s">
        <v>978</v>
      </c>
      <c r="E1382" s="123" t="s">
        <v>709</v>
      </c>
      <c r="F1382" s="94">
        <v>45778</v>
      </c>
      <c r="G1382" s="94">
        <v>45962</v>
      </c>
      <c r="H1382" s="133">
        <v>15000</v>
      </c>
      <c r="I1382" s="132">
        <v>0</v>
      </c>
      <c r="J1382" s="95">
        <v>25</v>
      </c>
      <c r="K1382" s="132">
        <v>430.5</v>
      </c>
      <c r="L1382" s="79">
        <f t="shared" si="126"/>
        <v>1065</v>
      </c>
      <c r="M1382" s="79">
        <f t="shared" si="127"/>
        <v>195</v>
      </c>
      <c r="N1382" s="81">
        <f t="shared" si="128"/>
        <v>456</v>
      </c>
      <c r="O1382" s="79">
        <f t="shared" si="129"/>
        <v>1063.5</v>
      </c>
      <c r="P1382" s="132">
        <v>25</v>
      </c>
      <c r="Q1382" s="79">
        <f t="shared" si="130"/>
        <v>3235</v>
      </c>
      <c r="R1382" s="132">
        <v>911.5</v>
      </c>
      <c r="S1382" s="79">
        <f t="shared" si="131"/>
        <v>2323.5</v>
      </c>
      <c r="T1382" s="133">
        <v>14088.5</v>
      </c>
      <c r="U1382" s="80" t="s">
        <v>169</v>
      </c>
      <c r="V1382" s="78" t="s">
        <v>274</v>
      </c>
    </row>
    <row r="1383" spans="1:22">
      <c r="A1383" s="92">
        <v>1376</v>
      </c>
      <c r="B1383" s="132" t="s">
        <v>1250</v>
      </c>
      <c r="C1383" s="132" t="s">
        <v>977</v>
      </c>
      <c r="D1383" s="132" t="s">
        <v>978</v>
      </c>
      <c r="E1383" s="123" t="s">
        <v>709</v>
      </c>
      <c r="F1383" s="94">
        <v>45778</v>
      </c>
      <c r="G1383" s="94">
        <v>45962</v>
      </c>
      <c r="H1383" s="133">
        <v>15000</v>
      </c>
      <c r="I1383" s="132">
        <v>0</v>
      </c>
      <c r="J1383" s="95">
        <v>25</v>
      </c>
      <c r="K1383" s="132">
        <v>430.5</v>
      </c>
      <c r="L1383" s="79">
        <f t="shared" si="126"/>
        <v>1065</v>
      </c>
      <c r="M1383" s="79">
        <f t="shared" si="127"/>
        <v>195</v>
      </c>
      <c r="N1383" s="81">
        <f t="shared" si="128"/>
        <v>456</v>
      </c>
      <c r="O1383" s="79">
        <f t="shared" si="129"/>
        <v>1063.5</v>
      </c>
      <c r="P1383" s="132">
        <v>25</v>
      </c>
      <c r="Q1383" s="79">
        <f t="shared" si="130"/>
        <v>3235</v>
      </c>
      <c r="R1383" s="132">
        <v>911.5</v>
      </c>
      <c r="S1383" s="79">
        <f t="shared" si="131"/>
        <v>2323.5</v>
      </c>
      <c r="T1383" s="133">
        <v>14088.5</v>
      </c>
      <c r="U1383" s="80" t="s">
        <v>169</v>
      </c>
      <c r="V1383" s="78" t="s">
        <v>274</v>
      </c>
    </row>
    <row r="1384" spans="1:22">
      <c r="A1384" s="92">
        <v>1377</v>
      </c>
      <c r="B1384" s="132" t="s">
        <v>1658</v>
      </c>
      <c r="C1384" s="132" t="s">
        <v>977</v>
      </c>
      <c r="D1384" s="132" t="s">
        <v>978</v>
      </c>
      <c r="E1384" s="123" t="s">
        <v>709</v>
      </c>
      <c r="F1384" s="94">
        <v>45778</v>
      </c>
      <c r="G1384" s="94">
        <v>45962</v>
      </c>
      <c r="H1384" s="133">
        <v>15000</v>
      </c>
      <c r="I1384" s="132">
        <v>0</v>
      </c>
      <c r="J1384" s="95">
        <v>25</v>
      </c>
      <c r="K1384" s="132">
        <v>430.5</v>
      </c>
      <c r="L1384" s="79">
        <f t="shared" si="126"/>
        <v>1065</v>
      </c>
      <c r="M1384" s="79">
        <f t="shared" si="127"/>
        <v>195</v>
      </c>
      <c r="N1384" s="81">
        <f t="shared" si="128"/>
        <v>456</v>
      </c>
      <c r="O1384" s="79">
        <f t="shared" si="129"/>
        <v>1063.5</v>
      </c>
      <c r="P1384" s="132">
        <v>25</v>
      </c>
      <c r="Q1384" s="79">
        <f t="shared" si="130"/>
        <v>3235</v>
      </c>
      <c r="R1384" s="132">
        <v>911.5</v>
      </c>
      <c r="S1384" s="79">
        <f t="shared" si="131"/>
        <v>2323.5</v>
      </c>
      <c r="T1384" s="133">
        <v>14088.5</v>
      </c>
      <c r="U1384" s="80" t="s">
        <v>169</v>
      </c>
      <c r="V1384" s="144" t="s">
        <v>274</v>
      </c>
    </row>
    <row r="1385" spans="1:22">
      <c r="A1385" s="92">
        <v>1378</v>
      </c>
      <c r="B1385" s="92" t="s">
        <v>88</v>
      </c>
      <c r="C1385" s="92" t="s">
        <v>15</v>
      </c>
      <c r="D1385" s="92" t="s">
        <v>174</v>
      </c>
      <c r="E1385" s="93" t="s">
        <v>1989</v>
      </c>
      <c r="F1385" s="94">
        <v>45778</v>
      </c>
      <c r="G1385" s="94">
        <v>45962</v>
      </c>
      <c r="H1385" s="124">
        <v>22440</v>
      </c>
      <c r="I1385" s="92">
        <v>0</v>
      </c>
      <c r="J1385" s="95">
        <v>25</v>
      </c>
      <c r="K1385" s="92">
        <v>644.03</v>
      </c>
      <c r="L1385" s="79">
        <f t="shared" si="126"/>
        <v>1593.2399999999998</v>
      </c>
      <c r="M1385" s="79">
        <f t="shared" si="127"/>
        <v>291.71999999999997</v>
      </c>
      <c r="N1385" s="81">
        <f t="shared" si="128"/>
        <v>682.17600000000004</v>
      </c>
      <c r="O1385" s="79">
        <f t="shared" si="129"/>
        <v>1590.9960000000001</v>
      </c>
      <c r="P1385" s="92">
        <v>25</v>
      </c>
      <c r="Q1385" s="79">
        <f t="shared" si="130"/>
        <v>4827.1619999999994</v>
      </c>
      <c r="R1385" s="124">
        <v>1351.21</v>
      </c>
      <c r="S1385" s="79">
        <f t="shared" si="131"/>
        <v>3475.9560000000001</v>
      </c>
      <c r="T1385" s="124">
        <v>21088.79</v>
      </c>
      <c r="U1385" s="80" t="s">
        <v>169</v>
      </c>
      <c r="V1385" s="144" t="s">
        <v>273</v>
      </c>
    </row>
    <row r="1386" spans="1:22">
      <c r="A1386" s="92">
        <v>1379</v>
      </c>
      <c r="B1386" s="92" t="s">
        <v>1251</v>
      </c>
      <c r="C1386" s="92" t="s">
        <v>23</v>
      </c>
      <c r="D1386" s="92" t="s">
        <v>1738</v>
      </c>
      <c r="E1386" s="93" t="s">
        <v>1989</v>
      </c>
      <c r="F1386" s="94">
        <v>45748</v>
      </c>
      <c r="G1386" s="94">
        <v>45962</v>
      </c>
      <c r="H1386" s="124">
        <v>30000</v>
      </c>
      <c r="I1386" s="92">
        <v>0</v>
      </c>
      <c r="J1386" s="95">
        <v>25</v>
      </c>
      <c r="K1386" s="92">
        <v>861</v>
      </c>
      <c r="L1386" s="79">
        <f t="shared" si="126"/>
        <v>2130</v>
      </c>
      <c r="M1386" s="79">
        <f t="shared" si="127"/>
        <v>390</v>
      </c>
      <c r="N1386" s="81">
        <f t="shared" si="128"/>
        <v>912</v>
      </c>
      <c r="O1386" s="79">
        <f t="shared" si="129"/>
        <v>2127</v>
      </c>
      <c r="P1386" s="92">
        <v>25</v>
      </c>
      <c r="Q1386" s="79">
        <f t="shared" si="130"/>
        <v>6445</v>
      </c>
      <c r="R1386" s="124">
        <v>1798</v>
      </c>
      <c r="S1386" s="79">
        <f t="shared" si="131"/>
        <v>4647</v>
      </c>
      <c r="T1386" s="124">
        <v>28202</v>
      </c>
      <c r="U1386" s="80" t="s">
        <v>169</v>
      </c>
      <c r="V1386" s="144" t="s">
        <v>274</v>
      </c>
    </row>
    <row r="1387" spans="1:22">
      <c r="A1387" s="92">
        <v>1380</v>
      </c>
      <c r="B1387" s="132" t="s">
        <v>956</v>
      </c>
      <c r="C1387" s="132" t="s">
        <v>977</v>
      </c>
      <c r="D1387" s="132" t="s">
        <v>978</v>
      </c>
      <c r="E1387" s="123" t="s">
        <v>709</v>
      </c>
      <c r="F1387" s="94">
        <v>45778</v>
      </c>
      <c r="G1387" s="94">
        <v>45962</v>
      </c>
      <c r="H1387" s="133">
        <v>15000</v>
      </c>
      <c r="I1387" s="132">
        <v>0</v>
      </c>
      <c r="J1387" s="95">
        <v>25</v>
      </c>
      <c r="K1387" s="132">
        <v>430.5</v>
      </c>
      <c r="L1387" s="79">
        <f t="shared" si="126"/>
        <v>1065</v>
      </c>
      <c r="M1387" s="79">
        <f t="shared" si="127"/>
        <v>195</v>
      </c>
      <c r="N1387" s="81">
        <f t="shared" si="128"/>
        <v>456</v>
      </c>
      <c r="O1387" s="79">
        <f t="shared" si="129"/>
        <v>1063.5</v>
      </c>
      <c r="P1387" s="132">
        <v>25</v>
      </c>
      <c r="Q1387" s="79">
        <f t="shared" si="130"/>
        <v>3235</v>
      </c>
      <c r="R1387" s="132">
        <v>911.5</v>
      </c>
      <c r="S1387" s="79">
        <f t="shared" si="131"/>
        <v>2323.5</v>
      </c>
      <c r="T1387" s="133">
        <v>14088.5</v>
      </c>
      <c r="U1387" s="80" t="s">
        <v>169</v>
      </c>
      <c r="V1387" s="78" t="s">
        <v>274</v>
      </c>
    </row>
    <row r="1388" spans="1:22">
      <c r="A1388" s="92">
        <v>1381</v>
      </c>
      <c r="B1388" s="132" t="s">
        <v>1252</v>
      </c>
      <c r="C1388" s="132" t="s">
        <v>977</v>
      </c>
      <c r="D1388" s="132" t="s">
        <v>978</v>
      </c>
      <c r="E1388" s="123" t="s">
        <v>709</v>
      </c>
      <c r="F1388" s="94">
        <v>45778</v>
      </c>
      <c r="G1388" s="94">
        <v>45962</v>
      </c>
      <c r="H1388" s="133">
        <v>15000</v>
      </c>
      <c r="I1388" s="132">
        <v>0</v>
      </c>
      <c r="J1388" s="95">
        <v>25</v>
      </c>
      <c r="K1388" s="132">
        <v>430.5</v>
      </c>
      <c r="L1388" s="79">
        <f t="shared" si="126"/>
        <v>1065</v>
      </c>
      <c r="M1388" s="79">
        <f t="shared" si="127"/>
        <v>195</v>
      </c>
      <c r="N1388" s="81">
        <f t="shared" si="128"/>
        <v>456</v>
      </c>
      <c r="O1388" s="79">
        <f t="shared" si="129"/>
        <v>1063.5</v>
      </c>
      <c r="P1388" s="132">
        <v>25</v>
      </c>
      <c r="Q1388" s="79">
        <f t="shared" si="130"/>
        <v>3235</v>
      </c>
      <c r="R1388" s="132">
        <v>911.5</v>
      </c>
      <c r="S1388" s="79">
        <f t="shared" si="131"/>
        <v>2323.5</v>
      </c>
      <c r="T1388" s="133">
        <v>14088.5</v>
      </c>
      <c r="U1388" s="80" t="s">
        <v>169</v>
      </c>
      <c r="V1388" s="78" t="s">
        <v>274</v>
      </c>
    </row>
    <row r="1389" spans="1:22">
      <c r="A1389" s="92">
        <v>1382</v>
      </c>
      <c r="B1389" s="132" t="s">
        <v>1936</v>
      </c>
      <c r="C1389" s="132" t="s">
        <v>977</v>
      </c>
      <c r="D1389" s="132" t="s">
        <v>978</v>
      </c>
      <c r="E1389" s="123" t="s">
        <v>709</v>
      </c>
      <c r="F1389" s="94">
        <v>45778</v>
      </c>
      <c r="G1389" s="94">
        <v>45962</v>
      </c>
      <c r="H1389" s="133">
        <v>15000</v>
      </c>
      <c r="I1389" s="132">
        <v>0</v>
      </c>
      <c r="J1389" s="95">
        <v>25</v>
      </c>
      <c r="K1389" s="132">
        <v>430.5</v>
      </c>
      <c r="L1389" s="79">
        <f t="shared" si="126"/>
        <v>1065</v>
      </c>
      <c r="M1389" s="79">
        <f t="shared" si="127"/>
        <v>195</v>
      </c>
      <c r="N1389" s="81">
        <f t="shared" si="128"/>
        <v>456</v>
      </c>
      <c r="O1389" s="79">
        <f t="shared" si="129"/>
        <v>1063.5</v>
      </c>
      <c r="P1389" s="132">
        <v>25</v>
      </c>
      <c r="Q1389" s="79">
        <f t="shared" si="130"/>
        <v>3235</v>
      </c>
      <c r="R1389" s="132">
        <v>911.5</v>
      </c>
      <c r="S1389" s="79">
        <f t="shared" si="131"/>
        <v>2323.5</v>
      </c>
      <c r="T1389" s="133">
        <v>14088.5</v>
      </c>
      <c r="U1389" s="80" t="s">
        <v>169</v>
      </c>
      <c r="V1389" s="78" t="s">
        <v>274</v>
      </c>
    </row>
    <row r="1390" spans="1:22">
      <c r="A1390" s="92">
        <v>1383</v>
      </c>
      <c r="B1390" s="132" t="s">
        <v>2129</v>
      </c>
      <c r="C1390" s="132" t="s">
        <v>977</v>
      </c>
      <c r="D1390" s="132" t="s">
        <v>978</v>
      </c>
      <c r="E1390" s="123" t="s">
        <v>709</v>
      </c>
      <c r="F1390" s="94">
        <v>45778</v>
      </c>
      <c r="G1390" s="94">
        <v>45962</v>
      </c>
      <c r="H1390" s="133">
        <v>15000</v>
      </c>
      <c r="I1390" s="132">
        <v>0</v>
      </c>
      <c r="J1390" s="95">
        <v>25</v>
      </c>
      <c r="K1390" s="132">
        <v>430.5</v>
      </c>
      <c r="L1390" s="79">
        <f t="shared" si="126"/>
        <v>1065</v>
      </c>
      <c r="M1390" s="79">
        <f t="shared" si="127"/>
        <v>195</v>
      </c>
      <c r="N1390" s="81">
        <f t="shared" si="128"/>
        <v>456</v>
      </c>
      <c r="O1390" s="79">
        <f t="shared" si="129"/>
        <v>1063.5</v>
      </c>
      <c r="P1390" s="132">
        <v>25</v>
      </c>
      <c r="Q1390" s="79">
        <f t="shared" si="130"/>
        <v>3235</v>
      </c>
      <c r="R1390" s="132">
        <v>911.5</v>
      </c>
      <c r="S1390" s="79">
        <f t="shared" si="131"/>
        <v>2323.5</v>
      </c>
      <c r="T1390" s="133">
        <v>14088.5</v>
      </c>
      <c r="U1390" s="80" t="s">
        <v>169</v>
      </c>
      <c r="V1390" s="78" t="s">
        <v>274</v>
      </c>
    </row>
    <row r="1391" spans="1:22">
      <c r="A1391" s="92">
        <v>1384</v>
      </c>
      <c r="B1391" s="132" t="s">
        <v>1253</v>
      </c>
      <c r="C1391" s="132" t="s">
        <v>977</v>
      </c>
      <c r="D1391" s="132" t="s">
        <v>978</v>
      </c>
      <c r="E1391" s="123" t="s">
        <v>709</v>
      </c>
      <c r="F1391" s="94">
        <v>45778</v>
      </c>
      <c r="G1391" s="94">
        <v>45962</v>
      </c>
      <c r="H1391" s="133">
        <v>15000</v>
      </c>
      <c r="I1391" s="132">
        <v>0</v>
      </c>
      <c r="J1391" s="95">
        <v>25</v>
      </c>
      <c r="K1391" s="132">
        <v>430.5</v>
      </c>
      <c r="L1391" s="79">
        <f t="shared" si="126"/>
        <v>1065</v>
      </c>
      <c r="M1391" s="79">
        <f t="shared" si="127"/>
        <v>195</v>
      </c>
      <c r="N1391" s="81">
        <f t="shared" si="128"/>
        <v>456</v>
      </c>
      <c r="O1391" s="79">
        <f t="shared" si="129"/>
        <v>1063.5</v>
      </c>
      <c r="P1391" s="132">
        <v>25</v>
      </c>
      <c r="Q1391" s="79">
        <f t="shared" si="130"/>
        <v>3235</v>
      </c>
      <c r="R1391" s="132">
        <v>911.5</v>
      </c>
      <c r="S1391" s="79">
        <f t="shared" si="131"/>
        <v>2323.5</v>
      </c>
      <c r="T1391" s="133">
        <v>14088.5</v>
      </c>
      <c r="U1391" s="80" t="s">
        <v>169</v>
      </c>
      <c r="V1391" s="78" t="s">
        <v>274</v>
      </c>
    </row>
    <row r="1392" spans="1:22">
      <c r="A1392" s="92">
        <v>1385</v>
      </c>
      <c r="B1392" s="92" t="s">
        <v>376</v>
      </c>
      <c r="C1392" s="92" t="s">
        <v>52</v>
      </c>
      <c r="D1392" s="92" t="s">
        <v>179</v>
      </c>
      <c r="E1392" s="93" t="s">
        <v>1989</v>
      </c>
      <c r="F1392" s="94">
        <v>45717</v>
      </c>
      <c r="G1392" s="94">
        <v>45901</v>
      </c>
      <c r="H1392" s="124">
        <v>65000</v>
      </c>
      <c r="I1392" s="124">
        <v>4427.58</v>
      </c>
      <c r="J1392" s="95">
        <v>25</v>
      </c>
      <c r="K1392" s="124">
        <v>1865.5</v>
      </c>
      <c r="L1392" s="79">
        <f t="shared" si="126"/>
        <v>4615</v>
      </c>
      <c r="M1392" s="79">
        <f t="shared" si="127"/>
        <v>845</v>
      </c>
      <c r="N1392" s="81">
        <f t="shared" si="128"/>
        <v>1976</v>
      </c>
      <c r="O1392" s="79">
        <f t="shared" si="129"/>
        <v>4608.5</v>
      </c>
      <c r="P1392" s="92">
        <v>25</v>
      </c>
      <c r="Q1392" s="79">
        <f t="shared" si="130"/>
        <v>13935</v>
      </c>
      <c r="R1392" s="124">
        <v>8294.08</v>
      </c>
      <c r="S1392" s="79">
        <f t="shared" si="131"/>
        <v>10068.5</v>
      </c>
      <c r="T1392" s="124">
        <v>56705.919999999998</v>
      </c>
      <c r="U1392" s="80" t="s">
        <v>169</v>
      </c>
      <c r="V1392" s="144" t="s">
        <v>273</v>
      </c>
    </row>
    <row r="1393" spans="1:22">
      <c r="A1393" s="92">
        <v>1386</v>
      </c>
      <c r="B1393" s="92" t="s">
        <v>1487</v>
      </c>
      <c r="C1393" s="92" t="s">
        <v>425</v>
      </c>
      <c r="D1393" s="92" t="s">
        <v>211</v>
      </c>
      <c r="E1393" s="93" t="s">
        <v>1989</v>
      </c>
      <c r="F1393" s="94">
        <v>45689</v>
      </c>
      <c r="G1393" s="94">
        <v>45870</v>
      </c>
      <c r="H1393" s="124">
        <v>65000</v>
      </c>
      <c r="I1393" s="124">
        <v>4427.58</v>
      </c>
      <c r="J1393" s="95">
        <v>25</v>
      </c>
      <c r="K1393" s="124">
        <v>1865.5</v>
      </c>
      <c r="L1393" s="79">
        <f t="shared" si="126"/>
        <v>4615</v>
      </c>
      <c r="M1393" s="79">
        <f t="shared" si="127"/>
        <v>845</v>
      </c>
      <c r="N1393" s="81">
        <f t="shared" si="128"/>
        <v>1976</v>
      </c>
      <c r="O1393" s="79">
        <f t="shared" si="129"/>
        <v>4608.5</v>
      </c>
      <c r="P1393" s="124">
        <v>6125</v>
      </c>
      <c r="Q1393" s="79">
        <f t="shared" si="130"/>
        <v>20035</v>
      </c>
      <c r="R1393" s="124">
        <v>8294.08</v>
      </c>
      <c r="S1393" s="79">
        <f t="shared" si="131"/>
        <v>10068.5</v>
      </c>
      <c r="T1393" s="124">
        <v>50605.919999999998</v>
      </c>
      <c r="U1393" s="80" t="s">
        <v>169</v>
      </c>
      <c r="V1393" s="144" t="s">
        <v>273</v>
      </c>
    </row>
    <row r="1394" spans="1:22">
      <c r="A1394" s="92">
        <v>1387</v>
      </c>
      <c r="B1394" s="92" t="s">
        <v>43</v>
      </c>
      <c r="C1394" s="92" t="s">
        <v>15</v>
      </c>
      <c r="D1394" s="92" t="s">
        <v>180</v>
      </c>
      <c r="E1394" s="93" t="s">
        <v>1989</v>
      </c>
      <c r="F1394" s="94">
        <v>45778</v>
      </c>
      <c r="G1394" s="94">
        <v>45962</v>
      </c>
      <c r="H1394" s="124">
        <v>45000</v>
      </c>
      <c r="I1394" s="124">
        <v>1148.33</v>
      </c>
      <c r="J1394" s="95">
        <v>25</v>
      </c>
      <c r="K1394" s="124">
        <v>1291.5</v>
      </c>
      <c r="L1394" s="79">
        <f t="shared" si="126"/>
        <v>3194.9999999999995</v>
      </c>
      <c r="M1394" s="79">
        <f t="shared" si="127"/>
        <v>585</v>
      </c>
      <c r="N1394" s="81">
        <f t="shared" si="128"/>
        <v>1368</v>
      </c>
      <c r="O1394" s="79">
        <f t="shared" si="129"/>
        <v>3190.5</v>
      </c>
      <c r="P1394" s="92">
        <v>125</v>
      </c>
      <c r="Q1394" s="79">
        <f t="shared" si="130"/>
        <v>9755</v>
      </c>
      <c r="R1394" s="124">
        <v>3932.83</v>
      </c>
      <c r="S1394" s="79">
        <f t="shared" si="131"/>
        <v>6970.5</v>
      </c>
      <c r="T1394" s="124">
        <v>41067.17</v>
      </c>
      <c r="U1394" s="80" t="s">
        <v>169</v>
      </c>
      <c r="V1394" s="161" t="s">
        <v>273</v>
      </c>
    </row>
    <row r="1395" spans="1:22">
      <c r="A1395" s="92">
        <v>1388</v>
      </c>
      <c r="B1395" s="92" t="s">
        <v>797</v>
      </c>
      <c r="C1395" s="92" t="s">
        <v>824</v>
      </c>
      <c r="D1395" s="92" t="s">
        <v>1721</v>
      </c>
      <c r="E1395" s="123" t="s">
        <v>709</v>
      </c>
      <c r="F1395" s="94">
        <v>45627</v>
      </c>
      <c r="G1395" s="94">
        <v>45809</v>
      </c>
      <c r="H1395" s="124">
        <v>25000</v>
      </c>
      <c r="I1395" s="92">
        <v>0</v>
      </c>
      <c r="J1395" s="95">
        <v>25</v>
      </c>
      <c r="K1395" s="92">
        <v>717.5</v>
      </c>
      <c r="L1395" s="79">
        <f t="shared" si="126"/>
        <v>1774.9999999999998</v>
      </c>
      <c r="M1395" s="79">
        <f t="shared" si="127"/>
        <v>325</v>
      </c>
      <c r="N1395" s="81">
        <f t="shared" si="128"/>
        <v>760</v>
      </c>
      <c r="O1395" s="79">
        <f t="shared" si="129"/>
        <v>1772.5000000000002</v>
      </c>
      <c r="P1395" s="92">
        <v>25</v>
      </c>
      <c r="Q1395" s="79">
        <f t="shared" si="130"/>
        <v>5375</v>
      </c>
      <c r="R1395" s="124">
        <v>1502.5</v>
      </c>
      <c r="S1395" s="79">
        <f t="shared" si="131"/>
        <v>3872.5</v>
      </c>
      <c r="T1395" s="124">
        <v>23497.5</v>
      </c>
      <c r="U1395" s="80" t="s">
        <v>169</v>
      </c>
      <c r="V1395" s="161" t="s">
        <v>273</v>
      </c>
    </row>
    <row r="1396" spans="1:22">
      <c r="A1396" s="92">
        <v>1389</v>
      </c>
      <c r="B1396" s="92" t="s">
        <v>86</v>
      </c>
      <c r="C1396" s="92" t="s">
        <v>6</v>
      </c>
      <c r="D1396" s="92" t="s">
        <v>174</v>
      </c>
      <c r="E1396" s="93" t="s">
        <v>1989</v>
      </c>
      <c r="F1396" s="94">
        <v>45778</v>
      </c>
      <c r="G1396" s="94">
        <v>45962</v>
      </c>
      <c r="H1396" s="124">
        <v>110000</v>
      </c>
      <c r="I1396" s="124">
        <v>14028.75</v>
      </c>
      <c r="J1396" s="95">
        <v>25</v>
      </c>
      <c r="K1396" s="124">
        <v>3157</v>
      </c>
      <c r="L1396" s="79">
        <f t="shared" si="126"/>
        <v>7809.9999999999991</v>
      </c>
      <c r="M1396" s="79">
        <f t="shared" si="127"/>
        <v>1430</v>
      </c>
      <c r="N1396" s="81">
        <f t="shared" si="128"/>
        <v>3344</v>
      </c>
      <c r="O1396" s="79">
        <f t="shared" si="129"/>
        <v>7799.0000000000009</v>
      </c>
      <c r="P1396" s="124">
        <v>2740.46</v>
      </c>
      <c r="Q1396" s="79">
        <f t="shared" si="130"/>
        <v>26280.46</v>
      </c>
      <c r="R1396" s="124">
        <v>23270.21</v>
      </c>
      <c r="S1396" s="79">
        <f t="shared" si="131"/>
        <v>17039</v>
      </c>
      <c r="T1396" s="124">
        <v>86729.79</v>
      </c>
      <c r="U1396" s="80" t="s">
        <v>169</v>
      </c>
      <c r="V1396" s="161" t="s">
        <v>273</v>
      </c>
    </row>
    <row r="1397" spans="1:22">
      <c r="A1397" s="92">
        <v>1390</v>
      </c>
      <c r="B1397" s="92" t="s">
        <v>798</v>
      </c>
      <c r="C1397" s="92" t="s">
        <v>824</v>
      </c>
      <c r="D1397" s="92" t="s">
        <v>1721</v>
      </c>
      <c r="E1397" s="123" t="s">
        <v>709</v>
      </c>
      <c r="F1397" s="94">
        <v>45778</v>
      </c>
      <c r="G1397" s="94">
        <v>45962</v>
      </c>
      <c r="H1397" s="124">
        <v>25000</v>
      </c>
      <c r="I1397" s="92">
        <v>0</v>
      </c>
      <c r="J1397" s="95">
        <v>25</v>
      </c>
      <c r="K1397" s="92">
        <v>717.5</v>
      </c>
      <c r="L1397" s="79">
        <f t="shared" si="126"/>
        <v>1774.9999999999998</v>
      </c>
      <c r="M1397" s="79">
        <f t="shared" si="127"/>
        <v>325</v>
      </c>
      <c r="N1397" s="81">
        <f t="shared" si="128"/>
        <v>760</v>
      </c>
      <c r="O1397" s="79">
        <f t="shared" si="129"/>
        <v>1772.5000000000002</v>
      </c>
      <c r="P1397" s="92">
        <v>25</v>
      </c>
      <c r="Q1397" s="79">
        <f t="shared" si="130"/>
        <v>5375</v>
      </c>
      <c r="R1397" s="124">
        <v>1502.5</v>
      </c>
      <c r="S1397" s="79">
        <f t="shared" si="131"/>
        <v>3872.5</v>
      </c>
      <c r="T1397" s="124">
        <v>23497.5</v>
      </c>
      <c r="U1397" s="80" t="s">
        <v>169</v>
      </c>
      <c r="V1397" s="161" t="s">
        <v>273</v>
      </c>
    </row>
    <row r="1398" spans="1:22">
      <c r="A1398" s="92">
        <v>1391</v>
      </c>
      <c r="B1398" s="92" t="s">
        <v>407</v>
      </c>
      <c r="C1398" s="92" t="s">
        <v>80</v>
      </c>
      <c r="D1398" s="92" t="s">
        <v>1813</v>
      </c>
      <c r="E1398" s="93" t="s">
        <v>1989</v>
      </c>
      <c r="F1398" s="94">
        <v>45778</v>
      </c>
      <c r="G1398" s="94">
        <v>45962</v>
      </c>
      <c r="H1398" s="124">
        <v>60000</v>
      </c>
      <c r="I1398" s="124">
        <v>3486.68</v>
      </c>
      <c r="J1398" s="95">
        <v>25</v>
      </c>
      <c r="K1398" s="124">
        <v>1722</v>
      </c>
      <c r="L1398" s="79">
        <f t="shared" si="126"/>
        <v>4260</v>
      </c>
      <c r="M1398" s="79">
        <f t="shared" si="127"/>
        <v>780</v>
      </c>
      <c r="N1398" s="81">
        <f t="shared" si="128"/>
        <v>1824</v>
      </c>
      <c r="O1398" s="79">
        <f t="shared" si="129"/>
        <v>4254</v>
      </c>
      <c r="P1398" s="92">
        <v>25</v>
      </c>
      <c r="Q1398" s="79">
        <f t="shared" si="130"/>
        <v>12865</v>
      </c>
      <c r="R1398" s="124">
        <v>9423.2099999999991</v>
      </c>
      <c r="S1398" s="79">
        <f t="shared" si="131"/>
        <v>9294</v>
      </c>
      <c r="T1398" s="124">
        <v>52942.32</v>
      </c>
      <c r="U1398" s="80" t="s">
        <v>169</v>
      </c>
      <c r="V1398" s="144" t="s">
        <v>273</v>
      </c>
    </row>
    <row r="1399" spans="1:22">
      <c r="A1399" s="92">
        <v>1392</v>
      </c>
      <c r="B1399" s="92" t="s">
        <v>840</v>
      </c>
      <c r="C1399" s="92" t="s">
        <v>60</v>
      </c>
      <c r="D1399" s="92" t="s">
        <v>1740</v>
      </c>
      <c r="E1399" s="93" t="s">
        <v>1989</v>
      </c>
      <c r="F1399" s="94">
        <v>45504</v>
      </c>
      <c r="G1399" s="94">
        <v>45869</v>
      </c>
      <c r="H1399" s="124">
        <v>60000</v>
      </c>
      <c r="I1399" s="124">
        <v>3486.68</v>
      </c>
      <c r="J1399" s="95">
        <v>25</v>
      </c>
      <c r="K1399" s="124">
        <v>1722</v>
      </c>
      <c r="L1399" s="79">
        <f t="shared" si="126"/>
        <v>4260</v>
      </c>
      <c r="M1399" s="79">
        <f t="shared" si="127"/>
        <v>780</v>
      </c>
      <c r="N1399" s="81">
        <f t="shared" si="128"/>
        <v>1824</v>
      </c>
      <c r="O1399" s="79">
        <f t="shared" si="129"/>
        <v>4254</v>
      </c>
      <c r="P1399" s="124">
        <v>5025</v>
      </c>
      <c r="Q1399" s="79">
        <f t="shared" si="130"/>
        <v>17865</v>
      </c>
      <c r="R1399" s="124">
        <v>12057.68</v>
      </c>
      <c r="S1399" s="79">
        <f t="shared" si="131"/>
        <v>9294</v>
      </c>
      <c r="T1399" s="124">
        <v>47942.32</v>
      </c>
      <c r="U1399" s="80" t="s">
        <v>169</v>
      </c>
      <c r="V1399" s="161" t="s">
        <v>273</v>
      </c>
    </row>
    <row r="1400" spans="1:22">
      <c r="A1400" s="92">
        <v>1393</v>
      </c>
      <c r="B1400" s="92" t="s">
        <v>455</v>
      </c>
      <c r="C1400" s="92" t="s">
        <v>264</v>
      </c>
      <c r="D1400" s="92" t="s">
        <v>211</v>
      </c>
      <c r="E1400" s="93" t="s">
        <v>1989</v>
      </c>
      <c r="F1400" s="94">
        <v>45778</v>
      </c>
      <c r="G1400" s="94">
        <v>45962</v>
      </c>
      <c r="H1400" s="124">
        <v>70000</v>
      </c>
      <c r="I1400" s="124">
        <v>5368.48</v>
      </c>
      <c r="J1400" s="95">
        <v>25</v>
      </c>
      <c r="K1400" s="124">
        <v>2009</v>
      </c>
      <c r="L1400" s="79">
        <f t="shared" si="126"/>
        <v>4970</v>
      </c>
      <c r="M1400" s="79">
        <f t="shared" si="127"/>
        <v>910</v>
      </c>
      <c r="N1400" s="81">
        <f t="shared" si="128"/>
        <v>2128</v>
      </c>
      <c r="O1400" s="79">
        <f t="shared" si="129"/>
        <v>4963</v>
      </c>
      <c r="P1400" s="92">
        <v>125</v>
      </c>
      <c r="Q1400" s="79">
        <f t="shared" si="130"/>
        <v>15105</v>
      </c>
      <c r="R1400" s="124">
        <v>9630.48</v>
      </c>
      <c r="S1400" s="79">
        <f t="shared" si="131"/>
        <v>10843</v>
      </c>
      <c r="T1400" s="124">
        <v>60369.52</v>
      </c>
      <c r="U1400" s="80" t="s">
        <v>169</v>
      </c>
      <c r="V1400" s="161" t="s">
        <v>273</v>
      </c>
    </row>
    <row r="1401" spans="1:22">
      <c r="A1401" s="92">
        <v>1394</v>
      </c>
      <c r="B1401" s="132" t="s">
        <v>1254</v>
      </c>
      <c r="C1401" s="132" t="s">
        <v>824</v>
      </c>
      <c r="D1401" s="132" t="s">
        <v>978</v>
      </c>
      <c r="E1401" s="123" t="s">
        <v>709</v>
      </c>
      <c r="F1401" s="94">
        <v>45778</v>
      </c>
      <c r="G1401" s="94">
        <v>45962</v>
      </c>
      <c r="H1401" s="133">
        <v>20000</v>
      </c>
      <c r="I1401" s="132">
        <v>0</v>
      </c>
      <c r="J1401" s="95">
        <v>25</v>
      </c>
      <c r="K1401" s="132">
        <v>574</v>
      </c>
      <c r="L1401" s="79">
        <f t="shared" si="126"/>
        <v>1419.9999999999998</v>
      </c>
      <c r="M1401" s="79">
        <f t="shared" si="127"/>
        <v>260</v>
      </c>
      <c r="N1401" s="81">
        <f t="shared" si="128"/>
        <v>608</v>
      </c>
      <c r="O1401" s="79">
        <f t="shared" si="129"/>
        <v>1418</v>
      </c>
      <c r="P1401" s="132">
        <v>25</v>
      </c>
      <c r="Q1401" s="79">
        <f t="shared" si="130"/>
        <v>4305</v>
      </c>
      <c r="R1401" s="133">
        <v>1207</v>
      </c>
      <c r="S1401" s="79">
        <f t="shared" si="131"/>
        <v>3098</v>
      </c>
      <c r="T1401" s="133">
        <v>18793</v>
      </c>
      <c r="U1401" s="80" t="s">
        <v>169</v>
      </c>
      <c r="V1401" s="78" t="s">
        <v>273</v>
      </c>
    </row>
    <row r="1402" spans="1:22">
      <c r="A1402" s="92">
        <v>1395</v>
      </c>
      <c r="B1402" s="92" t="s">
        <v>247</v>
      </c>
      <c r="C1402" s="92" t="s">
        <v>21</v>
      </c>
      <c r="D1402" s="92" t="s">
        <v>1729</v>
      </c>
      <c r="E1402" s="93" t="s">
        <v>1989</v>
      </c>
      <c r="F1402" s="94">
        <v>45627</v>
      </c>
      <c r="G1402" s="94">
        <v>45809</v>
      </c>
      <c r="H1402" s="124">
        <v>20000</v>
      </c>
      <c r="I1402" s="92">
        <v>0</v>
      </c>
      <c r="J1402" s="95">
        <v>25</v>
      </c>
      <c r="K1402" s="92">
        <v>574</v>
      </c>
      <c r="L1402" s="79">
        <f t="shared" si="126"/>
        <v>1419.9999999999998</v>
      </c>
      <c r="M1402" s="79">
        <f t="shared" si="127"/>
        <v>260</v>
      </c>
      <c r="N1402" s="81">
        <f t="shared" si="128"/>
        <v>608</v>
      </c>
      <c r="O1402" s="79">
        <f t="shared" si="129"/>
        <v>1418</v>
      </c>
      <c r="P1402" s="92">
        <v>125</v>
      </c>
      <c r="Q1402" s="79">
        <f t="shared" si="130"/>
        <v>4405</v>
      </c>
      <c r="R1402" s="124">
        <v>1307</v>
      </c>
      <c r="S1402" s="79">
        <f t="shared" si="131"/>
        <v>3098</v>
      </c>
      <c r="T1402" s="124">
        <v>18693</v>
      </c>
      <c r="U1402" s="80" t="s">
        <v>169</v>
      </c>
      <c r="V1402" s="161" t="s">
        <v>273</v>
      </c>
    </row>
    <row r="1403" spans="1:22">
      <c r="A1403" s="92">
        <v>1396</v>
      </c>
      <c r="B1403" s="132" t="s">
        <v>2130</v>
      </c>
      <c r="C1403" s="132" t="s">
        <v>977</v>
      </c>
      <c r="D1403" s="132" t="s">
        <v>978</v>
      </c>
      <c r="E1403" s="123" t="s">
        <v>709</v>
      </c>
      <c r="F1403" s="94">
        <v>45778</v>
      </c>
      <c r="G1403" s="94">
        <v>45962</v>
      </c>
      <c r="H1403" s="133">
        <v>15000</v>
      </c>
      <c r="I1403" s="132">
        <v>0</v>
      </c>
      <c r="J1403" s="95">
        <v>25</v>
      </c>
      <c r="K1403" s="132">
        <v>430.5</v>
      </c>
      <c r="L1403" s="79">
        <f t="shared" si="126"/>
        <v>1065</v>
      </c>
      <c r="M1403" s="79">
        <f t="shared" si="127"/>
        <v>195</v>
      </c>
      <c r="N1403" s="81">
        <f t="shared" si="128"/>
        <v>456</v>
      </c>
      <c r="O1403" s="79">
        <f t="shared" si="129"/>
        <v>1063.5</v>
      </c>
      <c r="P1403" s="132">
        <v>25</v>
      </c>
      <c r="Q1403" s="79">
        <f t="shared" si="130"/>
        <v>3235</v>
      </c>
      <c r="R1403" s="132">
        <v>911.5</v>
      </c>
      <c r="S1403" s="79">
        <f t="shared" si="131"/>
        <v>2323.5</v>
      </c>
      <c r="T1403" s="133">
        <v>14088.5</v>
      </c>
      <c r="U1403" s="80" t="s">
        <v>169</v>
      </c>
      <c r="V1403" s="78" t="s">
        <v>274</v>
      </c>
    </row>
    <row r="1404" spans="1:22">
      <c r="A1404" s="92">
        <v>1397</v>
      </c>
      <c r="B1404" s="92" t="s">
        <v>799</v>
      </c>
      <c r="C1404" s="92" t="s">
        <v>824</v>
      </c>
      <c r="D1404" s="92" t="s">
        <v>1721</v>
      </c>
      <c r="E1404" s="123" t="s">
        <v>709</v>
      </c>
      <c r="F1404" s="94">
        <v>45807</v>
      </c>
      <c r="G1404" s="94" t="s">
        <v>1990</v>
      </c>
      <c r="H1404" s="124">
        <v>25000</v>
      </c>
      <c r="I1404" s="92">
        <v>0</v>
      </c>
      <c r="J1404" s="95">
        <v>25</v>
      </c>
      <c r="K1404" s="92">
        <v>717.5</v>
      </c>
      <c r="L1404" s="79">
        <f t="shared" si="126"/>
        <v>1774.9999999999998</v>
      </c>
      <c r="M1404" s="79">
        <f t="shared" si="127"/>
        <v>325</v>
      </c>
      <c r="N1404" s="81">
        <f t="shared" si="128"/>
        <v>760</v>
      </c>
      <c r="O1404" s="79">
        <f t="shared" si="129"/>
        <v>1772.5000000000002</v>
      </c>
      <c r="P1404" s="92">
        <v>25</v>
      </c>
      <c r="Q1404" s="79">
        <f t="shared" si="130"/>
        <v>5375</v>
      </c>
      <c r="R1404" s="124">
        <v>1502.5</v>
      </c>
      <c r="S1404" s="79">
        <f t="shared" si="131"/>
        <v>3872.5</v>
      </c>
      <c r="T1404" s="124">
        <v>23497.5</v>
      </c>
      <c r="U1404" s="80" t="s">
        <v>169</v>
      </c>
      <c r="V1404" s="161" t="s">
        <v>273</v>
      </c>
    </row>
    <row r="1405" spans="1:22">
      <c r="A1405" s="92">
        <v>1398</v>
      </c>
      <c r="B1405" s="92" t="s">
        <v>438</v>
      </c>
      <c r="C1405" s="92" t="s">
        <v>21</v>
      </c>
      <c r="D1405" s="92" t="s">
        <v>1743</v>
      </c>
      <c r="E1405" s="93" t="s">
        <v>1989</v>
      </c>
      <c r="F1405" s="94">
        <v>45778</v>
      </c>
      <c r="G1405" s="94">
        <v>45962</v>
      </c>
      <c r="H1405" s="124">
        <v>20000</v>
      </c>
      <c r="I1405" s="92">
        <v>0</v>
      </c>
      <c r="J1405" s="95">
        <v>25</v>
      </c>
      <c r="K1405" s="92">
        <v>574</v>
      </c>
      <c r="L1405" s="79">
        <f t="shared" si="126"/>
        <v>1419.9999999999998</v>
      </c>
      <c r="M1405" s="79">
        <f t="shared" si="127"/>
        <v>260</v>
      </c>
      <c r="N1405" s="81">
        <f t="shared" si="128"/>
        <v>608</v>
      </c>
      <c r="O1405" s="79">
        <f t="shared" si="129"/>
        <v>1418</v>
      </c>
      <c r="P1405" s="92">
        <v>125</v>
      </c>
      <c r="Q1405" s="79">
        <f t="shared" si="130"/>
        <v>4405</v>
      </c>
      <c r="R1405" s="124">
        <v>1307</v>
      </c>
      <c r="S1405" s="79">
        <f t="shared" si="131"/>
        <v>3098</v>
      </c>
      <c r="T1405" s="124">
        <v>18693</v>
      </c>
      <c r="U1405" s="80" t="s">
        <v>169</v>
      </c>
      <c r="V1405" s="161" t="s">
        <v>273</v>
      </c>
    </row>
    <row r="1406" spans="1:22">
      <c r="A1406" s="92">
        <v>1399</v>
      </c>
      <c r="B1406" s="92" t="s">
        <v>113</v>
      </c>
      <c r="C1406" s="92" t="s">
        <v>21</v>
      </c>
      <c r="D1406" s="92" t="s">
        <v>1729</v>
      </c>
      <c r="E1406" s="93" t="s">
        <v>1989</v>
      </c>
      <c r="F1406" s="94">
        <v>45717</v>
      </c>
      <c r="G1406" s="94">
        <v>45901</v>
      </c>
      <c r="H1406" s="124">
        <v>20000</v>
      </c>
      <c r="I1406" s="92">
        <v>0</v>
      </c>
      <c r="J1406" s="95">
        <v>25</v>
      </c>
      <c r="K1406" s="92">
        <v>574</v>
      </c>
      <c r="L1406" s="79">
        <f t="shared" si="126"/>
        <v>1419.9999999999998</v>
      </c>
      <c r="M1406" s="79">
        <f t="shared" si="127"/>
        <v>260</v>
      </c>
      <c r="N1406" s="81">
        <f t="shared" si="128"/>
        <v>608</v>
      </c>
      <c r="O1406" s="79">
        <f t="shared" si="129"/>
        <v>1418</v>
      </c>
      <c r="P1406" s="92">
        <v>125</v>
      </c>
      <c r="Q1406" s="79">
        <f t="shared" si="130"/>
        <v>4405</v>
      </c>
      <c r="R1406" s="124">
        <v>1307</v>
      </c>
      <c r="S1406" s="79">
        <f t="shared" si="131"/>
        <v>3098</v>
      </c>
      <c r="T1406" s="124">
        <v>18693</v>
      </c>
      <c r="U1406" s="80" t="s">
        <v>169</v>
      </c>
      <c r="V1406" s="144" t="s">
        <v>273</v>
      </c>
    </row>
    <row r="1407" spans="1:22">
      <c r="A1407" s="92">
        <v>1400</v>
      </c>
      <c r="B1407" s="92" t="s">
        <v>1255</v>
      </c>
      <c r="C1407" s="92" t="s">
        <v>264</v>
      </c>
      <c r="D1407" s="92" t="s">
        <v>175</v>
      </c>
      <c r="E1407" s="93" t="s">
        <v>1989</v>
      </c>
      <c r="F1407" s="94">
        <v>45748</v>
      </c>
      <c r="G1407" s="94">
        <v>45962</v>
      </c>
      <c r="H1407" s="124">
        <v>65000</v>
      </c>
      <c r="I1407" s="124">
        <v>4427.58</v>
      </c>
      <c r="J1407" s="95">
        <v>25</v>
      </c>
      <c r="K1407" s="124">
        <v>1865.5</v>
      </c>
      <c r="L1407" s="79">
        <f t="shared" si="126"/>
        <v>4615</v>
      </c>
      <c r="M1407" s="79">
        <f t="shared" si="127"/>
        <v>845</v>
      </c>
      <c r="N1407" s="81">
        <f t="shared" si="128"/>
        <v>1976</v>
      </c>
      <c r="O1407" s="79">
        <f t="shared" si="129"/>
        <v>4608.5</v>
      </c>
      <c r="P1407" s="92">
        <v>25</v>
      </c>
      <c r="Q1407" s="79">
        <f t="shared" si="130"/>
        <v>13935</v>
      </c>
      <c r="R1407" s="124">
        <v>8294.08</v>
      </c>
      <c r="S1407" s="79">
        <f t="shared" si="131"/>
        <v>10068.5</v>
      </c>
      <c r="T1407" s="124">
        <v>56705.919999999998</v>
      </c>
      <c r="U1407" s="80" t="s">
        <v>169</v>
      </c>
      <c r="V1407" s="144" t="s">
        <v>273</v>
      </c>
    </row>
    <row r="1408" spans="1:22">
      <c r="A1408" s="92">
        <v>1401</v>
      </c>
      <c r="B1408" s="92" t="s">
        <v>800</v>
      </c>
      <c r="C1408" s="92" t="s">
        <v>45</v>
      </c>
      <c r="D1408" s="92" t="s">
        <v>525</v>
      </c>
      <c r="E1408" s="93" t="s">
        <v>1989</v>
      </c>
      <c r="F1408" s="94">
        <v>45627</v>
      </c>
      <c r="G1408" s="94">
        <v>45809</v>
      </c>
      <c r="H1408" s="124">
        <v>40000</v>
      </c>
      <c r="I1408" s="92">
        <v>442.65</v>
      </c>
      <c r="J1408" s="95">
        <v>25</v>
      </c>
      <c r="K1408" s="124">
        <v>1148</v>
      </c>
      <c r="L1408" s="79">
        <f t="shared" si="126"/>
        <v>2839.9999999999995</v>
      </c>
      <c r="M1408" s="79">
        <f t="shared" si="127"/>
        <v>520</v>
      </c>
      <c r="N1408" s="81">
        <f t="shared" si="128"/>
        <v>1216</v>
      </c>
      <c r="O1408" s="79">
        <f t="shared" si="129"/>
        <v>2836</v>
      </c>
      <c r="P1408" s="124">
        <v>2025</v>
      </c>
      <c r="Q1408" s="79">
        <f t="shared" si="130"/>
        <v>10585</v>
      </c>
      <c r="R1408" s="124">
        <v>4831.6499999999996</v>
      </c>
      <c r="S1408" s="79">
        <f t="shared" si="131"/>
        <v>6196</v>
      </c>
      <c r="T1408" s="124">
        <v>35168.35</v>
      </c>
      <c r="U1408" s="80" t="s">
        <v>169</v>
      </c>
      <c r="V1408" s="161" t="s">
        <v>274</v>
      </c>
    </row>
    <row r="1409" spans="1:22">
      <c r="A1409" s="92">
        <v>1402</v>
      </c>
      <c r="B1409" s="92" t="s">
        <v>1937</v>
      </c>
      <c r="C1409" s="92" t="s">
        <v>6</v>
      </c>
      <c r="D1409" s="92" t="s">
        <v>723</v>
      </c>
      <c r="E1409" s="93" t="s">
        <v>1989</v>
      </c>
      <c r="F1409" s="94">
        <v>45748</v>
      </c>
      <c r="G1409" s="94">
        <v>45962</v>
      </c>
      <c r="H1409" s="124">
        <v>145000</v>
      </c>
      <c r="I1409" s="124">
        <v>22690.49</v>
      </c>
      <c r="J1409" s="95">
        <v>25</v>
      </c>
      <c r="K1409" s="124">
        <v>4161.5</v>
      </c>
      <c r="L1409" s="79">
        <f t="shared" si="126"/>
        <v>10294.999999999998</v>
      </c>
      <c r="M1409" s="79">
        <f t="shared" si="127"/>
        <v>1885</v>
      </c>
      <c r="N1409" s="81">
        <f t="shared" si="128"/>
        <v>4408</v>
      </c>
      <c r="O1409" s="79">
        <f t="shared" si="129"/>
        <v>10280.5</v>
      </c>
      <c r="P1409" s="92">
        <v>25</v>
      </c>
      <c r="Q1409" s="79">
        <f t="shared" si="130"/>
        <v>31055</v>
      </c>
      <c r="R1409" s="124">
        <v>31284.99</v>
      </c>
      <c r="S1409" s="79">
        <f t="shared" si="131"/>
        <v>22460.5</v>
      </c>
      <c r="T1409" s="124">
        <v>113715.01</v>
      </c>
      <c r="U1409" s="80" t="s">
        <v>169</v>
      </c>
      <c r="V1409" s="144" t="s">
        <v>274</v>
      </c>
    </row>
    <row r="1410" spans="1:22">
      <c r="A1410" s="92">
        <v>1403</v>
      </c>
      <c r="B1410" s="92" t="s">
        <v>801</v>
      </c>
      <c r="C1410" s="92" t="s">
        <v>391</v>
      </c>
      <c r="D1410" s="92" t="s">
        <v>1726</v>
      </c>
      <c r="E1410" s="93" t="s">
        <v>1989</v>
      </c>
      <c r="F1410" s="94">
        <v>45627</v>
      </c>
      <c r="G1410" s="94">
        <v>45809</v>
      </c>
      <c r="H1410" s="124">
        <v>20000</v>
      </c>
      <c r="I1410" s="92">
        <v>0</v>
      </c>
      <c r="J1410" s="95">
        <v>25</v>
      </c>
      <c r="K1410" s="92">
        <v>574</v>
      </c>
      <c r="L1410" s="79">
        <f t="shared" si="126"/>
        <v>1419.9999999999998</v>
      </c>
      <c r="M1410" s="79">
        <f t="shared" si="127"/>
        <v>260</v>
      </c>
      <c r="N1410" s="81">
        <f t="shared" si="128"/>
        <v>608</v>
      </c>
      <c r="O1410" s="79">
        <f t="shared" si="129"/>
        <v>1418</v>
      </c>
      <c r="P1410" s="92">
        <v>25</v>
      </c>
      <c r="Q1410" s="79">
        <f t="shared" si="130"/>
        <v>4305</v>
      </c>
      <c r="R1410" s="124">
        <v>1207</v>
      </c>
      <c r="S1410" s="79">
        <f t="shared" si="131"/>
        <v>3098</v>
      </c>
      <c r="T1410" s="124">
        <v>18793</v>
      </c>
      <c r="U1410" s="80" t="s">
        <v>169</v>
      </c>
      <c r="V1410" s="161" t="s">
        <v>273</v>
      </c>
    </row>
    <row r="1411" spans="1:22">
      <c r="A1411" s="92">
        <v>1404</v>
      </c>
      <c r="B1411" s="132" t="s">
        <v>1659</v>
      </c>
      <c r="C1411" s="132" t="s">
        <v>977</v>
      </c>
      <c r="D1411" s="132" t="s">
        <v>978</v>
      </c>
      <c r="E1411" s="123" t="s">
        <v>709</v>
      </c>
      <c r="F1411" s="94">
        <v>45778</v>
      </c>
      <c r="G1411" s="94">
        <v>45962</v>
      </c>
      <c r="H1411" s="133">
        <v>15000</v>
      </c>
      <c r="I1411" s="132">
        <v>0</v>
      </c>
      <c r="J1411" s="95">
        <v>25</v>
      </c>
      <c r="K1411" s="132">
        <v>430.5</v>
      </c>
      <c r="L1411" s="79">
        <f t="shared" si="126"/>
        <v>1065</v>
      </c>
      <c r="M1411" s="79">
        <f t="shared" si="127"/>
        <v>195</v>
      </c>
      <c r="N1411" s="81">
        <f t="shared" si="128"/>
        <v>456</v>
      </c>
      <c r="O1411" s="79">
        <f t="shared" si="129"/>
        <v>1063.5</v>
      </c>
      <c r="P1411" s="132">
        <v>25</v>
      </c>
      <c r="Q1411" s="79">
        <f t="shared" si="130"/>
        <v>3235</v>
      </c>
      <c r="R1411" s="132">
        <v>911.5</v>
      </c>
      <c r="S1411" s="79">
        <f t="shared" si="131"/>
        <v>2323.5</v>
      </c>
      <c r="T1411" s="133">
        <v>14088.5</v>
      </c>
      <c r="U1411" s="80" t="s">
        <v>169</v>
      </c>
      <c r="V1411" s="144" t="s">
        <v>274</v>
      </c>
    </row>
    <row r="1412" spans="1:22">
      <c r="A1412" s="92">
        <v>1405</v>
      </c>
      <c r="B1412" s="92" t="s">
        <v>683</v>
      </c>
      <c r="C1412" s="92" t="s">
        <v>4</v>
      </c>
      <c r="D1412" s="92" t="s">
        <v>1726</v>
      </c>
      <c r="E1412" s="93" t="s">
        <v>1989</v>
      </c>
      <c r="F1412" s="94">
        <v>45778</v>
      </c>
      <c r="G1412" s="94">
        <v>45962</v>
      </c>
      <c r="H1412" s="124">
        <v>30000</v>
      </c>
      <c r="I1412" s="92">
        <v>0</v>
      </c>
      <c r="J1412" s="95">
        <v>25</v>
      </c>
      <c r="K1412" s="92">
        <v>861</v>
      </c>
      <c r="L1412" s="79">
        <f t="shared" si="126"/>
        <v>2130</v>
      </c>
      <c r="M1412" s="79">
        <f t="shared" si="127"/>
        <v>390</v>
      </c>
      <c r="N1412" s="81">
        <f t="shared" si="128"/>
        <v>912</v>
      </c>
      <c r="O1412" s="79">
        <f t="shared" si="129"/>
        <v>2127</v>
      </c>
      <c r="P1412" s="92">
        <v>25</v>
      </c>
      <c r="Q1412" s="79">
        <f t="shared" si="130"/>
        <v>6445</v>
      </c>
      <c r="R1412" s="124">
        <v>1798</v>
      </c>
      <c r="S1412" s="79">
        <f t="shared" si="131"/>
        <v>4647</v>
      </c>
      <c r="T1412" s="124">
        <v>28202</v>
      </c>
      <c r="U1412" s="80" t="s">
        <v>169</v>
      </c>
      <c r="V1412" s="161" t="s">
        <v>273</v>
      </c>
    </row>
    <row r="1413" spans="1:22">
      <c r="A1413" s="92">
        <v>1406</v>
      </c>
      <c r="B1413" s="92" t="s">
        <v>570</v>
      </c>
      <c r="C1413" s="92" t="s">
        <v>21</v>
      </c>
      <c r="D1413" s="92" t="s">
        <v>1740</v>
      </c>
      <c r="E1413" s="93" t="s">
        <v>1989</v>
      </c>
      <c r="F1413" s="94">
        <v>45778</v>
      </c>
      <c r="G1413" s="94">
        <v>45962</v>
      </c>
      <c r="H1413" s="124">
        <v>25000</v>
      </c>
      <c r="I1413" s="92">
        <v>0</v>
      </c>
      <c r="J1413" s="95">
        <v>25</v>
      </c>
      <c r="K1413" s="92">
        <v>717.5</v>
      </c>
      <c r="L1413" s="79">
        <f t="shared" si="126"/>
        <v>1774.9999999999998</v>
      </c>
      <c r="M1413" s="79">
        <f t="shared" si="127"/>
        <v>325</v>
      </c>
      <c r="N1413" s="81">
        <f t="shared" si="128"/>
        <v>760</v>
      </c>
      <c r="O1413" s="79">
        <f t="shared" si="129"/>
        <v>1772.5000000000002</v>
      </c>
      <c r="P1413" s="92">
        <v>25</v>
      </c>
      <c r="Q1413" s="79">
        <f t="shared" si="130"/>
        <v>5375</v>
      </c>
      <c r="R1413" s="124">
        <v>1502.5</v>
      </c>
      <c r="S1413" s="79">
        <f t="shared" si="131"/>
        <v>3872.5</v>
      </c>
      <c r="T1413" s="124">
        <v>23497.5</v>
      </c>
      <c r="U1413" s="80" t="s">
        <v>169</v>
      </c>
      <c r="V1413" s="161" t="s">
        <v>273</v>
      </c>
    </row>
    <row r="1414" spans="1:22">
      <c r="A1414" s="92">
        <v>1407</v>
      </c>
      <c r="B1414" s="92" t="s">
        <v>1938</v>
      </c>
      <c r="C1414" s="92" t="s">
        <v>267</v>
      </c>
      <c r="D1414" s="92" t="s">
        <v>184</v>
      </c>
      <c r="E1414" s="93" t="s">
        <v>1989</v>
      </c>
      <c r="F1414" s="94">
        <v>45748</v>
      </c>
      <c r="G1414" s="94">
        <v>45962</v>
      </c>
      <c r="H1414" s="124">
        <v>45000</v>
      </c>
      <c r="I1414" s="124">
        <v>1148.33</v>
      </c>
      <c r="J1414" s="95">
        <v>25</v>
      </c>
      <c r="K1414" s="124">
        <v>1291.5</v>
      </c>
      <c r="L1414" s="79">
        <f t="shared" si="126"/>
        <v>3194.9999999999995</v>
      </c>
      <c r="M1414" s="79">
        <f t="shared" si="127"/>
        <v>585</v>
      </c>
      <c r="N1414" s="81">
        <f t="shared" si="128"/>
        <v>1368</v>
      </c>
      <c r="O1414" s="79">
        <f t="shared" si="129"/>
        <v>3190.5</v>
      </c>
      <c r="P1414" s="92">
        <v>25</v>
      </c>
      <c r="Q1414" s="79">
        <f t="shared" si="130"/>
        <v>9655</v>
      </c>
      <c r="R1414" s="124">
        <v>3832.83</v>
      </c>
      <c r="S1414" s="79">
        <f t="shared" si="131"/>
        <v>6970.5</v>
      </c>
      <c r="T1414" s="124">
        <v>41167.17</v>
      </c>
      <c r="U1414" s="80" t="s">
        <v>169</v>
      </c>
      <c r="V1414" s="144" t="s">
        <v>274</v>
      </c>
    </row>
    <row r="1415" spans="1:22">
      <c r="A1415" s="92">
        <v>1408</v>
      </c>
      <c r="B1415" s="92" t="s">
        <v>460</v>
      </c>
      <c r="C1415" s="92" t="s">
        <v>52</v>
      </c>
      <c r="D1415" s="92" t="s">
        <v>187</v>
      </c>
      <c r="E1415" s="93" t="s">
        <v>1989</v>
      </c>
      <c r="F1415" s="94">
        <v>45689</v>
      </c>
      <c r="G1415" s="94">
        <v>45870</v>
      </c>
      <c r="H1415" s="124">
        <v>71500</v>
      </c>
      <c r="I1415" s="124">
        <v>5650.75</v>
      </c>
      <c r="J1415" s="95">
        <v>25</v>
      </c>
      <c r="K1415" s="124">
        <v>2052.0500000000002</v>
      </c>
      <c r="L1415" s="79">
        <f t="shared" si="126"/>
        <v>5076.5</v>
      </c>
      <c r="M1415" s="79">
        <f t="shared" si="127"/>
        <v>929.5</v>
      </c>
      <c r="N1415" s="81">
        <f t="shared" si="128"/>
        <v>2173.6</v>
      </c>
      <c r="O1415" s="79">
        <f t="shared" si="129"/>
        <v>5069.3500000000004</v>
      </c>
      <c r="P1415" s="92">
        <v>25</v>
      </c>
      <c r="Q1415" s="79">
        <f t="shared" si="130"/>
        <v>15326</v>
      </c>
      <c r="R1415" s="124">
        <v>9901.4</v>
      </c>
      <c r="S1415" s="79">
        <f t="shared" si="131"/>
        <v>11075.35</v>
      </c>
      <c r="T1415" s="124">
        <v>61598.6</v>
      </c>
      <c r="U1415" s="80" t="s">
        <v>169</v>
      </c>
      <c r="V1415" s="144" t="s">
        <v>274</v>
      </c>
    </row>
    <row r="1416" spans="1:22">
      <c r="A1416" s="92">
        <v>1409</v>
      </c>
      <c r="B1416" s="92" t="s">
        <v>1063</v>
      </c>
      <c r="C1416" s="92" t="s">
        <v>1075</v>
      </c>
      <c r="D1416" s="92" t="s">
        <v>1821</v>
      </c>
      <c r="E1416" s="93" t="s">
        <v>1989</v>
      </c>
      <c r="F1416" s="94">
        <v>45778</v>
      </c>
      <c r="G1416" s="94">
        <v>45962</v>
      </c>
      <c r="H1416" s="124">
        <v>31000</v>
      </c>
      <c r="I1416" s="92">
        <v>0</v>
      </c>
      <c r="J1416" s="95">
        <v>25</v>
      </c>
      <c r="K1416" s="92">
        <v>889.7</v>
      </c>
      <c r="L1416" s="79">
        <f t="shared" si="126"/>
        <v>2201</v>
      </c>
      <c r="M1416" s="79">
        <f t="shared" si="127"/>
        <v>403</v>
      </c>
      <c r="N1416" s="81">
        <f t="shared" si="128"/>
        <v>942.4</v>
      </c>
      <c r="O1416" s="79">
        <f t="shared" si="129"/>
        <v>2197.9</v>
      </c>
      <c r="P1416" s="92">
        <v>25</v>
      </c>
      <c r="Q1416" s="79">
        <f t="shared" si="130"/>
        <v>6659</v>
      </c>
      <c r="R1416" s="124">
        <v>1857.1</v>
      </c>
      <c r="S1416" s="79">
        <f t="shared" si="131"/>
        <v>4801.8999999999996</v>
      </c>
      <c r="T1416" s="124">
        <v>29142.9</v>
      </c>
      <c r="U1416" s="80" t="s">
        <v>169</v>
      </c>
      <c r="V1416" s="161" t="s">
        <v>273</v>
      </c>
    </row>
    <row r="1417" spans="1:22">
      <c r="A1417" s="92">
        <v>1410</v>
      </c>
      <c r="B1417" s="92" t="s">
        <v>867</v>
      </c>
      <c r="C1417" s="92" t="s">
        <v>391</v>
      </c>
      <c r="D1417" s="92" t="s">
        <v>1726</v>
      </c>
      <c r="E1417" s="93" t="s">
        <v>1989</v>
      </c>
      <c r="F1417" s="94">
        <v>45627</v>
      </c>
      <c r="G1417" s="94">
        <v>45809</v>
      </c>
      <c r="H1417" s="124">
        <v>15000</v>
      </c>
      <c r="I1417" s="92">
        <v>0</v>
      </c>
      <c r="J1417" s="95">
        <v>25</v>
      </c>
      <c r="K1417" s="92">
        <v>430.5</v>
      </c>
      <c r="L1417" s="79">
        <f t="shared" ref="L1417:L1480" si="132">H1417*0.071</f>
        <v>1065</v>
      </c>
      <c r="M1417" s="79">
        <f t="shared" ref="M1417:M1480" si="133">H1417*0.013</f>
        <v>195</v>
      </c>
      <c r="N1417" s="81">
        <f t="shared" ref="N1417:N1480" si="134">+H1417*0.0304</f>
        <v>456</v>
      </c>
      <c r="O1417" s="79">
        <f t="shared" ref="O1417:O1480" si="135">H1417*0.0709</f>
        <v>1063.5</v>
      </c>
      <c r="P1417" s="92">
        <v>25</v>
      </c>
      <c r="Q1417" s="79">
        <f t="shared" ref="Q1417:Q1480" si="136">SUM(K1417:P1417)</f>
        <v>3235</v>
      </c>
      <c r="R1417" s="92">
        <v>911.5</v>
      </c>
      <c r="S1417" s="79">
        <f t="shared" ref="S1417:S1480" si="137">L1417+M1417+O1417</f>
        <v>2323.5</v>
      </c>
      <c r="T1417" s="124">
        <v>14088.5</v>
      </c>
      <c r="U1417" s="80" t="s">
        <v>169</v>
      </c>
      <c r="V1417" s="161" t="s">
        <v>274</v>
      </c>
    </row>
    <row r="1418" spans="1:22">
      <c r="A1418" s="92">
        <v>1411</v>
      </c>
      <c r="B1418" s="92" t="s">
        <v>112</v>
      </c>
      <c r="C1418" s="92" t="s">
        <v>21</v>
      </c>
      <c r="D1418" s="92" t="s">
        <v>1787</v>
      </c>
      <c r="E1418" s="93" t="s">
        <v>1989</v>
      </c>
      <c r="F1418" s="94">
        <v>45807</v>
      </c>
      <c r="G1418" s="94" t="s">
        <v>1990</v>
      </c>
      <c r="H1418" s="124">
        <v>20000</v>
      </c>
      <c r="I1418" s="92">
        <v>0</v>
      </c>
      <c r="J1418" s="95">
        <v>25</v>
      </c>
      <c r="K1418" s="92">
        <v>574</v>
      </c>
      <c r="L1418" s="79">
        <f t="shared" si="132"/>
        <v>1419.9999999999998</v>
      </c>
      <c r="M1418" s="79">
        <f t="shared" si="133"/>
        <v>260</v>
      </c>
      <c r="N1418" s="81">
        <f t="shared" si="134"/>
        <v>608</v>
      </c>
      <c r="O1418" s="79">
        <f t="shared" si="135"/>
        <v>1418</v>
      </c>
      <c r="P1418" s="92">
        <v>25</v>
      </c>
      <c r="Q1418" s="79">
        <f t="shared" si="136"/>
        <v>4305</v>
      </c>
      <c r="R1418" s="124">
        <v>1207</v>
      </c>
      <c r="S1418" s="79">
        <f t="shared" si="137"/>
        <v>3098</v>
      </c>
      <c r="T1418" s="124">
        <v>18793</v>
      </c>
      <c r="U1418" s="80" t="s">
        <v>169</v>
      </c>
      <c r="V1418" s="161" t="s">
        <v>273</v>
      </c>
    </row>
    <row r="1419" spans="1:22">
      <c r="A1419" s="92">
        <v>1412</v>
      </c>
      <c r="B1419" s="92" t="s">
        <v>1660</v>
      </c>
      <c r="C1419" s="92" t="s">
        <v>264</v>
      </c>
      <c r="D1419" s="92" t="s">
        <v>211</v>
      </c>
      <c r="E1419" s="93" t="s">
        <v>1989</v>
      </c>
      <c r="F1419" s="94">
        <v>45717</v>
      </c>
      <c r="G1419" s="94">
        <v>45901</v>
      </c>
      <c r="H1419" s="124">
        <v>80000</v>
      </c>
      <c r="I1419" s="124">
        <v>7400.87</v>
      </c>
      <c r="J1419" s="95">
        <v>25</v>
      </c>
      <c r="K1419" s="124">
        <v>2296</v>
      </c>
      <c r="L1419" s="79">
        <f t="shared" si="132"/>
        <v>5679.9999999999991</v>
      </c>
      <c r="M1419" s="79">
        <f t="shared" si="133"/>
        <v>1040</v>
      </c>
      <c r="N1419" s="81">
        <f t="shared" si="134"/>
        <v>2432</v>
      </c>
      <c r="O1419" s="79">
        <f t="shared" si="135"/>
        <v>5672</v>
      </c>
      <c r="P1419" s="92">
        <v>25</v>
      </c>
      <c r="Q1419" s="79">
        <f t="shared" si="136"/>
        <v>17145</v>
      </c>
      <c r="R1419" s="124">
        <v>12153.87</v>
      </c>
      <c r="S1419" s="79">
        <f t="shared" si="137"/>
        <v>12392</v>
      </c>
      <c r="T1419" s="124">
        <v>67846.13</v>
      </c>
      <c r="U1419" s="80" t="s">
        <v>169</v>
      </c>
      <c r="V1419" s="144" t="s">
        <v>274</v>
      </c>
    </row>
    <row r="1420" spans="1:22">
      <c r="A1420" s="92">
        <v>1413</v>
      </c>
      <c r="B1420" s="132" t="s">
        <v>1661</v>
      </c>
      <c r="C1420" s="132" t="s">
        <v>977</v>
      </c>
      <c r="D1420" s="132" t="s">
        <v>978</v>
      </c>
      <c r="E1420" s="123" t="s">
        <v>709</v>
      </c>
      <c r="F1420" s="94">
        <v>45778</v>
      </c>
      <c r="G1420" s="94">
        <v>45962</v>
      </c>
      <c r="H1420" s="133">
        <v>15000</v>
      </c>
      <c r="I1420" s="132">
        <v>0</v>
      </c>
      <c r="J1420" s="95">
        <v>25</v>
      </c>
      <c r="K1420" s="132">
        <v>430.5</v>
      </c>
      <c r="L1420" s="79">
        <f t="shared" si="132"/>
        <v>1065</v>
      </c>
      <c r="M1420" s="79">
        <f t="shared" si="133"/>
        <v>195</v>
      </c>
      <c r="N1420" s="81">
        <f t="shared" si="134"/>
        <v>456</v>
      </c>
      <c r="O1420" s="79">
        <f t="shared" si="135"/>
        <v>1063.5</v>
      </c>
      <c r="P1420" s="132">
        <v>25</v>
      </c>
      <c r="Q1420" s="79">
        <f t="shared" si="136"/>
        <v>3235</v>
      </c>
      <c r="R1420" s="132">
        <v>911.5</v>
      </c>
      <c r="S1420" s="79">
        <f t="shared" si="137"/>
        <v>2323.5</v>
      </c>
      <c r="T1420" s="133">
        <v>14088.5</v>
      </c>
      <c r="U1420" s="80" t="s">
        <v>169</v>
      </c>
      <c r="V1420" s="144" t="s">
        <v>274</v>
      </c>
    </row>
    <row r="1421" spans="1:22">
      <c r="A1421" s="92">
        <v>1414</v>
      </c>
      <c r="B1421" s="132" t="s">
        <v>2131</v>
      </c>
      <c r="C1421" s="132" t="s">
        <v>977</v>
      </c>
      <c r="D1421" s="132" t="s">
        <v>978</v>
      </c>
      <c r="E1421" s="123" t="s">
        <v>709</v>
      </c>
      <c r="F1421" s="94">
        <v>45778</v>
      </c>
      <c r="G1421" s="94">
        <v>45962</v>
      </c>
      <c r="H1421" s="133">
        <v>15000</v>
      </c>
      <c r="I1421" s="132">
        <v>0</v>
      </c>
      <c r="J1421" s="95">
        <v>25</v>
      </c>
      <c r="K1421" s="132">
        <v>430.5</v>
      </c>
      <c r="L1421" s="79">
        <f t="shared" si="132"/>
        <v>1065</v>
      </c>
      <c r="M1421" s="79">
        <f t="shared" si="133"/>
        <v>195</v>
      </c>
      <c r="N1421" s="81">
        <f t="shared" si="134"/>
        <v>456</v>
      </c>
      <c r="O1421" s="79">
        <f t="shared" si="135"/>
        <v>1063.5</v>
      </c>
      <c r="P1421" s="132">
        <v>25</v>
      </c>
      <c r="Q1421" s="79">
        <f t="shared" si="136"/>
        <v>3235</v>
      </c>
      <c r="R1421" s="132">
        <v>911.5</v>
      </c>
      <c r="S1421" s="79">
        <f t="shared" si="137"/>
        <v>2323.5</v>
      </c>
      <c r="T1421" s="133">
        <v>14088.5</v>
      </c>
      <c r="U1421" s="80" t="s">
        <v>169</v>
      </c>
      <c r="V1421" s="78" t="s">
        <v>274</v>
      </c>
    </row>
    <row r="1422" spans="1:22">
      <c r="A1422" s="92">
        <v>1415</v>
      </c>
      <c r="B1422" s="92" t="s">
        <v>1006</v>
      </c>
      <c r="C1422" s="92" t="s">
        <v>4</v>
      </c>
      <c r="D1422" s="92" t="s">
        <v>211</v>
      </c>
      <c r="E1422" s="93" t="s">
        <v>1989</v>
      </c>
      <c r="F1422" s="94">
        <v>45778</v>
      </c>
      <c r="G1422" s="94">
        <v>45962</v>
      </c>
      <c r="H1422" s="124">
        <v>148025</v>
      </c>
      <c r="I1422" s="124">
        <v>23402.05</v>
      </c>
      <c r="J1422" s="95">
        <v>25</v>
      </c>
      <c r="K1422" s="124">
        <v>4248.32</v>
      </c>
      <c r="L1422" s="79">
        <f t="shared" si="132"/>
        <v>10509.775</v>
      </c>
      <c r="M1422" s="79">
        <f t="shared" si="133"/>
        <v>1924.3249999999998</v>
      </c>
      <c r="N1422" s="81">
        <f t="shared" si="134"/>
        <v>4499.96</v>
      </c>
      <c r="O1422" s="79">
        <f t="shared" si="135"/>
        <v>10494.9725</v>
      </c>
      <c r="P1422" s="92">
        <v>25</v>
      </c>
      <c r="Q1422" s="79">
        <f t="shared" si="136"/>
        <v>31702.352499999997</v>
      </c>
      <c r="R1422" s="124">
        <v>32175.33</v>
      </c>
      <c r="S1422" s="79">
        <f t="shared" si="137"/>
        <v>22929.072499999998</v>
      </c>
      <c r="T1422" s="124">
        <v>115849.67</v>
      </c>
      <c r="U1422" s="80" t="s">
        <v>169</v>
      </c>
      <c r="V1422" s="161" t="s">
        <v>273</v>
      </c>
    </row>
    <row r="1423" spans="1:22">
      <c r="A1423" s="92">
        <v>1416</v>
      </c>
      <c r="B1423" s="132" t="s">
        <v>1379</v>
      </c>
      <c r="C1423" s="132" t="s">
        <v>977</v>
      </c>
      <c r="D1423" s="132" t="s">
        <v>978</v>
      </c>
      <c r="E1423" s="123" t="s">
        <v>709</v>
      </c>
      <c r="F1423" s="94">
        <v>45778</v>
      </c>
      <c r="G1423" s="94">
        <v>45962</v>
      </c>
      <c r="H1423" s="133">
        <v>15000</v>
      </c>
      <c r="I1423" s="132">
        <v>0</v>
      </c>
      <c r="J1423" s="95">
        <v>25</v>
      </c>
      <c r="K1423" s="132">
        <v>430.5</v>
      </c>
      <c r="L1423" s="79">
        <f t="shared" si="132"/>
        <v>1065</v>
      </c>
      <c r="M1423" s="79">
        <f t="shared" si="133"/>
        <v>195</v>
      </c>
      <c r="N1423" s="81">
        <f t="shared" si="134"/>
        <v>456</v>
      </c>
      <c r="O1423" s="79">
        <f t="shared" si="135"/>
        <v>1063.5</v>
      </c>
      <c r="P1423" s="132">
        <v>25</v>
      </c>
      <c r="Q1423" s="79">
        <f t="shared" si="136"/>
        <v>3235</v>
      </c>
      <c r="R1423" s="132">
        <v>911.5</v>
      </c>
      <c r="S1423" s="79">
        <f t="shared" si="137"/>
        <v>2323.5</v>
      </c>
      <c r="T1423" s="133">
        <v>14088.5</v>
      </c>
      <c r="U1423" s="80" t="s">
        <v>169</v>
      </c>
      <c r="V1423" s="78" t="s">
        <v>274</v>
      </c>
    </row>
    <row r="1424" spans="1:22">
      <c r="A1424" s="92">
        <v>1417</v>
      </c>
      <c r="B1424" s="92" t="s">
        <v>149</v>
      </c>
      <c r="C1424" s="92" t="s">
        <v>21</v>
      </c>
      <c r="D1424" s="92" t="s">
        <v>1822</v>
      </c>
      <c r="E1424" s="93" t="s">
        <v>1989</v>
      </c>
      <c r="F1424" s="94">
        <v>45778</v>
      </c>
      <c r="G1424" s="94">
        <v>45962</v>
      </c>
      <c r="H1424" s="124">
        <v>20000</v>
      </c>
      <c r="I1424" s="92">
        <v>0</v>
      </c>
      <c r="J1424" s="95">
        <v>25</v>
      </c>
      <c r="K1424" s="92">
        <v>574</v>
      </c>
      <c r="L1424" s="79">
        <f t="shared" si="132"/>
        <v>1419.9999999999998</v>
      </c>
      <c r="M1424" s="79">
        <f t="shared" si="133"/>
        <v>260</v>
      </c>
      <c r="N1424" s="81">
        <f t="shared" si="134"/>
        <v>608</v>
      </c>
      <c r="O1424" s="79">
        <f t="shared" si="135"/>
        <v>1418</v>
      </c>
      <c r="P1424" s="92">
        <v>25</v>
      </c>
      <c r="Q1424" s="79">
        <f t="shared" si="136"/>
        <v>4305</v>
      </c>
      <c r="R1424" s="124">
        <v>1207</v>
      </c>
      <c r="S1424" s="79">
        <f t="shared" si="137"/>
        <v>3098</v>
      </c>
      <c r="T1424" s="124">
        <v>18793</v>
      </c>
      <c r="U1424" s="80" t="s">
        <v>169</v>
      </c>
      <c r="V1424" s="144" t="s">
        <v>273</v>
      </c>
    </row>
    <row r="1425" spans="1:22">
      <c r="A1425" s="92">
        <v>1418</v>
      </c>
      <c r="B1425" s="92" t="s">
        <v>554</v>
      </c>
      <c r="C1425" s="92" t="s">
        <v>556</v>
      </c>
      <c r="D1425" s="92" t="s">
        <v>184</v>
      </c>
      <c r="E1425" s="93" t="s">
        <v>1989</v>
      </c>
      <c r="F1425" s="94">
        <v>45627</v>
      </c>
      <c r="G1425" s="94">
        <v>45809</v>
      </c>
      <c r="H1425" s="124">
        <v>130000</v>
      </c>
      <c r="I1425" s="124">
        <v>19162.12</v>
      </c>
      <c r="J1425" s="95">
        <v>25</v>
      </c>
      <c r="K1425" s="124">
        <v>3731</v>
      </c>
      <c r="L1425" s="79">
        <f t="shared" si="132"/>
        <v>9230</v>
      </c>
      <c r="M1425" s="79">
        <f t="shared" si="133"/>
        <v>1690</v>
      </c>
      <c r="N1425" s="81">
        <f t="shared" si="134"/>
        <v>3952</v>
      </c>
      <c r="O1425" s="79">
        <f t="shared" si="135"/>
        <v>9217</v>
      </c>
      <c r="P1425" s="92">
        <v>25</v>
      </c>
      <c r="Q1425" s="79">
        <f t="shared" si="136"/>
        <v>27845</v>
      </c>
      <c r="R1425" s="124">
        <v>26870.12</v>
      </c>
      <c r="S1425" s="79">
        <f t="shared" si="137"/>
        <v>20137</v>
      </c>
      <c r="T1425" s="124">
        <v>103129.88</v>
      </c>
      <c r="U1425" s="80" t="s">
        <v>169</v>
      </c>
      <c r="V1425" s="144" t="s">
        <v>273</v>
      </c>
    </row>
    <row r="1426" spans="1:22">
      <c r="A1426" s="92">
        <v>1419</v>
      </c>
      <c r="B1426" s="132" t="s">
        <v>1488</v>
      </c>
      <c r="C1426" s="132" t="s">
        <v>824</v>
      </c>
      <c r="D1426" s="132" t="s">
        <v>978</v>
      </c>
      <c r="E1426" s="123" t="s">
        <v>709</v>
      </c>
      <c r="F1426" s="94">
        <v>45778</v>
      </c>
      <c r="G1426" s="94">
        <v>45962</v>
      </c>
      <c r="H1426" s="133">
        <v>30000</v>
      </c>
      <c r="I1426" s="132">
        <v>0</v>
      </c>
      <c r="J1426" s="95">
        <v>25</v>
      </c>
      <c r="K1426" s="132">
        <v>861</v>
      </c>
      <c r="L1426" s="79">
        <f t="shared" si="132"/>
        <v>2130</v>
      </c>
      <c r="M1426" s="79">
        <f t="shared" si="133"/>
        <v>390</v>
      </c>
      <c r="N1426" s="81">
        <f t="shared" si="134"/>
        <v>912</v>
      </c>
      <c r="O1426" s="79">
        <f t="shared" si="135"/>
        <v>2127</v>
      </c>
      <c r="P1426" s="132">
        <v>25</v>
      </c>
      <c r="Q1426" s="79">
        <f t="shared" si="136"/>
        <v>6445</v>
      </c>
      <c r="R1426" s="133">
        <v>1798</v>
      </c>
      <c r="S1426" s="79">
        <f t="shared" si="137"/>
        <v>4647</v>
      </c>
      <c r="T1426" s="133">
        <v>28202</v>
      </c>
      <c r="U1426" s="80" t="s">
        <v>169</v>
      </c>
      <c r="V1426" s="78" t="s">
        <v>274</v>
      </c>
    </row>
    <row r="1427" spans="1:22">
      <c r="A1427" s="92">
        <v>1420</v>
      </c>
      <c r="B1427" s="92" t="s">
        <v>681</v>
      </c>
      <c r="C1427" s="92" t="s">
        <v>705</v>
      </c>
      <c r="D1427" s="92" t="s">
        <v>1726</v>
      </c>
      <c r="E1427" s="93" t="s">
        <v>1989</v>
      </c>
      <c r="F1427" s="94">
        <v>45627</v>
      </c>
      <c r="G1427" s="94">
        <v>45809</v>
      </c>
      <c r="H1427" s="124">
        <v>50000</v>
      </c>
      <c r="I1427" s="124">
        <v>1854</v>
      </c>
      <c r="J1427" s="95">
        <v>25</v>
      </c>
      <c r="K1427" s="124">
        <v>1435</v>
      </c>
      <c r="L1427" s="79">
        <f t="shared" si="132"/>
        <v>3549.9999999999995</v>
      </c>
      <c r="M1427" s="79">
        <f t="shared" si="133"/>
        <v>650</v>
      </c>
      <c r="N1427" s="81">
        <f t="shared" si="134"/>
        <v>1520</v>
      </c>
      <c r="O1427" s="79">
        <f t="shared" si="135"/>
        <v>3545.0000000000005</v>
      </c>
      <c r="P1427" s="92">
        <v>25</v>
      </c>
      <c r="Q1427" s="79">
        <f t="shared" si="136"/>
        <v>10725</v>
      </c>
      <c r="R1427" s="124">
        <v>4834</v>
      </c>
      <c r="S1427" s="79">
        <f t="shared" si="137"/>
        <v>7745</v>
      </c>
      <c r="T1427" s="124">
        <v>45166</v>
      </c>
      <c r="U1427" s="80" t="s">
        <v>169</v>
      </c>
      <c r="V1427" s="161" t="s">
        <v>273</v>
      </c>
    </row>
    <row r="1428" spans="1:22">
      <c r="A1428" s="92">
        <v>1421</v>
      </c>
      <c r="B1428" s="92" t="s">
        <v>218</v>
      </c>
      <c r="C1428" s="92" t="s">
        <v>21</v>
      </c>
      <c r="D1428" s="92" t="s">
        <v>1759</v>
      </c>
      <c r="E1428" s="93" t="s">
        <v>1989</v>
      </c>
      <c r="F1428" s="94">
        <v>45778</v>
      </c>
      <c r="G1428" s="94">
        <v>45962</v>
      </c>
      <c r="H1428" s="124">
        <v>20000</v>
      </c>
      <c r="I1428" s="92">
        <v>0</v>
      </c>
      <c r="J1428" s="95">
        <v>25</v>
      </c>
      <c r="K1428" s="92">
        <v>574</v>
      </c>
      <c r="L1428" s="79">
        <f t="shared" si="132"/>
        <v>1419.9999999999998</v>
      </c>
      <c r="M1428" s="79">
        <f t="shared" si="133"/>
        <v>260</v>
      </c>
      <c r="N1428" s="81">
        <f t="shared" si="134"/>
        <v>608</v>
      </c>
      <c r="O1428" s="79">
        <f t="shared" si="135"/>
        <v>1418</v>
      </c>
      <c r="P1428" s="92">
        <v>125</v>
      </c>
      <c r="Q1428" s="79">
        <f t="shared" si="136"/>
        <v>4405</v>
      </c>
      <c r="R1428" s="124">
        <v>1307</v>
      </c>
      <c r="S1428" s="79">
        <f t="shared" si="137"/>
        <v>3098</v>
      </c>
      <c r="T1428" s="124">
        <v>18693</v>
      </c>
      <c r="U1428" s="80" t="s">
        <v>169</v>
      </c>
      <c r="V1428" s="161" t="s">
        <v>273</v>
      </c>
    </row>
    <row r="1429" spans="1:22">
      <c r="A1429" s="92">
        <v>1422</v>
      </c>
      <c r="B1429" s="92" t="s">
        <v>802</v>
      </c>
      <c r="C1429" s="92" t="s">
        <v>824</v>
      </c>
      <c r="D1429" s="92" t="s">
        <v>1721</v>
      </c>
      <c r="E1429" s="123" t="s">
        <v>709</v>
      </c>
      <c r="F1429" s="94">
        <v>45778</v>
      </c>
      <c r="G1429" s="94">
        <v>45962</v>
      </c>
      <c r="H1429" s="124">
        <v>25000</v>
      </c>
      <c r="I1429" s="92">
        <v>0</v>
      </c>
      <c r="J1429" s="95">
        <v>25</v>
      </c>
      <c r="K1429" s="92">
        <v>717.5</v>
      </c>
      <c r="L1429" s="79">
        <f t="shared" si="132"/>
        <v>1774.9999999999998</v>
      </c>
      <c r="M1429" s="79">
        <f t="shared" si="133"/>
        <v>325</v>
      </c>
      <c r="N1429" s="81">
        <f t="shared" si="134"/>
        <v>760</v>
      </c>
      <c r="O1429" s="79">
        <f t="shared" si="135"/>
        <v>1772.5000000000002</v>
      </c>
      <c r="P1429" s="92">
        <v>25</v>
      </c>
      <c r="Q1429" s="79">
        <f t="shared" si="136"/>
        <v>5375</v>
      </c>
      <c r="R1429" s="124">
        <v>1502.5</v>
      </c>
      <c r="S1429" s="79">
        <f t="shared" si="137"/>
        <v>3872.5</v>
      </c>
      <c r="T1429" s="124">
        <v>23497.5</v>
      </c>
      <c r="U1429" s="80" t="s">
        <v>169</v>
      </c>
      <c r="V1429" s="161" t="s">
        <v>273</v>
      </c>
    </row>
    <row r="1430" spans="1:22">
      <c r="A1430" s="92">
        <v>1423</v>
      </c>
      <c r="B1430" s="92" t="s">
        <v>675</v>
      </c>
      <c r="C1430" s="92" t="s">
        <v>55</v>
      </c>
      <c r="D1430" s="92" t="s">
        <v>1726</v>
      </c>
      <c r="E1430" s="93" t="s">
        <v>1989</v>
      </c>
      <c r="F1430" s="94">
        <v>45778</v>
      </c>
      <c r="G1430" s="94">
        <v>45962</v>
      </c>
      <c r="H1430" s="124">
        <v>70000</v>
      </c>
      <c r="I1430" s="124">
        <v>5368.48</v>
      </c>
      <c r="J1430" s="95">
        <v>25</v>
      </c>
      <c r="K1430" s="124">
        <v>2009</v>
      </c>
      <c r="L1430" s="79">
        <f t="shared" si="132"/>
        <v>4970</v>
      </c>
      <c r="M1430" s="79">
        <f t="shared" si="133"/>
        <v>910</v>
      </c>
      <c r="N1430" s="81">
        <f t="shared" si="134"/>
        <v>2128</v>
      </c>
      <c r="O1430" s="79">
        <f t="shared" si="135"/>
        <v>4963</v>
      </c>
      <c r="P1430" s="92">
        <v>25</v>
      </c>
      <c r="Q1430" s="79">
        <f t="shared" si="136"/>
        <v>15005</v>
      </c>
      <c r="R1430" s="124">
        <v>9530.48</v>
      </c>
      <c r="S1430" s="79">
        <f t="shared" si="137"/>
        <v>10843</v>
      </c>
      <c r="T1430" s="124">
        <v>60469.52</v>
      </c>
      <c r="U1430" s="80" t="s">
        <v>169</v>
      </c>
      <c r="V1430" s="161" t="s">
        <v>273</v>
      </c>
    </row>
    <row r="1431" spans="1:22">
      <c r="A1431" s="92">
        <v>1424</v>
      </c>
      <c r="B1431" s="92" t="s">
        <v>1007</v>
      </c>
      <c r="C1431" s="92" t="s">
        <v>824</v>
      </c>
      <c r="D1431" s="92" t="s">
        <v>1721</v>
      </c>
      <c r="E1431" s="123" t="s">
        <v>709</v>
      </c>
      <c r="F1431" s="94">
        <v>45778</v>
      </c>
      <c r="G1431" s="94">
        <v>45962</v>
      </c>
      <c r="H1431" s="124">
        <v>25000</v>
      </c>
      <c r="I1431" s="92">
        <v>0</v>
      </c>
      <c r="J1431" s="95">
        <v>25</v>
      </c>
      <c r="K1431" s="92">
        <v>717.5</v>
      </c>
      <c r="L1431" s="79">
        <f t="shared" si="132"/>
        <v>1774.9999999999998</v>
      </c>
      <c r="M1431" s="79">
        <f t="shared" si="133"/>
        <v>325</v>
      </c>
      <c r="N1431" s="81">
        <f t="shared" si="134"/>
        <v>760</v>
      </c>
      <c r="O1431" s="79">
        <f t="shared" si="135"/>
        <v>1772.5000000000002</v>
      </c>
      <c r="P1431" s="92">
        <v>25</v>
      </c>
      <c r="Q1431" s="79">
        <f t="shared" si="136"/>
        <v>5375</v>
      </c>
      <c r="R1431" s="124">
        <v>1502.5</v>
      </c>
      <c r="S1431" s="79">
        <f t="shared" si="137"/>
        <v>3872.5</v>
      </c>
      <c r="T1431" s="124">
        <v>23497.5</v>
      </c>
      <c r="U1431" s="80" t="s">
        <v>169</v>
      </c>
      <c r="V1431" s="161" t="s">
        <v>273</v>
      </c>
    </row>
    <row r="1432" spans="1:22">
      <c r="A1432" s="92">
        <v>1425</v>
      </c>
      <c r="B1432" s="92" t="s">
        <v>99</v>
      </c>
      <c r="C1432" s="92" t="s">
        <v>21</v>
      </c>
      <c r="D1432" s="92" t="s">
        <v>1820</v>
      </c>
      <c r="E1432" s="93" t="s">
        <v>1989</v>
      </c>
      <c r="F1432" s="94">
        <v>45627</v>
      </c>
      <c r="G1432" s="94">
        <v>45809</v>
      </c>
      <c r="H1432" s="124">
        <v>20000</v>
      </c>
      <c r="I1432" s="92">
        <v>0</v>
      </c>
      <c r="J1432" s="95">
        <v>25</v>
      </c>
      <c r="K1432" s="92">
        <v>574</v>
      </c>
      <c r="L1432" s="79">
        <f t="shared" si="132"/>
        <v>1419.9999999999998</v>
      </c>
      <c r="M1432" s="79">
        <f t="shared" si="133"/>
        <v>260</v>
      </c>
      <c r="N1432" s="81">
        <f t="shared" si="134"/>
        <v>608</v>
      </c>
      <c r="O1432" s="79">
        <f t="shared" si="135"/>
        <v>1418</v>
      </c>
      <c r="P1432" s="124">
        <v>1740.46</v>
      </c>
      <c r="Q1432" s="79">
        <f t="shared" si="136"/>
        <v>6020.46</v>
      </c>
      <c r="R1432" s="124">
        <v>2922.46</v>
      </c>
      <c r="S1432" s="79">
        <f t="shared" si="137"/>
        <v>3098</v>
      </c>
      <c r="T1432" s="124">
        <v>17077.54</v>
      </c>
      <c r="U1432" s="80" t="s">
        <v>169</v>
      </c>
      <c r="V1432" s="161" t="s">
        <v>273</v>
      </c>
    </row>
    <row r="1433" spans="1:22">
      <c r="A1433" s="92">
        <v>1426</v>
      </c>
      <c r="B1433" s="92" t="s">
        <v>372</v>
      </c>
      <c r="C1433" s="92" t="s">
        <v>14</v>
      </c>
      <c r="D1433" s="92" t="s">
        <v>1788</v>
      </c>
      <c r="E1433" s="93" t="s">
        <v>1989</v>
      </c>
      <c r="F1433" s="94">
        <v>45627</v>
      </c>
      <c r="G1433" s="94">
        <v>45809</v>
      </c>
      <c r="H1433" s="124">
        <v>30000</v>
      </c>
      <c r="I1433" s="92">
        <v>0</v>
      </c>
      <c r="J1433" s="95">
        <v>25</v>
      </c>
      <c r="K1433" s="92">
        <v>861</v>
      </c>
      <c r="L1433" s="79">
        <f t="shared" si="132"/>
        <v>2130</v>
      </c>
      <c r="M1433" s="79">
        <f t="shared" si="133"/>
        <v>390</v>
      </c>
      <c r="N1433" s="81">
        <f t="shared" si="134"/>
        <v>912</v>
      </c>
      <c r="O1433" s="79">
        <f t="shared" si="135"/>
        <v>2127</v>
      </c>
      <c r="P1433" s="92">
        <v>125</v>
      </c>
      <c r="Q1433" s="79">
        <f t="shared" si="136"/>
        <v>6545</v>
      </c>
      <c r="R1433" s="124">
        <v>1898</v>
      </c>
      <c r="S1433" s="79">
        <f t="shared" si="137"/>
        <v>4647</v>
      </c>
      <c r="T1433" s="124">
        <v>28102</v>
      </c>
      <c r="U1433" s="80" t="s">
        <v>169</v>
      </c>
      <c r="V1433" s="161" t="s">
        <v>273</v>
      </c>
    </row>
    <row r="1434" spans="1:22">
      <c r="A1434" s="92">
        <v>1427</v>
      </c>
      <c r="B1434" s="92" t="s">
        <v>352</v>
      </c>
      <c r="C1434" s="92" t="s">
        <v>21</v>
      </c>
      <c r="D1434" s="92" t="s">
        <v>1801</v>
      </c>
      <c r="E1434" s="93" t="s">
        <v>1989</v>
      </c>
      <c r="F1434" s="94">
        <v>45778</v>
      </c>
      <c r="G1434" s="94">
        <v>45962</v>
      </c>
      <c r="H1434" s="124">
        <v>20000</v>
      </c>
      <c r="I1434" s="92">
        <v>0</v>
      </c>
      <c r="J1434" s="95">
        <v>25</v>
      </c>
      <c r="K1434" s="92">
        <v>574</v>
      </c>
      <c r="L1434" s="79">
        <f t="shared" si="132"/>
        <v>1419.9999999999998</v>
      </c>
      <c r="M1434" s="79">
        <f t="shared" si="133"/>
        <v>260</v>
      </c>
      <c r="N1434" s="81">
        <f t="shared" si="134"/>
        <v>608</v>
      </c>
      <c r="O1434" s="79">
        <f t="shared" si="135"/>
        <v>1418</v>
      </c>
      <c r="P1434" s="92">
        <v>25</v>
      </c>
      <c r="Q1434" s="79">
        <f t="shared" si="136"/>
        <v>4305</v>
      </c>
      <c r="R1434" s="124">
        <v>1207</v>
      </c>
      <c r="S1434" s="79">
        <f t="shared" si="137"/>
        <v>3098</v>
      </c>
      <c r="T1434" s="124">
        <v>18793</v>
      </c>
      <c r="U1434" s="80" t="s">
        <v>169</v>
      </c>
      <c r="V1434" s="161" t="s">
        <v>273</v>
      </c>
    </row>
    <row r="1435" spans="1:22">
      <c r="A1435" s="92">
        <v>1428</v>
      </c>
      <c r="B1435" s="92" t="s">
        <v>803</v>
      </c>
      <c r="C1435" s="92" t="s">
        <v>397</v>
      </c>
      <c r="D1435" s="92" t="s">
        <v>211</v>
      </c>
      <c r="E1435" s="93" t="s">
        <v>1989</v>
      </c>
      <c r="F1435" s="94">
        <v>45807</v>
      </c>
      <c r="G1435" s="94" t="s">
        <v>1990</v>
      </c>
      <c r="H1435" s="124">
        <v>46000</v>
      </c>
      <c r="I1435" s="124">
        <v>1289.46</v>
      </c>
      <c r="J1435" s="95">
        <v>25</v>
      </c>
      <c r="K1435" s="124">
        <v>1320.2</v>
      </c>
      <c r="L1435" s="79">
        <f t="shared" si="132"/>
        <v>3265.9999999999995</v>
      </c>
      <c r="M1435" s="79">
        <f t="shared" si="133"/>
        <v>598</v>
      </c>
      <c r="N1435" s="81">
        <f t="shared" si="134"/>
        <v>1398.4</v>
      </c>
      <c r="O1435" s="79">
        <f t="shared" si="135"/>
        <v>3261.4</v>
      </c>
      <c r="P1435" s="92">
        <v>25</v>
      </c>
      <c r="Q1435" s="79">
        <f t="shared" si="136"/>
        <v>9869</v>
      </c>
      <c r="R1435" s="124">
        <v>1502.5</v>
      </c>
      <c r="S1435" s="79">
        <f t="shared" si="137"/>
        <v>7125.4</v>
      </c>
      <c r="T1435" s="124">
        <v>41966.94</v>
      </c>
      <c r="U1435" s="80" t="s">
        <v>169</v>
      </c>
      <c r="V1435" s="161" t="s">
        <v>273</v>
      </c>
    </row>
    <row r="1436" spans="1:22">
      <c r="A1436" s="92">
        <v>1429</v>
      </c>
      <c r="B1436" s="132" t="s">
        <v>1662</v>
      </c>
      <c r="C1436" s="132" t="s">
        <v>977</v>
      </c>
      <c r="D1436" s="132" t="s">
        <v>978</v>
      </c>
      <c r="E1436" s="123" t="s">
        <v>709</v>
      </c>
      <c r="F1436" s="94">
        <v>45778</v>
      </c>
      <c r="G1436" s="94">
        <v>45962</v>
      </c>
      <c r="H1436" s="133">
        <v>15000</v>
      </c>
      <c r="I1436" s="132">
        <v>0</v>
      </c>
      <c r="J1436" s="95">
        <v>25</v>
      </c>
      <c r="K1436" s="132">
        <v>430.5</v>
      </c>
      <c r="L1436" s="79">
        <f t="shared" si="132"/>
        <v>1065</v>
      </c>
      <c r="M1436" s="79">
        <f t="shared" si="133"/>
        <v>195</v>
      </c>
      <c r="N1436" s="81">
        <f t="shared" si="134"/>
        <v>456</v>
      </c>
      <c r="O1436" s="79">
        <f t="shared" si="135"/>
        <v>1063.5</v>
      </c>
      <c r="P1436" s="132">
        <v>25</v>
      </c>
      <c r="Q1436" s="79">
        <f t="shared" si="136"/>
        <v>3235</v>
      </c>
      <c r="R1436" s="132">
        <v>911.5</v>
      </c>
      <c r="S1436" s="79">
        <f t="shared" si="137"/>
        <v>2323.5</v>
      </c>
      <c r="T1436" s="133">
        <v>14088.5</v>
      </c>
      <c r="U1436" s="80" t="s">
        <v>169</v>
      </c>
      <c r="V1436" s="144" t="s">
        <v>273</v>
      </c>
    </row>
    <row r="1437" spans="1:22">
      <c r="A1437" s="92">
        <v>1430</v>
      </c>
      <c r="B1437" s="92" t="s">
        <v>623</v>
      </c>
      <c r="C1437" s="92" t="s">
        <v>55</v>
      </c>
      <c r="D1437" s="92" t="s">
        <v>1726</v>
      </c>
      <c r="E1437" s="93" t="s">
        <v>1989</v>
      </c>
      <c r="F1437" s="94">
        <v>45627</v>
      </c>
      <c r="G1437" s="94">
        <v>45809</v>
      </c>
      <c r="H1437" s="124">
        <v>51044</v>
      </c>
      <c r="I1437" s="124">
        <v>2001.35</v>
      </c>
      <c r="J1437" s="95">
        <v>25</v>
      </c>
      <c r="K1437" s="124">
        <v>1464.96</v>
      </c>
      <c r="L1437" s="79">
        <f t="shared" si="132"/>
        <v>3624.1239999999998</v>
      </c>
      <c r="M1437" s="79">
        <f t="shared" si="133"/>
        <v>663.572</v>
      </c>
      <c r="N1437" s="81">
        <f t="shared" si="134"/>
        <v>1551.7375999999999</v>
      </c>
      <c r="O1437" s="79">
        <f t="shared" si="135"/>
        <v>3619.0196000000001</v>
      </c>
      <c r="P1437" s="92">
        <v>25</v>
      </c>
      <c r="Q1437" s="79">
        <f t="shared" si="136"/>
        <v>10948.413199999999</v>
      </c>
      <c r="R1437" s="124">
        <v>5043.05</v>
      </c>
      <c r="S1437" s="79">
        <f t="shared" si="137"/>
        <v>7906.7155999999995</v>
      </c>
      <c r="T1437" s="124">
        <v>46000.95</v>
      </c>
      <c r="U1437" s="80" t="s">
        <v>169</v>
      </c>
      <c r="V1437" s="161" t="s">
        <v>273</v>
      </c>
    </row>
    <row r="1438" spans="1:22">
      <c r="A1438" s="92">
        <v>1431</v>
      </c>
      <c r="B1438" s="92" t="s">
        <v>804</v>
      </c>
      <c r="C1438" s="92" t="s">
        <v>827</v>
      </c>
      <c r="D1438" s="92" t="s">
        <v>1721</v>
      </c>
      <c r="E1438" s="123" t="s">
        <v>709</v>
      </c>
      <c r="F1438" s="94">
        <v>45778</v>
      </c>
      <c r="G1438" s="94">
        <v>45962</v>
      </c>
      <c r="H1438" s="124">
        <v>45000</v>
      </c>
      <c r="I1438" s="124">
        <v>1148.33</v>
      </c>
      <c r="J1438" s="95">
        <v>25</v>
      </c>
      <c r="K1438" s="124">
        <v>1291.5</v>
      </c>
      <c r="L1438" s="79">
        <f t="shared" si="132"/>
        <v>3194.9999999999995</v>
      </c>
      <c r="M1438" s="79">
        <f t="shared" si="133"/>
        <v>585</v>
      </c>
      <c r="N1438" s="81">
        <f t="shared" si="134"/>
        <v>1368</v>
      </c>
      <c r="O1438" s="79">
        <f t="shared" si="135"/>
        <v>3190.5</v>
      </c>
      <c r="P1438" s="92">
        <v>25</v>
      </c>
      <c r="Q1438" s="79">
        <f t="shared" si="136"/>
        <v>9655</v>
      </c>
      <c r="R1438" s="124">
        <v>3832.83</v>
      </c>
      <c r="S1438" s="79">
        <f t="shared" si="137"/>
        <v>6970.5</v>
      </c>
      <c r="T1438" s="124">
        <v>41167.17</v>
      </c>
      <c r="U1438" s="80" t="s">
        <v>169</v>
      </c>
      <c r="V1438" s="161" t="s">
        <v>273</v>
      </c>
    </row>
    <row r="1439" spans="1:22">
      <c r="A1439" s="92">
        <v>1432</v>
      </c>
      <c r="B1439" s="92" t="s">
        <v>805</v>
      </c>
      <c r="C1439" s="92" t="s">
        <v>21</v>
      </c>
      <c r="D1439" s="92" t="s">
        <v>1790</v>
      </c>
      <c r="E1439" s="93" t="s">
        <v>1989</v>
      </c>
      <c r="F1439" s="94">
        <v>45778</v>
      </c>
      <c r="G1439" s="94">
        <v>45962</v>
      </c>
      <c r="H1439" s="124">
        <v>20000</v>
      </c>
      <c r="I1439" s="92">
        <v>0</v>
      </c>
      <c r="J1439" s="95">
        <v>25</v>
      </c>
      <c r="K1439" s="92">
        <v>574</v>
      </c>
      <c r="L1439" s="79">
        <f t="shared" si="132"/>
        <v>1419.9999999999998</v>
      </c>
      <c r="M1439" s="79">
        <f t="shared" si="133"/>
        <v>260</v>
      </c>
      <c r="N1439" s="81">
        <f t="shared" si="134"/>
        <v>608</v>
      </c>
      <c r="O1439" s="79">
        <f t="shared" si="135"/>
        <v>1418</v>
      </c>
      <c r="P1439" s="92">
        <v>125</v>
      </c>
      <c r="Q1439" s="79">
        <f t="shared" si="136"/>
        <v>4405</v>
      </c>
      <c r="R1439" s="124">
        <v>1307</v>
      </c>
      <c r="S1439" s="79">
        <f t="shared" si="137"/>
        <v>3098</v>
      </c>
      <c r="T1439" s="124">
        <v>18693</v>
      </c>
      <c r="U1439" s="80" t="s">
        <v>169</v>
      </c>
      <c r="V1439" s="144" t="s">
        <v>273</v>
      </c>
    </row>
    <row r="1440" spans="1:22">
      <c r="A1440" s="92">
        <v>1433</v>
      </c>
      <c r="B1440" s="92" t="s">
        <v>692</v>
      </c>
      <c r="C1440" s="92" t="s">
        <v>391</v>
      </c>
      <c r="D1440" s="92" t="s">
        <v>1726</v>
      </c>
      <c r="E1440" s="93" t="s">
        <v>1989</v>
      </c>
      <c r="F1440" s="94">
        <v>45778</v>
      </c>
      <c r="G1440" s="94">
        <v>45962</v>
      </c>
      <c r="H1440" s="124">
        <v>40000</v>
      </c>
      <c r="I1440" s="92">
        <v>442.65</v>
      </c>
      <c r="J1440" s="95">
        <v>25</v>
      </c>
      <c r="K1440" s="124">
        <v>1148</v>
      </c>
      <c r="L1440" s="79">
        <f t="shared" si="132"/>
        <v>2839.9999999999995</v>
      </c>
      <c r="M1440" s="79">
        <f t="shared" si="133"/>
        <v>520</v>
      </c>
      <c r="N1440" s="81">
        <f t="shared" si="134"/>
        <v>1216</v>
      </c>
      <c r="O1440" s="79">
        <f t="shared" si="135"/>
        <v>2836</v>
      </c>
      <c r="P1440" s="124">
        <v>7416.28</v>
      </c>
      <c r="Q1440" s="79">
        <f t="shared" si="136"/>
        <v>15976.279999999999</v>
      </c>
      <c r="R1440" s="124">
        <v>7740.6</v>
      </c>
      <c r="S1440" s="79">
        <f t="shared" si="137"/>
        <v>6196</v>
      </c>
      <c r="T1440" s="124">
        <v>33994.35</v>
      </c>
      <c r="U1440" s="80" t="s">
        <v>169</v>
      </c>
      <c r="V1440" s="161" t="s">
        <v>273</v>
      </c>
    </row>
    <row r="1441" spans="1:22">
      <c r="A1441" s="92">
        <v>1434</v>
      </c>
      <c r="B1441" s="92" t="s">
        <v>517</v>
      </c>
      <c r="C1441" s="92" t="s">
        <v>21</v>
      </c>
      <c r="D1441" s="92" t="s">
        <v>1769</v>
      </c>
      <c r="E1441" s="93" t="s">
        <v>1989</v>
      </c>
      <c r="F1441" s="94">
        <v>45778</v>
      </c>
      <c r="G1441" s="94">
        <v>45962</v>
      </c>
      <c r="H1441" s="124">
        <v>20000</v>
      </c>
      <c r="I1441" s="92">
        <v>0</v>
      </c>
      <c r="J1441" s="95">
        <v>25</v>
      </c>
      <c r="K1441" s="92">
        <v>574</v>
      </c>
      <c r="L1441" s="79">
        <f t="shared" si="132"/>
        <v>1419.9999999999998</v>
      </c>
      <c r="M1441" s="79">
        <f t="shared" si="133"/>
        <v>260</v>
      </c>
      <c r="N1441" s="81">
        <f t="shared" si="134"/>
        <v>608</v>
      </c>
      <c r="O1441" s="79">
        <f t="shared" si="135"/>
        <v>1418</v>
      </c>
      <c r="P1441" s="92">
        <v>25</v>
      </c>
      <c r="Q1441" s="79">
        <f t="shared" si="136"/>
        <v>4305</v>
      </c>
      <c r="R1441" s="124">
        <v>1207</v>
      </c>
      <c r="S1441" s="79">
        <f t="shared" si="137"/>
        <v>3098</v>
      </c>
      <c r="T1441" s="124">
        <v>18793</v>
      </c>
      <c r="U1441" s="80" t="s">
        <v>169</v>
      </c>
      <c r="V1441" s="161" t="s">
        <v>273</v>
      </c>
    </row>
    <row r="1442" spans="1:22">
      <c r="A1442" s="92">
        <v>1435</v>
      </c>
      <c r="B1442" s="92" t="s">
        <v>226</v>
      </c>
      <c r="C1442" s="92" t="s">
        <v>52</v>
      </c>
      <c r="D1442" s="92" t="s">
        <v>271</v>
      </c>
      <c r="E1442" s="93" t="s">
        <v>1989</v>
      </c>
      <c r="F1442" s="94">
        <v>45689</v>
      </c>
      <c r="G1442" s="94">
        <v>45870</v>
      </c>
      <c r="H1442" s="124">
        <v>50000</v>
      </c>
      <c r="I1442" s="124">
        <v>1854</v>
      </c>
      <c r="J1442" s="95">
        <v>25</v>
      </c>
      <c r="K1442" s="124">
        <v>1435</v>
      </c>
      <c r="L1442" s="79">
        <f t="shared" si="132"/>
        <v>3549.9999999999995</v>
      </c>
      <c r="M1442" s="79">
        <f t="shared" si="133"/>
        <v>650</v>
      </c>
      <c r="N1442" s="81">
        <f t="shared" si="134"/>
        <v>1520</v>
      </c>
      <c r="O1442" s="79">
        <f t="shared" si="135"/>
        <v>3545.0000000000005</v>
      </c>
      <c r="P1442" s="92">
        <v>125</v>
      </c>
      <c r="Q1442" s="79">
        <f t="shared" si="136"/>
        <v>10825</v>
      </c>
      <c r="R1442" s="124">
        <v>4934</v>
      </c>
      <c r="S1442" s="79">
        <f t="shared" si="137"/>
        <v>7745</v>
      </c>
      <c r="T1442" s="124">
        <v>45066</v>
      </c>
      <c r="U1442" s="80" t="s">
        <v>169</v>
      </c>
      <c r="V1442" s="144" t="s">
        <v>273</v>
      </c>
    </row>
    <row r="1443" spans="1:22">
      <c r="A1443" s="92">
        <v>1436</v>
      </c>
      <c r="B1443" s="92" t="s">
        <v>1939</v>
      </c>
      <c r="C1443" s="92" t="s">
        <v>264</v>
      </c>
      <c r="D1443" s="92" t="s">
        <v>1715</v>
      </c>
      <c r="E1443" s="93" t="s">
        <v>1989</v>
      </c>
      <c r="F1443" s="94">
        <v>45748</v>
      </c>
      <c r="G1443" s="94">
        <v>45962</v>
      </c>
      <c r="H1443" s="124">
        <v>80000</v>
      </c>
      <c r="I1443" s="124">
        <v>7400.87</v>
      </c>
      <c r="J1443" s="95">
        <v>25</v>
      </c>
      <c r="K1443" s="124">
        <v>2296</v>
      </c>
      <c r="L1443" s="79">
        <f t="shared" si="132"/>
        <v>5679.9999999999991</v>
      </c>
      <c r="M1443" s="79">
        <f t="shared" si="133"/>
        <v>1040</v>
      </c>
      <c r="N1443" s="81">
        <f t="shared" si="134"/>
        <v>2432</v>
      </c>
      <c r="O1443" s="79">
        <f t="shared" si="135"/>
        <v>5672</v>
      </c>
      <c r="P1443" s="124">
        <v>7025</v>
      </c>
      <c r="Q1443" s="79">
        <f t="shared" si="136"/>
        <v>24145</v>
      </c>
      <c r="R1443" s="124">
        <v>12153.87</v>
      </c>
      <c r="S1443" s="79">
        <f t="shared" si="137"/>
        <v>12392</v>
      </c>
      <c r="T1443" s="124">
        <v>67846.13</v>
      </c>
      <c r="U1443" s="80" t="s">
        <v>169</v>
      </c>
      <c r="V1443" s="144" t="s">
        <v>274</v>
      </c>
    </row>
    <row r="1444" spans="1:22">
      <c r="A1444" s="92">
        <v>1437</v>
      </c>
      <c r="B1444" s="132" t="s">
        <v>957</v>
      </c>
      <c r="C1444" s="132" t="s">
        <v>977</v>
      </c>
      <c r="D1444" s="132" t="s">
        <v>978</v>
      </c>
      <c r="E1444" s="123" t="s">
        <v>709</v>
      </c>
      <c r="F1444" s="94">
        <v>45778</v>
      </c>
      <c r="G1444" s="94">
        <v>45962</v>
      </c>
      <c r="H1444" s="133">
        <v>15000</v>
      </c>
      <c r="I1444" s="132">
        <v>0</v>
      </c>
      <c r="J1444" s="95">
        <v>25</v>
      </c>
      <c r="K1444" s="132">
        <v>430.5</v>
      </c>
      <c r="L1444" s="79">
        <f t="shared" si="132"/>
        <v>1065</v>
      </c>
      <c r="M1444" s="79">
        <f t="shared" si="133"/>
        <v>195</v>
      </c>
      <c r="N1444" s="81">
        <f t="shared" si="134"/>
        <v>456</v>
      </c>
      <c r="O1444" s="79">
        <f t="shared" si="135"/>
        <v>1063.5</v>
      </c>
      <c r="P1444" s="132">
        <v>25</v>
      </c>
      <c r="Q1444" s="79">
        <f t="shared" si="136"/>
        <v>3235</v>
      </c>
      <c r="R1444" s="132">
        <v>911.5</v>
      </c>
      <c r="S1444" s="79">
        <f t="shared" si="137"/>
        <v>2323.5</v>
      </c>
      <c r="T1444" s="133">
        <v>14088.5</v>
      </c>
      <c r="U1444" s="80" t="s">
        <v>169</v>
      </c>
      <c r="V1444" s="78" t="s">
        <v>274</v>
      </c>
    </row>
    <row r="1445" spans="1:22">
      <c r="A1445" s="92">
        <v>1438</v>
      </c>
      <c r="B1445" s="92" t="s">
        <v>1663</v>
      </c>
      <c r="C1445" s="92" t="s">
        <v>264</v>
      </c>
      <c r="D1445" s="92" t="s">
        <v>385</v>
      </c>
      <c r="E1445" s="93" t="s">
        <v>1989</v>
      </c>
      <c r="F1445" s="94">
        <v>45717</v>
      </c>
      <c r="G1445" s="94">
        <v>45901</v>
      </c>
      <c r="H1445" s="124">
        <v>80000</v>
      </c>
      <c r="I1445" s="124">
        <v>7400.87</v>
      </c>
      <c r="J1445" s="95">
        <v>25</v>
      </c>
      <c r="K1445" s="124">
        <v>2296</v>
      </c>
      <c r="L1445" s="79">
        <f t="shared" si="132"/>
        <v>5679.9999999999991</v>
      </c>
      <c r="M1445" s="79">
        <f t="shared" si="133"/>
        <v>1040</v>
      </c>
      <c r="N1445" s="81">
        <f t="shared" si="134"/>
        <v>2432</v>
      </c>
      <c r="O1445" s="79">
        <f t="shared" si="135"/>
        <v>5672</v>
      </c>
      <c r="P1445" s="92">
        <v>25</v>
      </c>
      <c r="Q1445" s="79">
        <f t="shared" si="136"/>
        <v>17145</v>
      </c>
      <c r="R1445" s="124">
        <v>12153.87</v>
      </c>
      <c r="S1445" s="79">
        <f t="shared" si="137"/>
        <v>12392</v>
      </c>
      <c r="T1445" s="124">
        <v>67846.13</v>
      </c>
      <c r="U1445" s="80" t="s">
        <v>169</v>
      </c>
      <c r="V1445" s="144" t="s">
        <v>273</v>
      </c>
    </row>
    <row r="1446" spans="1:22">
      <c r="A1446" s="92">
        <v>1439</v>
      </c>
      <c r="B1446" s="132" t="s">
        <v>1380</v>
      </c>
      <c r="C1446" s="132" t="s">
        <v>977</v>
      </c>
      <c r="D1446" s="132" t="s">
        <v>978</v>
      </c>
      <c r="E1446" s="123" t="s">
        <v>709</v>
      </c>
      <c r="F1446" s="94">
        <v>45778</v>
      </c>
      <c r="G1446" s="94">
        <v>45962</v>
      </c>
      <c r="H1446" s="133">
        <v>15000</v>
      </c>
      <c r="I1446" s="132">
        <v>0</v>
      </c>
      <c r="J1446" s="95">
        <v>25</v>
      </c>
      <c r="K1446" s="132">
        <v>430.5</v>
      </c>
      <c r="L1446" s="79">
        <f t="shared" si="132"/>
        <v>1065</v>
      </c>
      <c r="M1446" s="79">
        <f t="shared" si="133"/>
        <v>195</v>
      </c>
      <c r="N1446" s="81">
        <f t="shared" si="134"/>
        <v>456</v>
      </c>
      <c r="O1446" s="79">
        <f t="shared" si="135"/>
        <v>1063.5</v>
      </c>
      <c r="P1446" s="132">
        <v>25</v>
      </c>
      <c r="Q1446" s="79">
        <f t="shared" si="136"/>
        <v>3235</v>
      </c>
      <c r="R1446" s="132">
        <v>911.5</v>
      </c>
      <c r="S1446" s="79">
        <f t="shared" si="137"/>
        <v>2323.5</v>
      </c>
      <c r="T1446" s="133">
        <v>14088.5</v>
      </c>
      <c r="U1446" s="80" t="s">
        <v>169</v>
      </c>
      <c r="V1446" s="78" t="s">
        <v>274</v>
      </c>
    </row>
    <row r="1447" spans="1:22">
      <c r="A1447" s="92">
        <v>1440</v>
      </c>
      <c r="B1447" s="92" t="s">
        <v>418</v>
      </c>
      <c r="C1447" s="92" t="s">
        <v>21</v>
      </c>
      <c r="D1447" s="92" t="s">
        <v>1823</v>
      </c>
      <c r="E1447" s="93" t="s">
        <v>1989</v>
      </c>
      <c r="F1447" s="94">
        <v>45717</v>
      </c>
      <c r="G1447" s="94">
        <v>45901</v>
      </c>
      <c r="H1447" s="124">
        <v>20000</v>
      </c>
      <c r="I1447" s="92">
        <v>0</v>
      </c>
      <c r="J1447" s="95">
        <v>25</v>
      </c>
      <c r="K1447" s="92">
        <v>574</v>
      </c>
      <c r="L1447" s="79">
        <f t="shared" si="132"/>
        <v>1419.9999999999998</v>
      </c>
      <c r="M1447" s="79">
        <f t="shared" si="133"/>
        <v>260</v>
      </c>
      <c r="N1447" s="81">
        <f t="shared" si="134"/>
        <v>608</v>
      </c>
      <c r="O1447" s="79">
        <f t="shared" si="135"/>
        <v>1418</v>
      </c>
      <c r="P1447" s="92">
        <v>25</v>
      </c>
      <c r="Q1447" s="79">
        <f t="shared" si="136"/>
        <v>4305</v>
      </c>
      <c r="R1447" s="124">
        <v>1207</v>
      </c>
      <c r="S1447" s="79">
        <f t="shared" si="137"/>
        <v>3098</v>
      </c>
      <c r="T1447" s="124">
        <v>18793</v>
      </c>
      <c r="U1447" s="80" t="s">
        <v>169</v>
      </c>
      <c r="V1447" s="144" t="s">
        <v>273</v>
      </c>
    </row>
    <row r="1448" spans="1:22">
      <c r="A1448" s="92">
        <v>1441</v>
      </c>
      <c r="B1448" s="92" t="s">
        <v>1664</v>
      </c>
      <c r="C1448" s="92" t="s">
        <v>389</v>
      </c>
      <c r="D1448" s="92" t="s">
        <v>1756</v>
      </c>
      <c r="E1448" s="93" t="s">
        <v>1989</v>
      </c>
      <c r="F1448" s="94">
        <v>45717</v>
      </c>
      <c r="G1448" s="94">
        <v>45901</v>
      </c>
      <c r="H1448" s="124">
        <v>50000</v>
      </c>
      <c r="I1448" s="124">
        <v>1854</v>
      </c>
      <c r="J1448" s="95">
        <v>25</v>
      </c>
      <c r="K1448" s="124">
        <v>1435</v>
      </c>
      <c r="L1448" s="79">
        <f t="shared" si="132"/>
        <v>3549.9999999999995</v>
      </c>
      <c r="M1448" s="79">
        <f t="shared" si="133"/>
        <v>650</v>
      </c>
      <c r="N1448" s="81">
        <f t="shared" si="134"/>
        <v>1520</v>
      </c>
      <c r="O1448" s="79">
        <f t="shared" si="135"/>
        <v>3545.0000000000005</v>
      </c>
      <c r="P1448" s="92">
        <v>25</v>
      </c>
      <c r="Q1448" s="79">
        <f t="shared" si="136"/>
        <v>10725</v>
      </c>
      <c r="R1448" s="124">
        <v>4834</v>
      </c>
      <c r="S1448" s="79">
        <f t="shared" si="137"/>
        <v>7745</v>
      </c>
      <c r="T1448" s="124">
        <v>45166</v>
      </c>
      <c r="U1448" s="80" t="s">
        <v>169</v>
      </c>
      <c r="V1448" s="144" t="s">
        <v>274</v>
      </c>
    </row>
    <row r="1449" spans="1:22">
      <c r="A1449" s="92">
        <v>1442</v>
      </c>
      <c r="B1449" s="132" t="s">
        <v>958</v>
      </c>
      <c r="C1449" s="132" t="s">
        <v>977</v>
      </c>
      <c r="D1449" s="132" t="s">
        <v>978</v>
      </c>
      <c r="E1449" s="123" t="s">
        <v>709</v>
      </c>
      <c r="F1449" s="94">
        <v>45778</v>
      </c>
      <c r="G1449" s="94">
        <v>45962</v>
      </c>
      <c r="H1449" s="133">
        <v>15000</v>
      </c>
      <c r="I1449" s="132">
        <v>0</v>
      </c>
      <c r="J1449" s="95">
        <v>25</v>
      </c>
      <c r="K1449" s="132">
        <v>430.5</v>
      </c>
      <c r="L1449" s="79">
        <f t="shared" si="132"/>
        <v>1065</v>
      </c>
      <c r="M1449" s="79">
        <f t="shared" si="133"/>
        <v>195</v>
      </c>
      <c r="N1449" s="81">
        <f t="shared" si="134"/>
        <v>456</v>
      </c>
      <c r="O1449" s="79">
        <f t="shared" si="135"/>
        <v>1063.5</v>
      </c>
      <c r="P1449" s="132">
        <v>25</v>
      </c>
      <c r="Q1449" s="79">
        <f t="shared" si="136"/>
        <v>3235</v>
      </c>
      <c r="R1449" s="132">
        <v>911.5</v>
      </c>
      <c r="S1449" s="79">
        <f t="shared" si="137"/>
        <v>2323.5</v>
      </c>
      <c r="T1449" s="133">
        <v>14088.5</v>
      </c>
      <c r="U1449" s="80" t="s">
        <v>169</v>
      </c>
      <c r="V1449" s="78" t="s">
        <v>274</v>
      </c>
    </row>
    <row r="1450" spans="1:22">
      <c r="A1450" s="92">
        <v>1443</v>
      </c>
      <c r="B1450" s="132" t="s">
        <v>1665</v>
      </c>
      <c r="C1450" s="132" t="s">
        <v>977</v>
      </c>
      <c r="D1450" s="132" t="s">
        <v>978</v>
      </c>
      <c r="E1450" s="123" t="s">
        <v>709</v>
      </c>
      <c r="F1450" s="94">
        <v>45778</v>
      </c>
      <c r="G1450" s="94">
        <v>45962</v>
      </c>
      <c r="H1450" s="133">
        <v>15000</v>
      </c>
      <c r="I1450" s="132">
        <v>0</v>
      </c>
      <c r="J1450" s="95">
        <v>25</v>
      </c>
      <c r="K1450" s="132">
        <v>430.5</v>
      </c>
      <c r="L1450" s="79">
        <f t="shared" si="132"/>
        <v>1065</v>
      </c>
      <c r="M1450" s="79">
        <f t="shared" si="133"/>
        <v>195</v>
      </c>
      <c r="N1450" s="81">
        <f t="shared" si="134"/>
        <v>456</v>
      </c>
      <c r="O1450" s="79">
        <f t="shared" si="135"/>
        <v>1063.5</v>
      </c>
      <c r="P1450" s="132">
        <v>25</v>
      </c>
      <c r="Q1450" s="79">
        <f t="shared" si="136"/>
        <v>3235</v>
      </c>
      <c r="R1450" s="132">
        <v>911.5</v>
      </c>
      <c r="S1450" s="79">
        <f t="shared" si="137"/>
        <v>2323.5</v>
      </c>
      <c r="T1450" s="133">
        <v>14088.5</v>
      </c>
      <c r="U1450" s="80" t="s">
        <v>169</v>
      </c>
      <c r="V1450" s="144" t="s">
        <v>273</v>
      </c>
    </row>
    <row r="1451" spans="1:22">
      <c r="A1451" s="92">
        <v>1444</v>
      </c>
      <c r="B1451" s="92" t="s">
        <v>345</v>
      </c>
      <c r="C1451" s="92" t="s">
        <v>21</v>
      </c>
      <c r="D1451" s="92" t="s">
        <v>1759</v>
      </c>
      <c r="E1451" s="93" t="s">
        <v>1989</v>
      </c>
      <c r="F1451" s="94">
        <v>45778</v>
      </c>
      <c r="G1451" s="94">
        <v>45962</v>
      </c>
      <c r="H1451" s="124">
        <v>20000</v>
      </c>
      <c r="I1451" s="92">
        <v>0</v>
      </c>
      <c r="J1451" s="95">
        <v>25</v>
      </c>
      <c r="K1451" s="92">
        <v>574</v>
      </c>
      <c r="L1451" s="79">
        <f t="shared" si="132"/>
        <v>1419.9999999999998</v>
      </c>
      <c r="M1451" s="79">
        <f t="shared" si="133"/>
        <v>260</v>
      </c>
      <c r="N1451" s="81">
        <f t="shared" si="134"/>
        <v>608</v>
      </c>
      <c r="O1451" s="79">
        <f t="shared" si="135"/>
        <v>1418</v>
      </c>
      <c r="P1451" s="124">
        <v>3555.92</v>
      </c>
      <c r="Q1451" s="79">
        <f t="shared" si="136"/>
        <v>7835.92</v>
      </c>
      <c r="R1451" s="124">
        <v>4737.92</v>
      </c>
      <c r="S1451" s="79">
        <f t="shared" si="137"/>
        <v>3098</v>
      </c>
      <c r="T1451" s="124">
        <v>15262.08</v>
      </c>
      <c r="U1451" s="80" t="s">
        <v>169</v>
      </c>
      <c r="V1451" s="161" t="s">
        <v>273</v>
      </c>
    </row>
    <row r="1452" spans="1:22">
      <c r="A1452" s="92">
        <v>1445</v>
      </c>
      <c r="B1452" s="92" t="s">
        <v>439</v>
      </c>
      <c r="C1452" s="92" t="s">
        <v>55</v>
      </c>
      <c r="D1452" s="92" t="s">
        <v>1824</v>
      </c>
      <c r="E1452" s="93" t="s">
        <v>1989</v>
      </c>
      <c r="F1452" s="94">
        <v>45778</v>
      </c>
      <c r="G1452" s="94">
        <v>45962</v>
      </c>
      <c r="H1452" s="124">
        <v>120000</v>
      </c>
      <c r="I1452" s="124">
        <v>16809.87</v>
      </c>
      <c r="J1452" s="95">
        <v>25</v>
      </c>
      <c r="K1452" s="124">
        <v>3444</v>
      </c>
      <c r="L1452" s="79">
        <f t="shared" si="132"/>
        <v>8520</v>
      </c>
      <c r="M1452" s="79">
        <f t="shared" si="133"/>
        <v>1560</v>
      </c>
      <c r="N1452" s="81">
        <f t="shared" si="134"/>
        <v>3648</v>
      </c>
      <c r="O1452" s="79">
        <f t="shared" si="135"/>
        <v>8508</v>
      </c>
      <c r="P1452" s="92">
        <v>25</v>
      </c>
      <c r="Q1452" s="79">
        <f t="shared" si="136"/>
        <v>25705</v>
      </c>
      <c r="R1452" s="124">
        <v>23926.87</v>
      </c>
      <c r="S1452" s="79">
        <f t="shared" si="137"/>
        <v>18588</v>
      </c>
      <c r="T1452" s="124">
        <v>96073.13</v>
      </c>
      <c r="U1452" s="80" t="s">
        <v>169</v>
      </c>
      <c r="V1452" s="161" t="s">
        <v>273</v>
      </c>
    </row>
    <row r="1453" spans="1:22">
      <c r="A1453" s="92">
        <v>1446</v>
      </c>
      <c r="B1453" s="92" t="s">
        <v>1064</v>
      </c>
      <c r="C1453" s="92" t="s">
        <v>262</v>
      </c>
      <c r="D1453" s="92" t="s">
        <v>172</v>
      </c>
      <c r="E1453" s="93" t="s">
        <v>1989</v>
      </c>
      <c r="F1453" s="94">
        <v>45504</v>
      </c>
      <c r="G1453" s="94">
        <v>45869</v>
      </c>
      <c r="H1453" s="124">
        <v>80000</v>
      </c>
      <c r="I1453" s="124">
        <v>6972</v>
      </c>
      <c r="J1453" s="95">
        <v>25</v>
      </c>
      <c r="K1453" s="124">
        <v>2296</v>
      </c>
      <c r="L1453" s="79">
        <f t="shared" si="132"/>
        <v>5679.9999999999991</v>
      </c>
      <c r="M1453" s="79">
        <f t="shared" si="133"/>
        <v>1040</v>
      </c>
      <c r="N1453" s="81">
        <f t="shared" si="134"/>
        <v>2432</v>
      </c>
      <c r="O1453" s="79">
        <f t="shared" si="135"/>
        <v>5672</v>
      </c>
      <c r="P1453" s="124">
        <v>2140.46</v>
      </c>
      <c r="Q1453" s="79">
        <f t="shared" si="136"/>
        <v>19260.46</v>
      </c>
      <c r="R1453" s="124">
        <v>14724.53</v>
      </c>
      <c r="S1453" s="79">
        <f t="shared" si="137"/>
        <v>12392</v>
      </c>
      <c r="T1453" s="124">
        <v>66159.539999999994</v>
      </c>
      <c r="U1453" s="80" t="s">
        <v>169</v>
      </c>
      <c r="V1453" s="161" t="s">
        <v>273</v>
      </c>
    </row>
    <row r="1454" spans="1:22">
      <c r="A1454" s="92">
        <v>1447</v>
      </c>
      <c r="B1454" s="92" t="s">
        <v>532</v>
      </c>
      <c r="C1454" s="92" t="s">
        <v>21</v>
      </c>
      <c r="D1454" s="92" t="s">
        <v>1793</v>
      </c>
      <c r="E1454" s="93" t="s">
        <v>1989</v>
      </c>
      <c r="F1454" s="94">
        <v>45689</v>
      </c>
      <c r="G1454" s="94">
        <v>45870</v>
      </c>
      <c r="H1454" s="124">
        <v>20000</v>
      </c>
      <c r="I1454" s="92">
        <v>0</v>
      </c>
      <c r="J1454" s="95">
        <v>25</v>
      </c>
      <c r="K1454" s="92">
        <v>574</v>
      </c>
      <c r="L1454" s="79">
        <f t="shared" si="132"/>
        <v>1419.9999999999998</v>
      </c>
      <c r="M1454" s="79">
        <f t="shared" si="133"/>
        <v>260</v>
      </c>
      <c r="N1454" s="81">
        <f t="shared" si="134"/>
        <v>608</v>
      </c>
      <c r="O1454" s="79">
        <f t="shared" si="135"/>
        <v>1418</v>
      </c>
      <c r="P1454" s="92">
        <v>25</v>
      </c>
      <c r="Q1454" s="79">
        <f t="shared" si="136"/>
        <v>4305</v>
      </c>
      <c r="R1454" s="124">
        <v>1207</v>
      </c>
      <c r="S1454" s="79">
        <f t="shared" si="137"/>
        <v>3098</v>
      </c>
      <c r="T1454" s="124">
        <v>18793</v>
      </c>
      <c r="U1454" s="80" t="s">
        <v>169</v>
      </c>
      <c r="V1454" s="144" t="s">
        <v>273</v>
      </c>
    </row>
    <row r="1455" spans="1:22">
      <c r="A1455" s="92">
        <v>1448</v>
      </c>
      <c r="B1455" s="132" t="s">
        <v>959</v>
      </c>
      <c r="C1455" s="132" t="s">
        <v>977</v>
      </c>
      <c r="D1455" s="132" t="s">
        <v>978</v>
      </c>
      <c r="E1455" s="123" t="s">
        <v>709</v>
      </c>
      <c r="F1455" s="94">
        <v>45778</v>
      </c>
      <c r="G1455" s="94">
        <v>45962</v>
      </c>
      <c r="H1455" s="133">
        <v>15000</v>
      </c>
      <c r="I1455" s="132">
        <v>0</v>
      </c>
      <c r="J1455" s="95">
        <v>25</v>
      </c>
      <c r="K1455" s="132">
        <v>430.5</v>
      </c>
      <c r="L1455" s="79">
        <f t="shared" si="132"/>
        <v>1065</v>
      </c>
      <c r="M1455" s="79">
        <f t="shared" si="133"/>
        <v>195</v>
      </c>
      <c r="N1455" s="81">
        <f t="shared" si="134"/>
        <v>456</v>
      </c>
      <c r="O1455" s="79">
        <f t="shared" si="135"/>
        <v>1063.5</v>
      </c>
      <c r="P1455" s="132">
        <v>25</v>
      </c>
      <c r="Q1455" s="79">
        <f t="shared" si="136"/>
        <v>3235</v>
      </c>
      <c r="R1455" s="132">
        <v>911.5</v>
      </c>
      <c r="S1455" s="79">
        <f t="shared" si="137"/>
        <v>2323.5</v>
      </c>
      <c r="T1455" s="133">
        <v>14088.5</v>
      </c>
      <c r="U1455" s="80" t="s">
        <v>169</v>
      </c>
      <c r="V1455" s="78" t="s">
        <v>274</v>
      </c>
    </row>
    <row r="1456" spans="1:22">
      <c r="A1456" s="92">
        <v>1449</v>
      </c>
      <c r="B1456" s="92" t="s">
        <v>70</v>
      </c>
      <c r="C1456" s="92" t="s">
        <v>55</v>
      </c>
      <c r="D1456" s="92" t="s">
        <v>1805</v>
      </c>
      <c r="E1456" s="93" t="s">
        <v>1989</v>
      </c>
      <c r="F1456" s="94">
        <v>45778</v>
      </c>
      <c r="G1456" s="94">
        <v>45962</v>
      </c>
      <c r="H1456" s="124">
        <v>130000</v>
      </c>
      <c r="I1456" s="124">
        <v>19162.12</v>
      </c>
      <c r="J1456" s="95">
        <v>25</v>
      </c>
      <c r="K1456" s="124">
        <v>3731</v>
      </c>
      <c r="L1456" s="79">
        <f t="shared" si="132"/>
        <v>9230</v>
      </c>
      <c r="M1456" s="79">
        <f t="shared" si="133"/>
        <v>1690</v>
      </c>
      <c r="N1456" s="81">
        <f t="shared" si="134"/>
        <v>3952</v>
      </c>
      <c r="O1456" s="79">
        <f t="shared" si="135"/>
        <v>9217</v>
      </c>
      <c r="P1456" s="92">
        <v>125</v>
      </c>
      <c r="Q1456" s="79">
        <f t="shared" si="136"/>
        <v>27945</v>
      </c>
      <c r="R1456" s="124">
        <v>26970.12</v>
      </c>
      <c r="S1456" s="79">
        <f t="shared" si="137"/>
        <v>20137</v>
      </c>
      <c r="T1456" s="124">
        <v>103029.88</v>
      </c>
      <c r="U1456" s="80" t="s">
        <v>169</v>
      </c>
      <c r="V1456" s="161" t="s">
        <v>273</v>
      </c>
    </row>
    <row r="1457" spans="1:22">
      <c r="A1457" s="92">
        <v>1450</v>
      </c>
      <c r="B1457" s="92" t="s">
        <v>94</v>
      </c>
      <c r="C1457" s="92" t="s">
        <v>21</v>
      </c>
      <c r="D1457" s="92" t="s">
        <v>1728</v>
      </c>
      <c r="E1457" s="93" t="s">
        <v>1989</v>
      </c>
      <c r="F1457" s="94">
        <v>45778</v>
      </c>
      <c r="G1457" s="94">
        <v>45962</v>
      </c>
      <c r="H1457" s="124">
        <v>20000</v>
      </c>
      <c r="I1457" s="92">
        <v>0</v>
      </c>
      <c r="J1457" s="95">
        <v>25</v>
      </c>
      <c r="K1457" s="92">
        <v>574</v>
      </c>
      <c r="L1457" s="79">
        <f t="shared" si="132"/>
        <v>1419.9999999999998</v>
      </c>
      <c r="M1457" s="79">
        <f t="shared" si="133"/>
        <v>260</v>
      </c>
      <c r="N1457" s="81">
        <f t="shared" si="134"/>
        <v>608</v>
      </c>
      <c r="O1457" s="79">
        <f t="shared" si="135"/>
        <v>1418</v>
      </c>
      <c r="P1457" s="92">
        <v>125</v>
      </c>
      <c r="Q1457" s="79">
        <f t="shared" si="136"/>
        <v>4405</v>
      </c>
      <c r="R1457" s="124">
        <v>1307</v>
      </c>
      <c r="S1457" s="79">
        <f t="shared" si="137"/>
        <v>3098</v>
      </c>
      <c r="T1457" s="124">
        <v>18693</v>
      </c>
      <c r="U1457" s="80" t="s">
        <v>169</v>
      </c>
      <c r="V1457" s="162" t="s">
        <v>273</v>
      </c>
    </row>
    <row r="1458" spans="1:22">
      <c r="A1458" s="92">
        <v>1451</v>
      </c>
      <c r="B1458" s="92" t="s">
        <v>806</v>
      </c>
      <c r="C1458" s="92" t="s">
        <v>8</v>
      </c>
      <c r="D1458" s="92" t="s">
        <v>1721</v>
      </c>
      <c r="E1458" s="123" t="s">
        <v>709</v>
      </c>
      <c r="F1458" s="94">
        <v>45689</v>
      </c>
      <c r="G1458" s="94">
        <v>45870</v>
      </c>
      <c r="H1458" s="124">
        <v>30000</v>
      </c>
      <c r="I1458" s="92">
        <v>0</v>
      </c>
      <c r="J1458" s="95">
        <v>25</v>
      </c>
      <c r="K1458" s="92">
        <v>861</v>
      </c>
      <c r="L1458" s="79">
        <f t="shared" si="132"/>
        <v>2130</v>
      </c>
      <c r="M1458" s="79">
        <f t="shared" si="133"/>
        <v>390</v>
      </c>
      <c r="N1458" s="81">
        <f t="shared" si="134"/>
        <v>912</v>
      </c>
      <c r="O1458" s="79">
        <f t="shared" si="135"/>
        <v>2127</v>
      </c>
      <c r="P1458" s="92">
        <v>25</v>
      </c>
      <c r="Q1458" s="79">
        <f t="shared" si="136"/>
        <v>6445</v>
      </c>
      <c r="R1458" s="124">
        <v>1798</v>
      </c>
      <c r="S1458" s="79">
        <f t="shared" si="137"/>
        <v>4647</v>
      </c>
      <c r="T1458" s="124">
        <v>28202</v>
      </c>
      <c r="U1458" s="80" t="s">
        <v>169</v>
      </c>
      <c r="V1458" s="144" t="s">
        <v>273</v>
      </c>
    </row>
    <row r="1459" spans="1:22">
      <c r="A1459" s="92">
        <v>1452</v>
      </c>
      <c r="B1459" s="92" t="s">
        <v>95</v>
      </c>
      <c r="C1459" s="92" t="s">
        <v>21</v>
      </c>
      <c r="D1459" s="92" t="s">
        <v>1728</v>
      </c>
      <c r="E1459" s="93" t="s">
        <v>1989</v>
      </c>
      <c r="F1459" s="94">
        <v>45627</v>
      </c>
      <c r="G1459" s="94">
        <v>45809</v>
      </c>
      <c r="H1459" s="124">
        <v>20000</v>
      </c>
      <c r="I1459" s="92">
        <v>0</v>
      </c>
      <c r="J1459" s="95">
        <v>25</v>
      </c>
      <c r="K1459" s="92">
        <v>574</v>
      </c>
      <c r="L1459" s="79">
        <f t="shared" si="132"/>
        <v>1419.9999999999998</v>
      </c>
      <c r="M1459" s="79">
        <f t="shared" si="133"/>
        <v>260</v>
      </c>
      <c r="N1459" s="81">
        <f t="shared" si="134"/>
        <v>608</v>
      </c>
      <c r="O1459" s="79">
        <f t="shared" si="135"/>
        <v>1418</v>
      </c>
      <c r="P1459" s="92">
        <v>25</v>
      </c>
      <c r="Q1459" s="79">
        <f t="shared" si="136"/>
        <v>4305</v>
      </c>
      <c r="R1459" s="124">
        <v>1207</v>
      </c>
      <c r="S1459" s="79">
        <f t="shared" si="137"/>
        <v>3098</v>
      </c>
      <c r="T1459" s="124">
        <v>18793</v>
      </c>
      <c r="U1459" s="80" t="s">
        <v>169</v>
      </c>
      <c r="V1459" s="161" t="s">
        <v>273</v>
      </c>
    </row>
    <row r="1460" spans="1:22">
      <c r="A1460" s="92">
        <v>1453</v>
      </c>
      <c r="B1460" s="92" t="s">
        <v>1065</v>
      </c>
      <c r="C1460" s="92" t="s">
        <v>80</v>
      </c>
      <c r="D1460" s="92" t="s">
        <v>176</v>
      </c>
      <c r="E1460" s="93" t="s">
        <v>1989</v>
      </c>
      <c r="F1460" s="94">
        <v>45778</v>
      </c>
      <c r="G1460" s="94">
        <v>45962</v>
      </c>
      <c r="H1460" s="124">
        <v>95000</v>
      </c>
      <c r="I1460" s="124">
        <v>10929.24</v>
      </c>
      <c r="J1460" s="95">
        <v>25</v>
      </c>
      <c r="K1460" s="124">
        <v>2726.5</v>
      </c>
      <c r="L1460" s="79">
        <f t="shared" si="132"/>
        <v>6744.9999999999991</v>
      </c>
      <c r="M1460" s="79">
        <f t="shared" si="133"/>
        <v>1235</v>
      </c>
      <c r="N1460" s="81">
        <f t="shared" si="134"/>
        <v>2888</v>
      </c>
      <c r="O1460" s="79">
        <f t="shared" si="135"/>
        <v>6735.5</v>
      </c>
      <c r="P1460" s="92">
        <v>25</v>
      </c>
      <c r="Q1460" s="79">
        <f t="shared" si="136"/>
        <v>20355</v>
      </c>
      <c r="R1460" s="124">
        <v>16568.740000000002</v>
      </c>
      <c r="S1460" s="79">
        <f t="shared" si="137"/>
        <v>14715.5</v>
      </c>
      <c r="T1460" s="124">
        <v>78431.259999999995</v>
      </c>
      <c r="U1460" s="80" t="s">
        <v>169</v>
      </c>
      <c r="V1460" s="161" t="s">
        <v>273</v>
      </c>
    </row>
    <row r="1461" spans="1:22">
      <c r="A1461" s="92">
        <v>1454</v>
      </c>
      <c r="B1461" s="92" t="s">
        <v>440</v>
      </c>
      <c r="C1461" s="92" t="s">
        <v>21</v>
      </c>
      <c r="D1461" s="92" t="s">
        <v>1748</v>
      </c>
      <c r="E1461" s="93" t="s">
        <v>1989</v>
      </c>
      <c r="F1461" s="94">
        <v>45627</v>
      </c>
      <c r="G1461" s="94">
        <v>45809</v>
      </c>
      <c r="H1461" s="124">
        <v>20000</v>
      </c>
      <c r="I1461" s="92">
        <v>0</v>
      </c>
      <c r="J1461" s="95">
        <v>25</v>
      </c>
      <c r="K1461" s="92">
        <v>574</v>
      </c>
      <c r="L1461" s="79">
        <f t="shared" si="132"/>
        <v>1419.9999999999998</v>
      </c>
      <c r="M1461" s="79">
        <f t="shared" si="133"/>
        <v>260</v>
      </c>
      <c r="N1461" s="81">
        <f t="shared" si="134"/>
        <v>608</v>
      </c>
      <c r="O1461" s="79">
        <f t="shared" si="135"/>
        <v>1418</v>
      </c>
      <c r="P1461" s="92">
        <v>25</v>
      </c>
      <c r="Q1461" s="79">
        <f t="shared" si="136"/>
        <v>4305</v>
      </c>
      <c r="R1461" s="124">
        <v>1207</v>
      </c>
      <c r="S1461" s="79">
        <f t="shared" si="137"/>
        <v>3098</v>
      </c>
      <c r="T1461" s="124">
        <v>18793</v>
      </c>
      <c r="U1461" s="80" t="s">
        <v>169</v>
      </c>
      <c r="V1461" s="161" t="s">
        <v>273</v>
      </c>
    </row>
    <row r="1462" spans="1:22">
      <c r="A1462" s="92">
        <v>1455</v>
      </c>
      <c r="B1462" s="92" t="s">
        <v>673</v>
      </c>
      <c r="C1462" s="92" t="s">
        <v>55</v>
      </c>
      <c r="D1462" s="92" t="s">
        <v>1726</v>
      </c>
      <c r="E1462" s="93" t="s">
        <v>1989</v>
      </c>
      <c r="F1462" s="94">
        <v>45474</v>
      </c>
      <c r="G1462" s="94">
        <v>45809</v>
      </c>
      <c r="H1462" s="124">
        <v>70000</v>
      </c>
      <c r="I1462" s="124">
        <v>5368.48</v>
      </c>
      <c r="J1462" s="95">
        <v>25</v>
      </c>
      <c r="K1462" s="124">
        <v>2009</v>
      </c>
      <c r="L1462" s="79">
        <f t="shared" si="132"/>
        <v>4970</v>
      </c>
      <c r="M1462" s="79">
        <f t="shared" si="133"/>
        <v>910</v>
      </c>
      <c r="N1462" s="81">
        <f t="shared" si="134"/>
        <v>2128</v>
      </c>
      <c r="O1462" s="79">
        <f t="shared" si="135"/>
        <v>4963</v>
      </c>
      <c r="P1462" s="92">
        <v>25</v>
      </c>
      <c r="Q1462" s="79">
        <f t="shared" si="136"/>
        <v>15005</v>
      </c>
      <c r="R1462" s="124">
        <v>9530.48</v>
      </c>
      <c r="S1462" s="79">
        <f t="shared" si="137"/>
        <v>10843</v>
      </c>
      <c r="T1462" s="124">
        <v>60469.52</v>
      </c>
      <c r="U1462" s="80" t="s">
        <v>169</v>
      </c>
      <c r="V1462" s="161" t="s">
        <v>273</v>
      </c>
    </row>
    <row r="1463" spans="1:22">
      <c r="A1463" s="92">
        <v>1456</v>
      </c>
      <c r="B1463" s="92" t="s">
        <v>246</v>
      </c>
      <c r="C1463" s="92" t="s">
        <v>21</v>
      </c>
      <c r="D1463" s="92" t="s">
        <v>1743</v>
      </c>
      <c r="E1463" s="93" t="s">
        <v>1989</v>
      </c>
      <c r="F1463" s="94">
        <v>45778</v>
      </c>
      <c r="G1463" s="94">
        <v>45962</v>
      </c>
      <c r="H1463" s="124">
        <v>20000</v>
      </c>
      <c r="I1463" s="92">
        <v>0</v>
      </c>
      <c r="J1463" s="95">
        <v>25</v>
      </c>
      <c r="K1463" s="92">
        <v>574</v>
      </c>
      <c r="L1463" s="79">
        <f t="shared" si="132"/>
        <v>1419.9999999999998</v>
      </c>
      <c r="M1463" s="79">
        <f t="shared" si="133"/>
        <v>260</v>
      </c>
      <c r="N1463" s="81">
        <f t="shared" si="134"/>
        <v>608</v>
      </c>
      <c r="O1463" s="79">
        <f t="shared" si="135"/>
        <v>1418</v>
      </c>
      <c r="P1463" s="92">
        <v>125</v>
      </c>
      <c r="Q1463" s="79">
        <f t="shared" si="136"/>
        <v>4405</v>
      </c>
      <c r="R1463" s="124">
        <v>1307</v>
      </c>
      <c r="S1463" s="79">
        <f t="shared" si="137"/>
        <v>3098</v>
      </c>
      <c r="T1463" s="124">
        <v>18693</v>
      </c>
      <c r="U1463" s="80" t="s">
        <v>169</v>
      </c>
      <c r="V1463" s="161" t="s">
        <v>273</v>
      </c>
    </row>
    <row r="1464" spans="1:22">
      <c r="A1464" s="92">
        <v>1457</v>
      </c>
      <c r="B1464" s="92" t="s">
        <v>807</v>
      </c>
      <c r="C1464" s="92" t="s">
        <v>825</v>
      </c>
      <c r="D1464" s="92" t="s">
        <v>1721</v>
      </c>
      <c r="E1464" s="123" t="s">
        <v>709</v>
      </c>
      <c r="F1464" s="94">
        <v>45807</v>
      </c>
      <c r="G1464" s="94" t="s">
        <v>1990</v>
      </c>
      <c r="H1464" s="124">
        <v>28000</v>
      </c>
      <c r="I1464" s="92">
        <v>0</v>
      </c>
      <c r="J1464" s="95">
        <v>25</v>
      </c>
      <c r="K1464" s="92">
        <v>803.6</v>
      </c>
      <c r="L1464" s="79">
        <f t="shared" si="132"/>
        <v>1987.9999999999998</v>
      </c>
      <c r="M1464" s="79">
        <f t="shared" si="133"/>
        <v>364</v>
      </c>
      <c r="N1464" s="81">
        <f t="shared" si="134"/>
        <v>851.2</v>
      </c>
      <c r="O1464" s="79">
        <f t="shared" si="135"/>
        <v>1985.2</v>
      </c>
      <c r="P1464" s="92">
        <v>25</v>
      </c>
      <c r="Q1464" s="79">
        <f t="shared" si="136"/>
        <v>6017</v>
      </c>
      <c r="R1464" s="124">
        <v>1679.8</v>
      </c>
      <c r="S1464" s="79">
        <f t="shared" si="137"/>
        <v>4337.2</v>
      </c>
      <c r="T1464" s="124">
        <v>26320.2</v>
      </c>
      <c r="U1464" s="80" t="s">
        <v>169</v>
      </c>
      <c r="V1464" s="161" t="s">
        <v>273</v>
      </c>
    </row>
    <row r="1465" spans="1:22">
      <c r="A1465" s="92">
        <v>1458</v>
      </c>
      <c r="B1465" s="92" t="s">
        <v>404</v>
      </c>
      <c r="C1465" s="92" t="s">
        <v>410</v>
      </c>
      <c r="D1465" s="92" t="s">
        <v>182</v>
      </c>
      <c r="E1465" s="93" t="s">
        <v>1989</v>
      </c>
      <c r="F1465" s="94">
        <v>45778</v>
      </c>
      <c r="G1465" s="94">
        <v>45962</v>
      </c>
      <c r="H1465" s="124">
        <v>40000</v>
      </c>
      <c r="I1465" s="92">
        <v>442.65</v>
      </c>
      <c r="J1465" s="95">
        <v>25</v>
      </c>
      <c r="K1465" s="124">
        <v>1148</v>
      </c>
      <c r="L1465" s="79">
        <f t="shared" si="132"/>
        <v>2839.9999999999995</v>
      </c>
      <c r="M1465" s="79">
        <f t="shared" si="133"/>
        <v>520</v>
      </c>
      <c r="N1465" s="81">
        <f t="shared" si="134"/>
        <v>1216</v>
      </c>
      <c r="O1465" s="79">
        <f t="shared" si="135"/>
        <v>2836</v>
      </c>
      <c r="P1465" s="92">
        <v>125</v>
      </c>
      <c r="Q1465" s="79">
        <f t="shared" si="136"/>
        <v>8685</v>
      </c>
      <c r="R1465" s="124">
        <v>2931.65</v>
      </c>
      <c r="S1465" s="79">
        <f t="shared" si="137"/>
        <v>6196</v>
      </c>
      <c r="T1465" s="124">
        <v>37068.35</v>
      </c>
      <c r="U1465" s="80" t="s">
        <v>169</v>
      </c>
      <c r="V1465" s="161" t="s">
        <v>273</v>
      </c>
    </row>
    <row r="1466" spans="1:22">
      <c r="A1466" s="92">
        <v>1459</v>
      </c>
      <c r="B1466" s="132" t="s">
        <v>1381</v>
      </c>
      <c r="C1466" s="132" t="s">
        <v>977</v>
      </c>
      <c r="D1466" s="132" t="s">
        <v>978</v>
      </c>
      <c r="E1466" s="123" t="s">
        <v>709</v>
      </c>
      <c r="F1466" s="94">
        <v>45778</v>
      </c>
      <c r="G1466" s="94">
        <v>45962</v>
      </c>
      <c r="H1466" s="133">
        <v>15000</v>
      </c>
      <c r="I1466" s="132">
        <v>0</v>
      </c>
      <c r="J1466" s="95">
        <v>25</v>
      </c>
      <c r="K1466" s="132">
        <v>430.5</v>
      </c>
      <c r="L1466" s="79">
        <f t="shared" si="132"/>
        <v>1065</v>
      </c>
      <c r="M1466" s="79">
        <f t="shared" si="133"/>
        <v>195</v>
      </c>
      <c r="N1466" s="81">
        <f t="shared" si="134"/>
        <v>456</v>
      </c>
      <c r="O1466" s="79">
        <f t="shared" si="135"/>
        <v>1063.5</v>
      </c>
      <c r="P1466" s="132">
        <v>25</v>
      </c>
      <c r="Q1466" s="79">
        <f t="shared" si="136"/>
        <v>3235</v>
      </c>
      <c r="R1466" s="132">
        <v>911.5</v>
      </c>
      <c r="S1466" s="79">
        <f t="shared" si="137"/>
        <v>2323.5</v>
      </c>
      <c r="T1466" s="133">
        <v>14088.5</v>
      </c>
      <c r="U1466" s="80" t="s">
        <v>169</v>
      </c>
      <c r="V1466" s="78" t="s">
        <v>274</v>
      </c>
    </row>
    <row r="1467" spans="1:22">
      <c r="A1467" s="92">
        <v>1460</v>
      </c>
      <c r="B1467" s="92" t="s">
        <v>293</v>
      </c>
      <c r="C1467" s="92" t="s">
        <v>68</v>
      </c>
      <c r="D1467" s="92" t="s">
        <v>211</v>
      </c>
      <c r="E1467" s="93" t="s">
        <v>1989</v>
      </c>
      <c r="F1467" s="94">
        <v>45474</v>
      </c>
      <c r="G1467" s="94">
        <v>45809</v>
      </c>
      <c r="H1467" s="124">
        <v>25000</v>
      </c>
      <c r="I1467" s="92">
        <v>0</v>
      </c>
      <c r="J1467" s="95">
        <v>25</v>
      </c>
      <c r="K1467" s="92">
        <v>717.5</v>
      </c>
      <c r="L1467" s="79">
        <f t="shared" si="132"/>
        <v>1774.9999999999998</v>
      </c>
      <c r="M1467" s="79">
        <f t="shared" si="133"/>
        <v>325</v>
      </c>
      <c r="N1467" s="81">
        <f t="shared" si="134"/>
        <v>760</v>
      </c>
      <c r="O1467" s="79">
        <f t="shared" si="135"/>
        <v>1772.5000000000002</v>
      </c>
      <c r="P1467" s="124">
        <v>4820.2</v>
      </c>
      <c r="Q1467" s="79">
        <f t="shared" si="136"/>
        <v>10170.200000000001</v>
      </c>
      <c r="R1467" s="124">
        <v>2502.5</v>
      </c>
      <c r="S1467" s="79">
        <f t="shared" si="137"/>
        <v>3872.5</v>
      </c>
      <c r="T1467" s="124">
        <v>18702.3</v>
      </c>
      <c r="U1467" s="80" t="s">
        <v>169</v>
      </c>
      <c r="V1467" s="161" t="s">
        <v>273</v>
      </c>
    </row>
    <row r="1468" spans="1:22">
      <c r="A1468" s="92">
        <v>1461</v>
      </c>
      <c r="B1468" s="92" t="s">
        <v>65</v>
      </c>
      <c r="C1468" s="92" t="s">
        <v>6</v>
      </c>
      <c r="D1468" s="92" t="s">
        <v>1825</v>
      </c>
      <c r="E1468" s="93" t="s">
        <v>1989</v>
      </c>
      <c r="F1468" s="94">
        <v>45689</v>
      </c>
      <c r="G1468" s="94">
        <v>45870</v>
      </c>
      <c r="H1468" s="124">
        <v>120000</v>
      </c>
      <c r="I1468" s="124">
        <v>16809.87</v>
      </c>
      <c r="J1468" s="95">
        <v>25</v>
      </c>
      <c r="K1468" s="124">
        <v>3444</v>
      </c>
      <c r="L1468" s="79">
        <f t="shared" si="132"/>
        <v>8520</v>
      </c>
      <c r="M1468" s="79">
        <f t="shared" si="133"/>
        <v>1560</v>
      </c>
      <c r="N1468" s="81">
        <f t="shared" si="134"/>
        <v>3648</v>
      </c>
      <c r="O1468" s="79">
        <f t="shared" si="135"/>
        <v>8508</v>
      </c>
      <c r="P1468" s="92">
        <v>125</v>
      </c>
      <c r="Q1468" s="79">
        <f t="shared" si="136"/>
        <v>25805</v>
      </c>
      <c r="R1468" s="124">
        <v>26526.87</v>
      </c>
      <c r="S1468" s="79">
        <f t="shared" si="137"/>
        <v>18588</v>
      </c>
      <c r="T1468" s="124">
        <v>95973.13</v>
      </c>
      <c r="U1468" s="80" t="s">
        <v>169</v>
      </c>
      <c r="V1468" s="144" t="s">
        <v>273</v>
      </c>
    </row>
    <row r="1469" spans="1:22">
      <c r="A1469" s="92">
        <v>1462</v>
      </c>
      <c r="B1469" s="92" t="s">
        <v>695</v>
      </c>
      <c r="C1469" s="92" t="s">
        <v>265</v>
      </c>
      <c r="D1469" s="92" t="s">
        <v>1726</v>
      </c>
      <c r="E1469" s="93" t="s">
        <v>1989</v>
      </c>
      <c r="F1469" s="94">
        <v>45536</v>
      </c>
      <c r="G1469" s="94">
        <v>45809</v>
      </c>
      <c r="H1469" s="124">
        <v>35000</v>
      </c>
      <c r="I1469" s="92">
        <v>0</v>
      </c>
      <c r="J1469" s="95">
        <v>25</v>
      </c>
      <c r="K1469" s="124">
        <v>1004.5</v>
      </c>
      <c r="L1469" s="79">
        <f t="shared" si="132"/>
        <v>2485</v>
      </c>
      <c r="M1469" s="79">
        <f t="shared" si="133"/>
        <v>455</v>
      </c>
      <c r="N1469" s="81">
        <f t="shared" si="134"/>
        <v>1064</v>
      </c>
      <c r="O1469" s="79">
        <f t="shared" si="135"/>
        <v>2481.5</v>
      </c>
      <c r="P1469" s="92">
        <v>25</v>
      </c>
      <c r="Q1469" s="79">
        <f t="shared" si="136"/>
        <v>7515</v>
      </c>
      <c r="R1469" s="124">
        <v>2093.5</v>
      </c>
      <c r="S1469" s="79">
        <f t="shared" si="137"/>
        <v>5421.5</v>
      </c>
      <c r="T1469" s="124">
        <v>32906.5</v>
      </c>
      <c r="U1469" s="80" t="s">
        <v>169</v>
      </c>
      <c r="V1469" s="161" t="s">
        <v>273</v>
      </c>
    </row>
    <row r="1470" spans="1:22">
      <c r="A1470" s="92">
        <v>1463</v>
      </c>
      <c r="B1470" s="92" t="s">
        <v>284</v>
      </c>
      <c r="C1470" s="92" t="s">
        <v>386</v>
      </c>
      <c r="D1470" s="92" t="s">
        <v>383</v>
      </c>
      <c r="E1470" s="93" t="s">
        <v>1989</v>
      </c>
      <c r="F1470" s="94">
        <v>45627</v>
      </c>
      <c r="G1470" s="94">
        <v>45809</v>
      </c>
      <c r="H1470" s="124">
        <v>120000</v>
      </c>
      <c r="I1470" s="124">
        <v>16809.87</v>
      </c>
      <c r="J1470" s="95">
        <v>25</v>
      </c>
      <c r="K1470" s="124">
        <v>3444</v>
      </c>
      <c r="L1470" s="79">
        <f t="shared" si="132"/>
        <v>8520</v>
      </c>
      <c r="M1470" s="79">
        <f t="shared" si="133"/>
        <v>1560</v>
      </c>
      <c r="N1470" s="81">
        <f t="shared" si="134"/>
        <v>3648</v>
      </c>
      <c r="O1470" s="79">
        <f t="shared" si="135"/>
        <v>8508</v>
      </c>
      <c r="P1470" s="92">
        <v>125</v>
      </c>
      <c r="Q1470" s="79">
        <f t="shared" si="136"/>
        <v>25805</v>
      </c>
      <c r="R1470" s="124">
        <v>24026.87</v>
      </c>
      <c r="S1470" s="79">
        <f t="shared" si="137"/>
        <v>18588</v>
      </c>
      <c r="T1470" s="124">
        <v>95973.13</v>
      </c>
      <c r="U1470" s="80" t="s">
        <v>169</v>
      </c>
      <c r="V1470" s="161" t="s">
        <v>273</v>
      </c>
    </row>
    <row r="1471" spans="1:22">
      <c r="A1471" s="92">
        <v>1464</v>
      </c>
      <c r="B1471" s="132" t="s">
        <v>2132</v>
      </c>
      <c r="C1471" s="132" t="s">
        <v>977</v>
      </c>
      <c r="D1471" s="132" t="s">
        <v>978</v>
      </c>
      <c r="E1471" s="123" t="s">
        <v>709</v>
      </c>
      <c r="F1471" s="94">
        <v>45778</v>
      </c>
      <c r="G1471" s="94">
        <v>45962</v>
      </c>
      <c r="H1471" s="133">
        <v>15000</v>
      </c>
      <c r="I1471" s="132">
        <v>0</v>
      </c>
      <c r="J1471" s="95">
        <v>25</v>
      </c>
      <c r="K1471" s="132">
        <v>430.5</v>
      </c>
      <c r="L1471" s="79">
        <f t="shared" si="132"/>
        <v>1065</v>
      </c>
      <c r="M1471" s="79">
        <f t="shared" si="133"/>
        <v>195</v>
      </c>
      <c r="N1471" s="81">
        <f t="shared" si="134"/>
        <v>456</v>
      </c>
      <c r="O1471" s="79">
        <f t="shared" si="135"/>
        <v>1063.5</v>
      </c>
      <c r="P1471" s="132">
        <v>25</v>
      </c>
      <c r="Q1471" s="79">
        <f t="shared" si="136"/>
        <v>3235</v>
      </c>
      <c r="R1471" s="132">
        <v>911.5</v>
      </c>
      <c r="S1471" s="79">
        <f t="shared" si="137"/>
        <v>2323.5</v>
      </c>
      <c r="T1471" s="133">
        <v>14088.5</v>
      </c>
      <c r="U1471" s="80" t="s">
        <v>169</v>
      </c>
      <c r="V1471" s="78" t="s">
        <v>274</v>
      </c>
    </row>
    <row r="1472" spans="1:22">
      <c r="A1472" s="92">
        <v>1465</v>
      </c>
      <c r="B1472" s="132" t="s">
        <v>1256</v>
      </c>
      <c r="C1472" s="132" t="s">
        <v>977</v>
      </c>
      <c r="D1472" s="132" t="s">
        <v>978</v>
      </c>
      <c r="E1472" s="123" t="s">
        <v>709</v>
      </c>
      <c r="F1472" s="94">
        <v>45778</v>
      </c>
      <c r="G1472" s="94">
        <v>45962</v>
      </c>
      <c r="H1472" s="133">
        <v>15000</v>
      </c>
      <c r="I1472" s="132">
        <v>0</v>
      </c>
      <c r="J1472" s="95">
        <v>25</v>
      </c>
      <c r="K1472" s="132">
        <v>430.5</v>
      </c>
      <c r="L1472" s="79">
        <f t="shared" si="132"/>
        <v>1065</v>
      </c>
      <c r="M1472" s="79">
        <f t="shared" si="133"/>
        <v>195</v>
      </c>
      <c r="N1472" s="81">
        <f t="shared" si="134"/>
        <v>456</v>
      </c>
      <c r="O1472" s="79">
        <f t="shared" si="135"/>
        <v>1063.5</v>
      </c>
      <c r="P1472" s="132">
        <v>25</v>
      </c>
      <c r="Q1472" s="79">
        <f t="shared" si="136"/>
        <v>3235</v>
      </c>
      <c r="R1472" s="132">
        <v>911.5</v>
      </c>
      <c r="S1472" s="79">
        <f t="shared" si="137"/>
        <v>2323.5</v>
      </c>
      <c r="T1472" s="133">
        <v>14088.5</v>
      </c>
      <c r="U1472" s="80" t="s">
        <v>169</v>
      </c>
      <c r="V1472" s="78" t="s">
        <v>274</v>
      </c>
    </row>
    <row r="1473" spans="1:22">
      <c r="A1473" s="92">
        <v>1466</v>
      </c>
      <c r="B1473" s="92" t="s">
        <v>1666</v>
      </c>
      <c r="C1473" s="92" t="s">
        <v>4</v>
      </c>
      <c r="D1473" s="92" t="s">
        <v>1806</v>
      </c>
      <c r="E1473" s="93" t="s">
        <v>1989</v>
      </c>
      <c r="F1473" s="94">
        <v>45717</v>
      </c>
      <c r="G1473" s="94">
        <v>45901</v>
      </c>
      <c r="H1473" s="124">
        <v>80000</v>
      </c>
      <c r="I1473" s="124">
        <v>7400.87</v>
      </c>
      <c r="J1473" s="95">
        <v>25</v>
      </c>
      <c r="K1473" s="124">
        <v>2296</v>
      </c>
      <c r="L1473" s="79">
        <f t="shared" si="132"/>
        <v>5679.9999999999991</v>
      </c>
      <c r="M1473" s="79">
        <f t="shared" si="133"/>
        <v>1040</v>
      </c>
      <c r="N1473" s="81">
        <f t="shared" si="134"/>
        <v>2432</v>
      </c>
      <c r="O1473" s="79">
        <f t="shared" si="135"/>
        <v>5672</v>
      </c>
      <c r="P1473" s="124">
        <v>2025</v>
      </c>
      <c r="Q1473" s="79">
        <f t="shared" si="136"/>
        <v>19145</v>
      </c>
      <c r="R1473" s="124">
        <v>12153.87</v>
      </c>
      <c r="S1473" s="79">
        <f t="shared" si="137"/>
        <v>12392</v>
      </c>
      <c r="T1473" s="124">
        <v>65346.13</v>
      </c>
      <c r="U1473" s="80" t="s">
        <v>169</v>
      </c>
      <c r="V1473" s="144" t="s">
        <v>274</v>
      </c>
    </row>
    <row r="1474" spans="1:22">
      <c r="A1474" s="92">
        <v>1467</v>
      </c>
      <c r="B1474" s="132" t="s">
        <v>1489</v>
      </c>
      <c r="C1474" s="132" t="s">
        <v>824</v>
      </c>
      <c r="D1474" s="132" t="s">
        <v>978</v>
      </c>
      <c r="E1474" s="123" t="s">
        <v>709</v>
      </c>
      <c r="F1474" s="94">
        <v>45778</v>
      </c>
      <c r="G1474" s="94">
        <v>45962</v>
      </c>
      <c r="H1474" s="133">
        <v>35000</v>
      </c>
      <c r="I1474" s="132">
        <v>0</v>
      </c>
      <c r="J1474" s="95">
        <v>25</v>
      </c>
      <c r="K1474" s="133">
        <v>1004.5</v>
      </c>
      <c r="L1474" s="79">
        <f t="shared" si="132"/>
        <v>2485</v>
      </c>
      <c r="M1474" s="79">
        <f t="shared" si="133"/>
        <v>455</v>
      </c>
      <c r="N1474" s="81">
        <f t="shared" si="134"/>
        <v>1064</v>
      </c>
      <c r="O1474" s="79">
        <f t="shared" si="135"/>
        <v>2481.5</v>
      </c>
      <c r="P1474" s="132">
        <v>25</v>
      </c>
      <c r="Q1474" s="79">
        <f t="shared" si="136"/>
        <v>7515</v>
      </c>
      <c r="R1474" s="133">
        <v>2093.5</v>
      </c>
      <c r="S1474" s="79">
        <f t="shared" si="137"/>
        <v>5421.5</v>
      </c>
      <c r="T1474" s="133">
        <v>32906.5</v>
      </c>
      <c r="U1474" s="80" t="s">
        <v>169</v>
      </c>
      <c r="V1474" s="78" t="s">
        <v>274</v>
      </c>
    </row>
    <row r="1475" spans="1:22">
      <c r="A1475" s="92">
        <v>1468</v>
      </c>
      <c r="B1475" s="92" t="s">
        <v>1490</v>
      </c>
      <c r="C1475" s="92" t="s">
        <v>6</v>
      </c>
      <c r="D1475" s="92" t="s">
        <v>596</v>
      </c>
      <c r="E1475" s="93" t="s">
        <v>1989</v>
      </c>
      <c r="F1475" s="94">
        <v>45689</v>
      </c>
      <c r="G1475" s="94">
        <v>45870</v>
      </c>
      <c r="H1475" s="124">
        <v>145000</v>
      </c>
      <c r="I1475" s="124">
        <v>22690.49</v>
      </c>
      <c r="J1475" s="95">
        <v>25</v>
      </c>
      <c r="K1475" s="124">
        <v>4161.5</v>
      </c>
      <c r="L1475" s="79">
        <f t="shared" si="132"/>
        <v>10294.999999999998</v>
      </c>
      <c r="M1475" s="79">
        <f t="shared" si="133"/>
        <v>1885</v>
      </c>
      <c r="N1475" s="81">
        <f t="shared" si="134"/>
        <v>4408</v>
      </c>
      <c r="O1475" s="79">
        <f t="shared" si="135"/>
        <v>10280.5</v>
      </c>
      <c r="P1475" s="92">
        <v>25</v>
      </c>
      <c r="Q1475" s="79">
        <f t="shared" si="136"/>
        <v>31055</v>
      </c>
      <c r="R1475" s="124">
        <v>31284.99</v>
      </c>
      <c r="S1475" s="79">
        <f t="shared" si="137"/>
        <v>22460.5</v>
      </c>
      <c r="T1475" s="124">
        <v>113715.01</v>
      </c>
      <c r="U1475" s="80" t="s">
        <v>169</v>
      </c>
      <c r="V1475" s="144" t="s">
        <v>273</v>
      </c>
    </row>
    <row r="1476" spans="1:22">
      <c r="A1476" s="92">
        <v>1469</v>
      </c>
      <c r="B1476" s="92" t="s">
        <v>1066</v>
      </c>
      <c r="C1476" s="92" t="s">
        <v>5</v>
      </c>
      <c r="D1476" s="92" t="s">
        <v>1718</v>
      </c>
      <c r="E1476" s="93" t="s">
        <v>1989</v>
      </c>
      <c r="F1476" s="94">
        <v>45778</v>
      </c>
      <c r="G1476" s="94">
        <v>45962</v>
      </c>
      <c r="H1476" s="124">
        <v>220000</v>
      </c>
      <c r="I1476" s="124">
        <v>40357.08</v>
      </c>
      <c r="J1476" s="95">
        <v>25</v>
      </c>
      <c r="K1476" s="124">
        <v>6314</v>
      </c>
      <c r="L1476" s="79">
        <f t="shared" si="132"/>
        <v>15619.999999999998</v>
      </c>
      <c r="M1476" s="79">
        <f t="shared" si="133"/>
        <v>2860</v>
      </c>
      <c r="N1476" s="81">
        <f t="shared" si="134"/>
        <v>6688</v>
      </c>
      <c r="O1476" s="79">
        <f t="shared" si="135"/>
        <v>15598.000000000002</v>
      </c>
      <c r="P1476" s="92">
        <v>25</v>
      </c>
      <c r="Q1476" s="79">
        <f t="shared" si="136"/>
        <v>47105</v>
      </c>
      <c r="R1476" s="124">
        <v>41586.370000000003</v>
      </c>
      <c r="S1476" s="79">
        <f t="shared" si="137"/>
        <v>34078</v>
      </c>
      <c r="T1476" s="124">
        <v>166714.78</v>
      </c>
      <c r="U1476" s="80" t="s">
        <v>169</v>
      </c>
      <c r="V1476" s="161" t="s">
        <v>273</v>
      </c>
    </row>
    <row r="1477" spans="1:22">
      <c r="A1477" s="92">
        <v>1470</v>
      </c>
      <c r="B1477" s="92" t="s">
        <v>1008</v>
      </c>
      <c r="C1477" s="92" t="s">
        <v>824</v>
      </c>
      <c r="D1477" s="92" t="s">
        <v>1721</v>
      </c>
      <c r="E1477" s="123" t="s">
        <v>709</v>
      </c>
      <c r="F1477" s="94">
        <v>45778</v>
      </c>
      <c r="G1477" s="94">
        <v>45962</v>
      </c>
      <c r="H1477" s="124">
        <v>25000</v>
      </c>
      <c r="I1477" s="92">
        <v>0</v>
      </c>
      <c r="J1477" s="95">
        <v>25</v>
      </c>
      <c r="K1477" s="92">
        <v>717.5</v>
      </c>
      <c r="L1477" s="79">
        <f t="shared" si="132"/>
        <v>1774.9999999999998</v>
      </c>
      <c r="M1477" s="79">
        <f t="shared" si="133"/>
        <v>325</v>
      </c>
      <c r="N1477" s="81">
        <f t="shared" si="134"/>
        <v>760</v>
      </c>
      <c r="O1477" s="79">
        <f t="shared" si="135"/>
        <v>1772.5000000000002</v>
      </c>
      <c r="P1477" s="92">
        <v>25</v>
      </c>
      <c r="Q1477" s="79">
        <f t="shared" si="136"/>
        <v>5375</v>
      </c>
      <c r="R1477" s="124">
        <v>1502.5</v>
      </c>
      <c r="S1477" s="79">
        <f t="shared" si="137"/>
        <v>3872.5</v>
      </c>
      <c r="T1477" s="124">
        <v>23497.5</v>
      </c>
      <c r="U1477" s="80" t="s">
        <v>169</v>
      </c>
      <c r="V1477" s="144" t="s">
        <v>273</v>
      </c>
    </row>
    <row r="1478" spans="1:22">
      <c r="A1478" s="92">
        <v>1471</v>
      </c>
      <c r="B1478" s="92" t="s">
        <v>1667</v>
      </c>
      <c r="C1478" s="92" t="s">
        <v>708</v>
      </c>
      <c r="D1478" s="92" t="s">
        <v>1749</v>
      </c>
      <c r="E1478" s="93" t="s">
        <v>1989</v>
      </c>
      <c r="F1478" s="94">
        <v>45717</v>
      </c>
      <c r="G1478" s="94">
        <v>45901</v>
      </c>
      <c r="H1478" s="124">
        <v>95000</v>
      </c>
      <c r="I1478" s="124">
        <v>10929.24</v>
      </c>
      <c r="J1478" s="95">
        <v>25</v>
      </c>
      <c r="K1478" s="124">
        <v>2726.5</v>
      </c>
      <c r="L1478" s="79">
        <f t="shared" si="132"/>
        <v>6744.9999999999991</v>
      </c>
      <c r="M1478" s="79">
        <f t="shared" si="133"/>
        <v>1235</v>
      </c>
      <c r="N1478" s="81">
        <f t="shared" si="134"/>
        <v>2888</v>
      </c>
      <c r="O1478" s="79">
        <f t="shared" si="135"/>
        <v>6735.5</v>
      </c>
      <c r="P1478" s="92">
        <v>25</v>
      </c>
      <c r="Q1478" s="79">
        <f t="shared" si="136"/>
        <v>20355</v>
      </c>
      <c r="R1478" s="124">
        <v>16568.740000000002</v>
      </c>
      <c r="S1478" s="79">
        <f t="shared" si="137"/>
        <v>14715.5</v>
      </c>
      <c r="T1478" s="124">
        <v>78431.259999999995</v>
      </c>
      <c r="U1478" s="80" t="s">
        <v>169</v>
      </c>
      <c r="V1478" s="144" t="s">
        <v>273</v>
      </c>
    </row>
    <row r="1479" spans="1:22">
      <c r="A1479" s="92">
        <v>1472</v>
      </c>
      <c r="B1479" s="132" t="s">
        <v>1668</v>
      </c>
      <c r="C1479" s="132" t="s">
        <v>977</v>
      </c>
      <c r="D1479" s="132" t="s">
        <v>978</v>
      </c>
      <c r="E1479" s="123" t="s">
        <v>709</v>
      </c>
      <c r="F1479" s="94">
        <v>45778</v>
      </c>
      <c r="G1479" s="94">
        <v>45962</v>
      </c>
      <c r="H1479" s="133">
        <v>15000</v>
      </c>
      <c r="I1479" s="132">
        <v>0</v>
      </c>
      <c r="J1479" s="95">
        <v>25</v>
      </c>
      <c r="K1479" s="132">
        <v>430.5</v>
      </c>
      <c r="L1479" s="79">
        <f t="shared" si="132"/>
        <v>1065</v>
      </c>
      <c r="M1479" s="79">
        <f t="shared" si="133"/>
        <v>195</v>
      </c>
      <c r="N1479" s="81">
        <f t="shared" si="134"/>
        <v>456</v>
      </c>
      <c r="O1479" s="79">
        <f t="shared" si="135"/>
        <v>1063.5</v>
      </c>
      <c r="P1479" s="132">
        <v>25</v>
      </c>
      <c r="Q1479" s="79">
        <f t="shared" si="136"/>
        <v>3235</v>
      </c>
      <c r="R1479" s="132">
        <v>911.5</v>
      </c>
      <c r="S1479" s="79">
        <f t="shared" si="137"/>
        <v>2323.5</v>
      </c>
      <c r="T1479" s="133">
        <v>14088.5</v>
      </c>
      <c r="U1479" s="80" t="s">
        <v>169</v>
      </c>
      <c r="V1479" s="144" t="s">
        <v>273</v>
      </c>
    </row>
    <row r="1480" spans="1:22">
      <c r="A1480" s="92">
        <v>1473</v>
      </c>
      <c r="B1480" s="92" t="s">
        <v>1940</v>
      </c>
      <c r="C1480" s="92" t="s">
        <v>60</v>
      </c>
      <c r="D1480" s="92" t="s">
        <v>1976</v>
      </c>
      <c r="E1480" s="93" t="s">
        <v>1989</v>
      </c>
      <c r="F1480" s="94">
        <v>45748</v>
      </c>
      <c r="G1480" s="94">
        <v>45962</v>
      </c>
      <c r="H1480" s="124">
        <v>52000</v>
      </c>
      <c r="I1480" s="124">
        <v>2136.27</v>
      </c>
      <c r="J1480" s="95">
        <v>25</v>
      </c>
      <c r="K1480" s="124">
        <v>1492.4</v>
      </c>
      <c r="L1480" s="79">
        <f t="shared" si="132"/>
        <v>3691.9999999999995</v>
      </c>
      <c r="M1480" s="79">
        <f t="shared" si="133"/>
        <v>676</v>
      </c>
      <c r="N1480" s="81">
        <f t="shared" si="134"/>
        <v>1580.8</v>
      </c>
      <c r="O1480" s="79">
        <f t="shared" si="135"/>
        <v>3686.8</v>
      </c>
      <c r="P1480" s="92">
        <v>25</v>
      </c>
      <c r="Q1480" s="79">
        <f t="shared" si="136"/>
        <v>11153</v>
      </c>
      <c r="R1480" s="124">
        <v>5234.47</v>
      </c>
      <c r="S1480" s="79">
        <f t="shared" si="137"/>
        <v>8054.8</v>
      </c>
      <c r="T1480" s="124">
        <v>46765.53</v>
      </c>
      <c r="U1480" s="80" t="s">
        <v>169</v>
      </c>
      <c r="V1480" s="144" t="s">
        <v>273</v>
      </c>
    </row>
    <row r="1481" spans="1:22">
      <c r="A1481" s="92">
        <v>1474</v>
      </c>
      <c r="B1481" s="92" t="s">
        <v>90</v>
      </c>
      <c r="C1481" s="92" t="s">
        <v>21</v>
      </c>
      <c r="D1481" s="92" t="s">
        <v>1728</v>
      </c>
      <c r="E1481" s="93" t="s">
        <v>1989</v>
      </c>
      <c r="F1481" s="94">
        <v>45807</v>
      </c>
      <c r="G1481" s="94" t="s">
        <v>1990</v>
      </c>
      <c r="H1481" s="124">
        <v>20000</v>
      </c>
      <c r="I1481" s="92">
        <v>0</v>
      </c>
      <c r="J1481" s="95">
        <v>25</v>
      </c>
      <c r="K1481" s="92">
        <v>574</v>
      </c>
      <c r="L1481" s="79">
        <f t="shared" ref="L1481:L1544" si="138">H1481*0.071</f>
        <v>1419.9999999999998</v>
      </c>
      <c r="M1481" s="79">
        <f t="shared" ref="M1481:M1544" si="139">H1481*0.013</f>
        <v>260</v>
      </c>
      <c r="N1481" s="81">
        <f t="shared" ref="N1481:N1544" si="140">+H1481*0.0304</f>
        <v>608</v>
      </c>
      <c r="O1481" s="79">
        <f t="shared" ref="O1481:O1544" si="141">H1481*0.0709</f>
        <v>1418</v>
      </c>
      <c r="P1481" s="92">
        <v>25</v>
      </c>
      <c r="Q1481" s="79">
        <f t="shared" ref="Q1481:Q1544" si="142">SUM(K1481:P1481)</f>
        <v>4305</v>
      </c>
      <c r="R1481" s="124">
        <v>1207</v>
      </c>
      <c r="S1481" s="79">
        <f t="shared" ref="S1481:S1544" si="143">L1481+M1481+O1481</f>
        <v>3098</v>
      </c>
      <c r="T1481" s="124">
        <v>18793</v>
      </c>
      <c r="U1481" s="80" t="s">
        <v>169</v>
      </c>
      <c r="V1481" s="161" t="s">
        <v>273</v>
      </c>
    </row>
    <row r="1482" spans="1:22">
      <c r="A1482" s="92">
        <v>1475</v>
      </c>
      <c r="B1482" s="132" t="s">
        <v>960</v>
      </c>
      <c r="C1482" s="132" t="s">
        <v>977</v>
      </c>
      <c r="D1482" s="132" t="s">
        <v>978</v>
      </c>
      <c r="E1482" s="123" t="s">
        <v>709</v>
      </c>
      <c r="F1482" s="94">
        <v>45778</v>
      </c>
      <c r="G1482" s="94">
        <v>45962</v>
      </c>
      <c r="H1482" s="133">
        <v>15000</v>
      </c>
      <c r="I1482" s="132">
        <v>0</v>
      </c>
      <c r="J1482" s="95">
        <v>25</v>
      </c>
      <c r="K1482" s="132">
        <v>430.5</v>
      </c>
      <c r="L1482" s="79">
        <f t="shared" si="138"/>
        <v>1065</v>
      </c>
      <c r="M1482" s="79">
        <f t="shared" si="139"/>
        <v>195</v>
      </c>
      <c r="N1482" s="81">
        <f t="shared" si="140"/>
        <v>456</v>
      </c>
      <c r="O1482" s="79">
        <f t="shared" si="141"/>
        <v>1063.5</v>
      </c>
      <c r="P1482" s="132">
        <v>25</v>
      </c>
      <c r="Q1482" s="79">
        <f t="shared" si="142"/>
        <v>3235</v>
      </c>
      <c r="R1482" s="132">
        <v>911.5</v>
      </c>
      <c r="S1482" s="79">
        <f t="shared" si="143"/>
        <v>2323.5</v>
      </c>
      <c r="T1482" s="133">
        <v>14088.5</v>
      </c>
      <c r="U1482" s="80" t="s">
        <v>169</v>
      </c>
      <c r="V1482" s="78" t="s">
        <v>274</v>
      </c>
    </row>
    <row r="1483" spans="1:22">
      <c r="A1483" s="92">
        <v>1476</v>
      </c>
      <c r="B1483" s="132" t="s">
        <v>1257</v>
      </c>
      <c r="C1483" s="132" t="s">
        <v>977</v>
      </c>
      <c r="D1483" s="132" t="s">
        <v>978</v>
      </c>
      <c r="E1483" s="123" t="s">
        <v>709</v>
      </c>
      <c r="F1483" s="94">
        <v>45778</v>
      </c>
      <c r="G1483" s="94">
        <v>45962</v>
      </c>
      <c r="H1483" s="133">
        <v>15000</v>
      </c>
      <c r="I1483" s="132">
        <v>0</v>
      </c>
      <c r="J1483" s="95">
        <v>25</v>
      </c>
      <c r="K1483" s="132">
        <v>430.5</v>
      </c>
      <c r="L1483" s="79">
        <f t="shared" si="138"/>
        <v>1065</v>
      </c>
      <c r="M1483" s="79">
        <f t="shared" si="139"/>
        <v>195</v>
      </c>
      <c r="N1483" s="81">
        <f t="shared" si="140"/>
        <v>456</v>
      </c>
      <c r="O1483" s="79">
        <f t="shared" si="141"/>
        <v>1063.5</v>
      </c>
      <c r="P1483" s="132">
        <v>25</v>
      </c>
      <c r="Q1483" s="79">
        <f t="shared" si="142"/>
        <v>3235</v>
      </c>
      <c r="R1483" s="132">
        <v>911.5</v>
      </c>
      <c r="S1483" s="79">
        <f t="shared" si="143"/>
        <v>2323.5</v>
      </c>
      <c r="T1483" s="133">
        <v>14088.5</v>
      </c>
      <c r="U1483" s="80" t="s">
        <v>169</v>
      </c>
      <c r="V1483" s="78" t="s">
        <v>274</v>
      </c>
    </row>
    <row r="1484" spans="1:22">
      <c r="A1484" s="92">
        <v>1477</v>
      </c>
      <c r="B1484" s="132" t="s">
        <v>1258</v>
      </c>
      <c r="C1484" s="132" t="s">
        <v>977</v>
      </c>
      <c r="D1484" s="132" t="s">
        <v>978</v>
      </c>
      <c r="E1484" s="123" t="s">
        <v>709</v>
      </c>
      <c r="F1484" s="94">
        <v>45778</v>
      </c>
      <c r="G1484" s="94">
        <v>45962</v>
      </c>
      <c r="H1484" s="133">
        <v>15000</v>
      </c>
      <c r="I1484" s="132">
        <v>0</v>
      </c>
      <c r="J1484" s="95">
        <v>25</v>
      </c>
      <c r="K1484" s="132">
        <v>430.5</v>
      </c>
      <c r="L1484" s="79">
        <f t="shared" si="138"/>
        <v>1065</v>
      </c>
      <c r="M1484" s="79">
        <f t="shared" si="139"/>
        <v>195</v>
      </c>
      <c r="N1484" s="81">
        <f t="shared" si="140"/>
        <v>456</v>
      </c>
      <c r="O1484" s="79">
        <f t="shared" si="141"/>
        <v>1063.5</v>
      </c>
      <c r="P1484" s="132">
        <v>25</v>
      </c>
      <c r="Q1484" s="79">
        <f t="shared" si="142"/>
        <v>3235</v>
      </c>
      <c r="R1484" s="132">
        <v>911.5</v>
      </c>
      <c r="S1484" s="79">
        <f t="shared" si="143"/>
        <v>2323.5</v>
      </c>
      <c r="T1484" s="133">
        <v>14088.5</v>
      </c>
      <c r="U1484" s="80" t="s">
        <v>169</v>
      </c>
      <c r="V1484" s="78" t="s">
        <v>273</v>
      </c>
    </row>
    <row r="1485" spans="1:22">
      <c r="A1485" s="92">
        <v>1478</v>
      </c>
      <c r="B1485" s="92" t="s">
        <v>491</v>
      </c>
      <c r="C1485" s="92" t="s">
        <v>21</v>
      </c>
      <c r="D1485" s="92" t="s">
        <v>1748</v>
      </c>
      <c r="E1485" s="93" t="s">
        <v>1989</v>
      </c>
      <c r="F1485" s="94">
        <v>45778</v>
      </c>
      <c r="G1485" s="94">
        <v>45962</v>
      </c>
      <c r="H1485" s="124">
        <v>20000</v>
      </c>
      <c r="I1485" s="92">
        <v>0</v>
      </c>
      <c r="J1485" s="95">
        <v>25</v>
      </c>
      <c r="K1485" s="92">
        <v>574</v>
      </c>
      <c r="L1485" s="79">
        <f t="shared" si="138"/>
        <v>1419.9999999999998</v>
      </c>
      <c r="M1485" s="79">
        <f t="shared" si="139"/>
        <v>260</v>
      </c>
      <c r="N1485" s="81">
        <f t="shared" si="140"/>
        <v>608</v>
      </c>
      <c r="O1485" s="79">
        <f t="shared" si="141"/>
        <v>1418</v>
      </c>
      <c r="P1485" s="92">
        <v>25</v>
      </c>
      <c r="Q1485" s="79">
        <f t="shared" si="142"/>
        <v>4305</v>
      </c>
      <c r="R1485" s="124">
        <v>1207</v>
      </c>
      <c r="S1485" s="79">
        <f t="shared" si="143"/>
        <v>3098</v>
      </c>
      <c r="T1485" s="124">
        <v>18793</v>
      </c>
      <c r="U1485" s="80" t="s">
        <v>169</v>
      </c>
      <c r="V1485" s="161" t="s">
        <v>273</v>
      </c>
    </row>
    <row r="1486" spans="1:22">
      <c r="A1486" s="92">
        <v>1479</v>
      </c>
      <c r="B1486" s="92" t="s">
        <v>1126</v>
      </c>
      <c r="C1486" s="92" t="s">
        <v>5</v>
      </c>
      <c r="D1486" s="92" t="s">
        <v>1140</v>
      </c>
      <c r="E1486" s="93" t="s">
        <v>1989</v>
      </c>
      <c r="F1486" s="94">
        <v>45627</v>
      </c>
      <c r="G1486" s="94">
        <v>45809</v>
      </c>
      <c r="H1486" s="124">
        <v>220000</v>
      </c>
      <c r="I1486" s="124">
        <v>40357.08</v>
      </c>
      <c r="J1486" s="95">
        <v>25</v>
      </c>
      <c r="K1486" s="124">
        <v>6314</v>
      </c>
      <c r="L1486" s="79">
        <f t="shared" si="138"/>
        <v>15619.999999999998</v>
      </c>
      <c r="M1486" s="79">
        <f t="shared" si="139"/>
        <v>2860</v>
      </c>
      <c r="N1486" s="81">
        <f t="shared" si="140"/>
        <v>6688</v>
      </c>
      <c r="O1486" s="79">
        <f t="shared" si="141"/>
        <v>15598.000000000002</v>
      </c>
      <c r="P1486" s="92">
        <v>25</v>
      </c>
      <c r="Q1486" s="79">
        <f t="shared" si="142"/>
        <v>47105</v>
      </c>
      <c r="R1486" s="124">
        <v>41586.370000000003</v>
      </c>
      <c r="S1486" s="79">
        <f t="shared" si="143"/>
        <v>34078</v>
      </c>
      <c r="T1486" s="124">
        <v>166714.78</v>
      </c>
      <c r="U1486" s="80" t="s">
        <v>169</v>
      </c>
      <c r="V1486" s="161" t="s">
        <v>274</v>
      </c>
    </row>
    <row r="1487" spans="1:22">
      <c r="A1487" s="92">
        <v>1480</v>
      </c>
      <c r="B1487" s="132" t="s">
        <v>1941</v>
      </c>
      <c r="C1487" s="132" t="s">
        <v>824</v>
      </c>
      <c r="D1487" s="132" t="s">
        <v>978</v>
      </c>
      <c r="E1487" s="123" t="s">
        <v>709</v>
      </c>
      <c r="F1487" s="94">
        <v>45778</v>
      </c>
      <c r="G1487" s="94">
        <v>45962</v>
      </c>
      <c r="H1487" s="133">
        <v>25000</v>
      </c>
      <c r="I1487" s="132">
        <v>0</v>
      </c>
      <c r="J1487" s="95">
        <v>25</v>
      </c>
      <c r="K1487" s="132">
        <v>717.5</v>
      </c>
      <c r="L1487" s="79">
        <f t="shared" si="138"/>
        <v>1774.9999999999998</v>
      </c>
      <c r="M1487" s="79">
        <f t="shared" si="139"/>
        <v>325</v>
      </c>
      <c r="N1487" s="81">
        <f t="shared" si="140"/>
        <v>760</v>
      </c>
      <c r="O1487" s="79">
        <f t="shared" si="141"/>
        <v>1772.5000000000002</v>
      </c>
      <c r="P1487" s="132">
        <v>25</v>
      </c>
      <c r="Q1487" s="79">
        <f t="shared" si="142"/>
        <v>5375</v>
      </c>
      <c r="R1487" s="133">
        <v>1502.5</v>
      </c>
      <c r="S1487" s="79">
        <f t="shared" si="143"/>
        <v>3872.5</v>
      </c>
      <c r="T1487" s="133">
        <v>23497.5</v>
      </c>
      <c r="U1487" s="80" t="s">
        <v>169</v>
      </c>
      <c r="V1487" s="78" t="s">
        <v>274</v>
      </c>
    </row>
    <row r="1488" spans="1:22">
      <c r="A1488" s="92">
        <v>1481</v>
      </c>
      <c r="B1488" s="132" t="s">
        <v>1382</v>
      </c>
      <c r="C1488" s="132" t="s">
        <v>977</v>
      </c>
      <c r="D1488" s="132" t="s">
        <v>978</v>
      </c>
      <c r="E1488" s="123" t="s">
        <v>709</v>
      </c>
      <c r="F1488" s="94">
        <v>45778</v>
      </c>
      <c r="G1488" s="94">
        <v>45962</v>
      </c>
      <c r="H1488" s="133">
        <v>15000</v>
      </c>
      <c r="I1488" s="132">
        <v>0</v>
      </c>
      <c r="J1488" s="95">
        <v>25</v>
      </c>
      <c r="K1488" s="132">
        <v>430.5</v>
      </c>
      <c r="L1488" s="79">
        <f t="shared" si="138"/>
        <v>1065</v>
      </c>
      <c r="M1488" s="79">
        <f t="shared" si="139"/>
        <v>195</v>
      </c>
      <c r="N1488" s="81">
        <f t="shared" si="140"/>
        <v>456</v>
      </c>
      <c r="O1488" s="79">
        <f t="shared" si="141"/>
        <v>1063.5</v>
      </c>
      <c r="P1488" s="132">
        <v>25</v>
      </c>
      <c r="Q1488" s="79">
        <f t="shared" si="142"/>
        <v>3235</v>
      </c>
      <c r="R1488" s="132">
        <v>911.5</v>
      </c>
      <c r="S1488" s="79">
        <f t="shared" si="143"/>
        <v>2323.5</v>
      </c>
      <c r="T1488" s="133">
        <v>14088.5</v>
      </c>
      <c r="U1488" s="80" t="s">
        <v>169</v>
      </c>
      <c r="V1488" s="78" t="s">
        <v>273</v>
      </c>
    </row>
    <row r="1489" spans="1:22">
      <c r="A1489" s="92">
        <v>1482</v>
      </c>
      <c r="B1489" s="132" t="s">
        <v>2133</v>
      </c>
      <c r="C1489" s="132" t="s">
        <v>977</v>
      </c>
      <c r="D1489" s="132" t="s">
        <v>978</v>
      </c>
      <c r="E1489" s="123" t="s">
        <v>709</v>
      </c>
      <c r="F1489" s="94">
        <v>45778</v>
      </c>
      <c r="G1489" s="94">
        <v>45962</v>
      </c>
      <c r="H1489" s="133">
        <v>15000</v>
      </c>
      <c r="I1489" s="132">
        <v>0</v>
      </c>
      <c r="J1489" s="95">
        <v>25</v>
      </c>
      <c r="K1489" s="132">
        <v>430.5</v>
      </c>
      <c r="L1489" s="79">
        <f t="shared" si="138"/>
        <v>1065</v>
      </c>
      <c r="M1489" s="79">
        <f t="shared" si="139"/>
        <v>195</v>
      </c>
      <c r="N1489" s="81">
        <f t="shared" si="140"/>
        <v>456</v>
      </c>
      <c r="O1489" s="79">
        <f t="shared" si="141"/>
        <v>1063.5</v>
      </c>
      <c r="P1489" s="132">
        <v>25</v>
      </c>
      <c r="Q1489" s="79">
        <f t="shared" si="142"/>
        <v>3235</v>
      </c>
      <c r="R1489" s="132">
        <v>911.5</v>
      </c>
      <c r="S1489" s="79">
        <f t="shared" si="143"/>
        <v>2323.5</v>
      </c>
      <c r="T1489" s="133">
        <v>14088.5</v>
      </c>
      <c r="U1489" s="80" t="s">
        <v>169</v>
      </c>
      <c r="V1489" s="78" t="s">
        <v>274</v>
      </c>
    </row>
    <row r="1490" spans="1:22">
      <c r="A1490" s="92">
        <v>1483</v>
      </c>
      <c r="B1490" s="92" t="s">
        <v>1259</v>
      </c>
      <c r="C1490" s="92" t="s">
        <v>264</v>
      </c>
      <c r="D1490" s="92" t="s">
        <v>1761</v>
      </c>
      <c r="E1490" s="93" t="s">
        <v>1989</v>
      </c>
      <c r="F1490" s="94">
        <v>45748</v>
      </c>
      <c r="G1490" s="94">
        <v>45962</v>
      </c>
      <c r="H1490" s="124">
        <v>40000</v>
      </c>
      <c r="I1490" s="92">
        <v>442.65</v>
      </c>
      <c r="J1490" s="95">
        <v>25</v>
      </c>
      <c r="K1490" s="124">
        <v>1148</v>
      </c>
      <c r="L1490" s="79">
        <f t="shared" si="138"/>
        <v>2839.9999999999995</v>
      </c>
      <c r="M1490" s="79">
        <f t="shared" si="139"/>
        <v>520</v>
      </c>
      <c r="N1490" s="81">
        <f t="shared" si="140"/>
        <v>1216</v>
      </c>
      <c r="O1490" s="79">
        <f t="shared" si="141"/>
        <v>2836</v>
      </c>
      <c r="P1490" s="92">
        <v>25</v>
      </c>
      <c r="Q1490" s="79">
        <f t="shared" si="142"/>
        <v>8585</v>
      </c>
      <c r="R1490" s="124">
        <v>2831.65</v>
      </c>
      <c r="S1490" s="79">
        <f t="shared" si="143"/>
        <v>6196</v>
      </c>
      <c r="T1490" s="124">
        <v>37168.35</v>
      </c>
      <c r="U1490" s="80" t="s">
        <v>169</v>
      </c>
      <c r="V1490" s="144" t="s">
        <v>273</v>
      </c>
    </row>
    <row r="1491" spans="1:22">
      <c r="A1491" s="92">
        <v>1484</v>
      </c>
      <c r="B1491" s="92" t="s">
        <v>662</v>
      </c>
      <c r="C1491" s="92" t="s">
        <v>21</v>
      </c>
      <c r="D1491" s="92" t="s">
        <v>1809</v>
      </c>
      <c r="E1491" s="93" t="s">
        <v>1989</v>
      </c>
      <c r="F1491" s="94">
        <v>45627</v>
      </c>
      <c r="G1491" s="94">
        <v>45809</v>
      </c>
      <c r="H1491" s="124">
        <v>20000</v>
      </c>
      <c r="I1491" s="92">
        <v>0</v>
      </c>
      <c r="J1491" s="95">
        <v>25</v>
      </c>
      <c r="K1491" s="92">
        <v>574</v>
      </c>
      <c r="L1491" s="79">
        <f t="shared" si="138"/>
        <v>1419.9999999999998</v>
      </c>
      <c r="M1491" s="79">
        <f t="shared" si="139"/>
        <v>260</v>
      </c>
      <c r="N1491" s="81">
        <f t="shared" si="140"/>
        <v>608</v>
      </c>
      <c r="O1491" s="79">
        <f t="shared" si="141"/>
        <v>1418</v>
      </c>
      <c r="P1491" s="92">
        <v>25</v>
      </c>
      <c r="Q1491" s="79">
        <f t="shared" si="142"/>
        <v>4305</v>
      </c>
      <c r="R1491" s="124">
        <v>1207</v>
      </c>
      <c r="S1491" s="79">
        <f t="shared" si="143"/>
        <v>3098</v>
      </c>
      <c r="T1491" s="124">
        <v>18793</v>
      </c>
      <c r="U1491" s="80" t="s">
        <v>169</v>
      </c>
      <c r="V1491" s="161" t="s">
        <v>273</v>
      </c>
    </row>
    <row r="1492" spans="1:22">
      <c r="A1492" s="92">
        <v>1485</v>
      </c>
      <c r="B1492" s="92" t="s">
        <v>1491</v>
      </c>
      <c r="C1492" s="92" t="s">
        <v>824</v>
      </c>
      <c r="D1492" s="92" t="s">
        <v>1721</v>
      </c>
      <c r="E1492" s="123" t="s">
        <v>709</v>
      </c>
      <c r="F1492" s="94">
        <v>45689</v>
      </c>
      <c r="G1492" s="94">
        <v>45870</v>
      </c>
      <c r="H1492" s="124">
        <v>25000</v>
      </c>
      <c r="I1492" s="92">
        <v>0</v>
      </c>
      <c r="J1492" s="95">
        <v>25</v>
      </c>
      <c r="K1492" s="92">
        <v>717.5</v>
      </c>
      <c r="L1492" s="79">
        <f t="shared" si="138"/>
        <v>1774.9999999999998</v>
      </c>
      <c r="M1492" s="79">
        <f t="shared" si="139"/>
        <v>325</v>
      </c>
      <c r="N1492" s="81">
        <f t="shared" si="140"/>
        <v>760</v>
      </c>
      <c r="O1492" s="79">
        <f t="shared" si="141"/>
        <v>1772.5000000000002</v>
      </c>
      <c r="P1492" s="92">
        <v>25</v>
      </c>
      <c r="Q1492" s="79">
        <f t="shared" si="142"/>
        <v>5375</v>
      </c>
      <c r="R1492" s="124">
        <v>1502.5</v>
      </c>
      <c r="S1492" s="79">
        <f t="shared" si="143"/>
        <v>3872.5</v>
      </c>
      <c r="T1492" s="124">
        <v>23497.5</v>
      </c>
      <c r="U1492" s="80" t="s">
        <v>169</v>
      </c>
      <c r="V1492" s="144" t="s">
        <v>273</v>
      </c>
    </row>
    <row r="1493" spans="1:22">
      <c r="A1493" s="92">
        <v>1486</v>
      </c>
      <c r="B1493" s="92" t="s">
        <v>1669</v>
      </c>
      <c r="C1493" s="92" t="s">
        <v>824</v>
      </c>
      <c r="D1493" s="92" t="s">
        <v>1721</v>
      </c>
      <c r="E1493" s="123" t="s">
        <v>709</v>
      </c>
      <c r="F1493" s="94">
        <v>45717</v>
      </c>
      <c r="G1493" s="94">
        <v>45901</v>
      </c>
      <c r="H1493" s="124">
        <v>30000</v>
      </c>
      <c r="I1493" s="92">
        <v>0</v>
      </c>
      <c r="J1493" s="95">
        <v>25</v>
      </c>
      <c r="K1493" s="92">
        <v>861</v>
      </c>
      <c r="L1493" s="79">
        <f t="shared" si="138"/>
        <v>2130</v>
      </c>
      <c r="M1493" s="79">
        <f t="shared" si="139"/>
        <v>390</v>
      </c>
      <c r="N1493" s="81">
        <f t="shared" si="140"/>
        <v>912</v>
      </c>
      <c r="O1493" s="79">
        <f t="shared" si="141"/>
        <v>2127</v>
      </c>
      <c r="P1493" s="92">
        <v>25</v>
      </c>
      <c r="Q1493" s="79">
        <f t="shared" si="142"/>
        <v>6445</v>
      </c>
      <c r="R1493" s="124">
        <v>1798</v>
      </c>
      <c r="S1493" s="79">
        <f t="shared" si="143"/>
        <v>4647</v>
      </c>
      <c r="T1493" s="124">
        <v>28202</v>
      </c>
      <c r="U1493" s="80" t="s">
        <v>169</v>
      </c>
      <c r="V1493" s="144" t="s">
        <v>273</v>
      </c>
    </row>
    <row r="1494" spans="1:22">
      <c r="A1494" s="92">
        <v>1487</v>
      </c>
      <c r="B1494" s="92" t="s">
        <v>328</v>
      </c>
      <c r="C1494" s="92" t="s">
        <v>80</v>
      </c>
      <c r="D1494" s="92" t="s">
        <v>173</v>
      </c>
      <c r="E1494" s="93" t="s">
        <v>1989</v>
      </c>
      <c r="F1494" s="94">
        <v>45807</v>
      </c>
      <c r="G1494" s="94" t="s">
        <v>1990</v>
      </c>
      <c r="H1494" s="124">
        <v>51000</v>
      </c>
      <c r="I1494" s="124">
        <v>1995.14</v>
      </c>
      <c r="J1494" s="95">
        <v>25</v>
      </c>
      <c r="K1494" s="124">
        <v>1463.7</v>
      </c>
      <c r="L1494" s="79">
        <f t="shared" si="138"/>
        <v>3620.9999999999995</v>
      </c>
      <c r="M1494" s="79">
        <f t="shared" si="139"/>
        <v>663</v>
      </c>
      <c r="N1494" s="81">
        <f t="shared" si="140"/>
        <v>1550.4</v>
      </c>
      <c r="O1494" s="79">
        <f t="shared" si="141"/>
        <v>3615.9</v>
      </c>
      <c r="P1494" s="92">
        <v>25</v>
      </c>
      <c r="Q1494" s="79">
        <f t="shared" si="142"/>
        <v>10939</v>
      </c>
      <c r="R1494" s="124">
        <v>5034.24</v>
      </c>
      <c r="S1494" s="79">
        <f t="shared" si="143"/>
        <v>7899.9</v>
      </c>
      <c r="T1494" s="124">
        <v>45965.760000000002</v>
      </c>
      <c r="U1494" s="80" t="s">
        <v>169</v>
      </c>
      <c r="V1494" s="161" t="s">
        <v>273</v>
      </c>
    </row>
    <row r="1495" spans="1:22">
      <c r="A1495" s="92">
        <v>1488</v>
      </c>
      <c r="B1495" s="92" t="s">
        <v>690</v>
      </c>
      <c r="C1495" s="92" t="s">
        <v>35</v>
      </c>
      <c r="D1495" s="92" t="s">
        <v>1726</v>
      </c>
      <c r="E1495" s="93" t="s">
        <v>1989</v>
      </c>
      <c r="F1495" s="94">
        <v>45778</v>
      </c>
      <c r="G1495" s="94">
        <v>45962</v>
      </c>
      <c r="H1495" s="124">
        <v>45000</v>
      </c>
      <c r="I1495" s="124">
        <v>1148.33</v>
      </c>
      <c r="J1495" s="95">
        <v>25</v>
      </c>
      <c r="K1495" s="124">
        <v>1291.5</v>
      </c>
      <c r="L1495" s="79">
        <f t="shared" si="138"/>
        <v>3194.9999999999995</v>
      </c>
      <c r="M1495" s="79">
        <f t="shared" si="139"/>
        <v>585</v>
      </c>
      <c r="N1495" s="81">
        <f t="shared" si="140"/>
        <v>1368</v>
      </c>
      <c r="O1495" s="79">
        <f t="shared" si="141"/>
        <v>3190.5</v>
      </c>
      <c r="P1495" s="92">
        <v>25</v>
      </c>
      <c r="Q1495" s="79">
        <f t="shared" si="142"/>
        <v>9655</v>
      </c>
      <c r="R1495" s="124">
        <v>3832.83</v>
      </c>
      <c r="S1495" s="79">
        <f t="shared" si="143"/>
        <v>6970.5</v>
      </c>
      <c r="T1495" s="124">
        <v>41167.17</v>
      </c>
      <c r="U1495" s="80" t="s">
        <v>169</v>
      </c>
      <c r="V1495" s="161" t="s">
        <v>273</v>
      </c>
    </row>
    <row r="1496" spans="1:22">
      <c r="A1496" s="92">
        <v>1489</v>
      </c>
      <c r="B1496" s="92" t="s">
        <v>1670</v>
      </c>
      <c r="C1496" s="92" t="s">
        <v>824</v>
      </c>
      <c r="D1496" s="92" t="s">
        <v>1721</v>
      </c>
      <c r="E1496" s="123" t="s">
        <v>709</v>
      </c>
      <c r="F1496" s="94">
        <v>45717</v>
      </c>
      <c r="G1496" s="94">
        <v>45901</v>
      </c>
      <c r="H1496" s="124">
        <v>30000</v>
      </c>
      <c r="I1496" s="92">
        <v>0</v>
      </c>
      <c r="J1496" s="95">
        <v>25</v>
      </c>
      <c r="K1496" s="92">
        <v>861</v>
      </c>
      <c r="L1496" s="79">
        <f t="shared" si="138"/>
        <v>2130</v>
      </c>
      <c r="M1496" s="79">
        <f t="shared" si="139"/>
        <v>390</v>
      </c>
      <c r="N1496" s="81">
        <f t="shared" si="140"/>
        <v>912</v>
      </c>
      <c r="O1496" s="79">
        <f t="shared" si="141"/>
        <v>2127</v>
      </c>
      <c r="P1496" s="92">
        <v>25</v>
      </c>
      <c r="Q1496" s="79">
        <f t="shared" si="142"/>
        <v>6445</v>
      </c>
      <c r="R1496" s="124">
        <v>1798</v>
      </c>
      <c r="S1496" s="79">
        <f t="shared" si="143"/>
        <v>4647</v>
      </c>
      <c r="T1496" s="124">
        <v>28202</v>
      </c>
      <c r="U1496" s="80" t="s">
        <v>169</v>
      </c>
      <c r="V1496" s="144" t="s">
        <v>273</v>
      </c>
    </row>
    <row r="1497" spans="1:22">
      <c r="A1497" s="92">
        <v>1490</v>
      </c>
      <c r="B1497" s="92" t="s">
        <v>808</v>
      </c>
      <c r="C1497" s="92" t="s">
        <v>55</v>
      </c>
      <c r="D1497" s="92" t="s">
        <v>176</v>
      </c>
      <c r="E1497" s="93" t="s">
        <v>1989</v>
      </c>
      <c r="F1497" s="94">
        <v>45717</v>
      </c>
      <c r="G1497" s="94">
        <v>45901</v>
      </c>
      <c r="H1497" s="124">
        <v>65000</v>
      </c>
      <c r="I1497" s="124">
        <v>4427.58</v>
      </c>
      <c r="J1497" s="95">
        <v>25</v>
      </c>
      <c r="K1497" s="124">
        <v>1865.5</v>
      </c>
      <c r="L1497" s="79">
        <f t="shared" si="138"/>
        <v>4615</v>
      </c>
      <c r="M1497" s="79">
        <f t="shared" si="139"/>
        <v>845</v>
      </c>
      <c r="N1497" s="81">
        <f t="shared" si="140"/>
        <v>1976</v>
      </c>
      <c r="O1497" s="79">
        <f t="shared" si="141"/>
        <v>4608.5</v>
      </c>
      <c r="P1497" s="92">
        <v>25</v>
      </c>
      <c r="Q1497" s="79">
        <f t="shared" si="142"/>
        <v>13935</v>
      </c>
      <c r="R1497" s="124">
        <v>8294.08</v>
      </c>
      <c r="S1497" s="79">
        <f t="shared" si="143"/>
        <v>10068.5</v>
      </c>
      <c r="T1497" s="124">
        <v>56705.919999999998</v>
      </c>
      <c r="U1497" s="80" t="s">
        <v>169</v>
      </c>
      <c r="V1497" s="144" t="s">
        <v>273</v>
      </c>
    </row>
    <row r="1498" spans="1:22">
      <c r="A1498" s="92">
        <v>1491</v>
      </c>
      <c r="B1498" s="92" t="s">
        <v>624</v>
      </c>
      <c r="C1498" s="92" t="s">
        <v>55</v>
      </c>
      <c r="D1498" s="92" t="s">
        <v>1726</v>
      </c>
      <c r="E1498" s="93" t="s">
        <v>1989</v>
      </c>
      <c r="F1498" s="94">
        <v>45627</v>
      </c>
      <c r="G1498" s="94">
        <v>45809</v>
      </c>
      <c r="H1498" s="124">
        <v>100000</v>
      </c>
      <c r="I1498" s="124">
        <v>12105.37</v>
      </c>
      <c r="J1498" s="95">
        <v>25</v>
      </c>
      <c r="K1498" s="124">
        <v>2870</v>
      </c>
      <c r="L1498" s="79">
        <f t="shared" si="138"/>
        <v>7099.9999999999991</v>
      </c>
      <c r="M1498" s="79">
        <f t="shared" si="139"/>
        <v>1300</v>
      </c>
      <c r="N1498" s="81">
        <f t="shared" si="140"/>
        <v>3040</v>
      </c>
      <c r="O1498" s="79">
        <f t="shared" si="141"/>
        <v>7090.0000000000009</v>
      </c>
      <c r="P1498" s="92">
        <v>25</v>
      </c>
      <c r="Q1498" s="79">
        <f t="shared" si="142"/>
        <v>21425</v>
      </c>
      <c r="R1498" s="124">
        <v>18040.37</v>
      </c>
      <c r="S1498" s="79">
        <f t="shared" si="143"/>
        <v>15490</v>
      </c>
      <c r="T1498" s="124">
        <v>81959.63</v>
      </c>
      <c r="U1498" s="80" t="s">
        <v>169</v>
      </c>
      <c r="V1498" s="161" t="s">
        <v>273</v>
      </c>
    </row>
    <row r="1499" spans="1:22">
      <c r="A1499" s="92">
        <v>1492</v>
      </c>
      <c r="B1499" s="92" t="s">
        <v>1671</v>
      </c>
      <c r="C1499" s="92" t="s">
        <v>20</v>
      </c>
      <c r="D1499" s="92" t="s">
        <v>524</v>
      </c>
      <c r="E1499" s="93" t="s">
        <v>1989</v>
      </c>
      <c r="F1499" s="94">
        <v>45717</v>
      </c>
      <c r="G1499" s="94">
        <v>45901</v>
      </c>
      <c r="H1499" s="124">
        <v>60000</v>
      </c>
      <c r="I1499" s="124">
        <v>3486.68</v>
      </c>
      <c r="J1499" s="95">
        <v>25</v>
      </c>
      <c r="K1499" s="124">
        <v>1722</v>
      </c>
      <c r="L1499" s="79">
        <f t="shared" si="138"/>
        <v>4260</v>
      </c>
      <c r="M1499" s="79">
        <f t="shared" si="139"/>
        <v>780</v>
      </c>
      <c r="N1499" s="81">
        <f t="shared" si="140"/>
        <v>1824</v>
      </c>
      <c r="O1499" s="79">
        <f t="shared" si="141"/>
        <v>4254</v>
      </c>
      <c r="P1499" s="124">
        <v>5500.44</v>
      </c>
      <c r="Q1499" s="79">
        <f t="shared" si="142"/>
        <v>18340.439999999999</v>
      </c>
      <c r="R1499" s="124">
        <v>12533.12</v>
      </c>
      <c r="S1499" s="79">
        <f t="shared" si="143"/>
        <v>9294</v>
      </c>
      <c r="T1499" s="124">
        <v>47466.879999999997</v>
      </c>
      <c r="U1499" s="80" t="s">
        <v>169</v>
      </c>
      <c r="V1499" s="144" t="s">
        <v>274</v>
      </c>
    </row>
    <row r="1500" spans="1:22">
      <c r="A1500" s="92">
        <v>1493</v>
      </c>
      <c r="B1500" s="92" t="s">
        <v>116</v>
      </c>
      <c r="C1500" s="92" t="s">
        <v>81</v>
      </c>
      <c r="D1500" s="92" t="s">
        <v>1720</v>
      </c>
      <c r="E1500" s="93" t="s">
        <v>1989</v>
      </c>
      <c r="F1500" s="94">
        <v>45778</v>
      </c>
      <c r="G1500" s="94">
        <v>45962</v>
      </c>
      <c r="H1500" s="124">
        <v>60000</v>
      </c>
      <c r="I1500" s="124">
        <v>3486.68</v>
      </c>
      <c r="J1500" s="95">
        <v>25</v>
      </c>
      <c r="K1500" s="124">
        <v>1722</v>
      </c>
      <c r="L1500" s="79">
        <f t="shared" si="138"/>
        <v>4260</v>
      </c>
      <c r="M1500" s="79">
        <f t="shared" si="139"/>
        <v>780</v>
      </c>
      <c r="N1500" s="81">
        <f t="shared" si="140"/>
        <v>1824</v>
      </c>
      <c r="O1500" s="79">
        <f t="shared" si="141"/>
        <v>4254</v>
      </c>
      <c r="P1500" s="92">
        <v>125</v>
      </c>
      <c r="Q1500" s="79">
        <f t="shared" si="142"/>
        <v>12965</v>
      </c>
      <c r="R1500" s="124">
        <v>7157.68</v>
      </c>
      <c r="S1500" s="79">
        <f t="shared" si="143"/>
        <v>9294</v>
      </c>
      <c r="T1500" s="124">
        <v>52842.32</v>
      </c>
      <c r="U1500" s="80" t="s">
        <v>169</v>
      </c>
      <c r="V1500" s="161" t="s">
        <v>273</v>
      </c>
    </row>
    <row r="1501" spans="1:22">
      <c r="A1501" s="92">
        <v>1494</v>
      </c>
      <c r="B1501" s="92" t="s">
        <v>79</v>
      </c>
      <c r="C1501" s="92" t="s">
        <v>80</v>
      </c>
      <c r="D1501" s="92" t="s">
        <v>1785</v>
      </c>
      <c r="E1501" s="93" t="s">
        <v>1989</v>
      </c>
      <c r="F1501" s="94">
        <v>45778</v>
      </c>
      <c r="G1501" s="94">
        <v>45962</v>
      </c>
      <c r="H1501" s="124">
        <v>90000</v>
      </c>
      <c r="I1501" s="124">
        <v>9753.1200000000008</v>
      </c>
      <c r="J1501" s="95">
        <v>25</v>
      </c>
      <c r="K1501" s="124">
        <v>2583</v>
      </c>
      <c r="L1501" s="79">
        <f t="shared" si="138"/>
        <v>6389.9999999999991</v>
      </c>
      <c r="M1501" s="79">
        <f t="shared" si="139"/>
        <v>1170</v>
      </c>
      <c r="N1501" s="81">
        <f t="shared" si="140"/>
        <v>2736</v>
      </c>
      <c r="O1501" s="79">
        <f t="shared" si="141"/>
        <v>6381</v>
      </c>
      <c r="P1501" s="124">
        <v>5532.52</v>
      </c>
      <c r="Q1501" s="79">
        <f t="shared" si="142"/>
        <v>24792.52</v>
      </c>
      <c r="R1501" s="124">
        <v>23857.67</v>
      </c>
      <c r="S1501" s="79">
        <f t="shared" si="143"/>
        <v>13941</v>
      </c>
      <c r="T1501" s="124">
        <v>69395.360000000001</v>
      </c>
      <c r="U1501" s="80" t="s">
        <v>169</v>
      </c>
      <c r="V1501" s="161" t="s">
        <v>273</v>
      </c>
    </row>
    <row r="1502" spans="1:22">
      <c r="A1502" s="92">
        <v>1495</v>
      </c>
      <c r="B1502" s="92" t="s">
        <v>368</v>
      </c>
      <c r="C1502" s="92" t="s">
        <v>14</v>
      </c>
      <c r="D1502" s="92" t="s">
        <v>1788</v>
      </c>
      <c r="E1502" s="93" t="s">
        <v>1989</v>
      </c>
      <c r="F1502" s="94">
        <v>45627</v>
      </c>
      <c r="G1502" s="94">
        <v>45809</v>
      </c>
      <c r="H1502" s="124">
        <v>30000</v>
      </c>
      <c r="I1502" s="92">
        <v>0</v>
      </c>
      <c r="J1502" s="95">
        <v>25</v>
      </c>
      <c r="K1502" s="92">
        <v>861</v>
      </c>
      <c r="L1502" s="79">
        <f t="shared" si="138"/>
        <v>2130</v>
      </c>
      <c r="M1502" s="79">
        <f t="shared" si="139"/>
        <v>390</v>
      </c>
      <c r="N1502" s="81">
        <f t="shared" si="140"/>
        <v>912</v>
      </c>
      <c r="O1502" s="79">
        <f t="shared" si="141"/>
        <v>2127</v>
      </c>
      <c r="P1502" s="92">
        <v>125</v>
      </c>
      <c r="Q1502" s="79">
        <f t="shared" si="142"/>
        <v>6545</v>
      </c>
      <c r="R1502" s="124">
        <v>1898</v>
      </c>
      <c r="S1502" s="79">
        <f t="shared" si="143"/>
        <v>4647</v>
      </c>
      <c r="T1502" s="124">
        <v>28102</v>
      </c>
      <c r="U1502" s="80" t="s">
        <v>169</v>
      </c>
      <c r="V1502" s="161" t="s">
        <v>273</v>
      </c>
    </row>
    <row r="1503" spans="1:22">
      <c r="A1503" s="92">
        <v>1496</v>
      </c>
      <c r="B1503" s="92" t="s">
        <v>672</v>
      </c>
      <c r="C1503" s="92" t="s">
        <v>14</v>
      </c>
      <c r="D1503" s="92" t="s">
        <v>1726</v>
      </c>
      <c r="E1503" s="93" t="s">
        <v>1989</v>
      </c>
      <c r="F1503" s="94">
        <v>45627</v>
      </c>
      <c r="G1503" s="94">
        <v>45809</v>
      </c>
      <c r="H1503" s="124">
        <v>50000</v>
      </c>
      <c r="I1503" s="124">
        <v>1854</v>
      </c>
      <c r="J1503" s="95">
        <v>25</v>
      </c>
      <c r="K1503" s="124">
        <v>1435</v>
      </c>
      <c r="L1503" s="79">
        <f t="shared" si="138"/>
        <v>3549.9999999999995</v>
      </c>
      <c r="M1503" s="79">
        <f t="shared" si="139"/>
        <v>650</v>
      </c>
      <c r="N1503" s="81">
        <f t="shared" si="140"/>
        <v>1520</v>
      </c>
      <c r="O1503" s="79">
        <f t="shared" si="141"/>
        <v>3545.0000000000005</v>
      </c>
      <c r="P1503" s="124">
        <v>6112</v>
      </c>
      <c r="Q1503" s="79">
        <f t="shared" si="142"/>
        <v>16812</v>
      </c>
      <c r="R1503" s="124">
        <v>10921</v>
      </c>
      <c r="S1503" s="79">
        <f t="shared" si="143"/>
        <v>7745</v>
      </c>
      <c r="T1503" s="124">
        <v>39079</v>
      </c>
      <c r="U1503" s="80" t="s">
        <v>169</v>
      </c>
      <c r="V1503" s="161" t="s">
        <v>273</v>
      </c>
    </row>
    <row r="1504" spans="1:22">
      <c r="A1504" s="92">
        <v>1497</v>
      </c>
      <c r="B1504" s="92" t="s">
        <v>598</v>
      </c>
      <c r="C1504" s="92" t="s">
        <v>21</v>
      </c>
      <c r="D1504" s="92" t="s">
        <v>174</v>
      </c>
      <c r="E1504" s="93" t="s">
        <v>1989</v>
      </c>
      <c r="F1504" s="94">
        <v>45778</v>
      </c>
      <c r="G1504" s="94">
        <v>45962</v>
      </c>
      <c r="H1504" s="124">
        <v>46000</v>
      </c>
      <c r="I1504" s="124">
        <v>1289.46</v>
      </c>
      <c r="J1504" s="95">
        <v>25</v>
      </c>
      <c r="K1504" s="124">
        <v>1320.2</v>
      </c>
      <c r="L1504" s="79">
        <f t="shared" si="138"/>
        <v>3265.9999999999995</v>
      </c>
      <c r="M1504" s="79">
        <f t="shared" si="139"/>
        <v>598</v>
      </c>
      <c r="N1504" s="81">
        <f t="shared" si="140"/>
        <v>1398.4</v>
      </c>
      <c r="O1504" s="79">
        <f t="shared" si="141"/>
        <v>3261.4</v>
      </c>
      <c r="P1504" s="92">
        <v>25</v>
      </c>
      <c r="Q1504" s="79">
        <f t="shared" si="142"/>
        <v>9869</v>
      </c>
      <c r="R1504" s="124">
        <v>4033.06</v>
      </c>
      <c r="S1504" s="79">
        <f t="shared" si="143"/>
        <v>7125.4</v>
      </c>
      <c r="T1504" s="124">
        <v>41966.94</v>
      </c>
      <c r="U1504" s="80" t="s">
        <v>169</v>
      </c>
      <c r="V1504" s="161" t="s">
        <v>273</v>
      </c>
    </row>
    <row r="1505" spans="1:22">
      <c r="A1505" s="92">
        <v>1498</v>
      </c>
      <c r="B1505" s="158" t="s">
        <v>408</v>
      </c>
      <c r="C1505" s="158" t="s">
        <v>55</v>
      </c>
      <c r="D1505" s="158" t="s">
        <v>173</v>
      </c>
      <c r="E1505" s="159" t="s">
        <v>1989</v>
      </c>
      <c r="F1505" s="155">
        <v>45778</v>
      </c>
      <c r="G1505" s="155">
        <v>45962</v>
      </c>
      <c r="H1505" s="160">
        <v>55000</v>
      </c>
      <c r="I1505" s="160">
        <v>2559.6799999999998</v>
      </c>
      <c r="J1505" s="156">
        <v>25</v>
      </c>
      <c r="K1505" s="160">
        <v>1578.5</v>
      </c>
      <c r="L1505" s="79">
        <f t="shared" si="138"/>
        <v>3904.9999999999995</v>
      </c>
      <c r="M1505" s="79">
        <f t="shared" si="139"/>
        <v>715</v>
      </c>
      <c r="N1505" s="81">
        <f t="shared" si="140"/>
        <v>1672</v>
      </c>
      <c r="O1505" s="79">
        <f t="shared" si="141"/>
        <v>3899.5000000000005</v>
      </c>
      <c r="P1505" s="160">
        <v>5668.02</v>
      </c>
      <c r="Q1505" s="79">
        <f t="shared" si="142"/>
        <v>17438.02</v>
      </c>
      <c r="R1505" s="160">
        <v>7335.18</v>
      </c>
      <c r="S1505" s="79">
        <f t="shared" si="143"/>
        <v>8519.5</v>
      </c>
      <c r="T1505" s="160">
        <v>43521.8</v>
      </c>
      <c r="U1505" s="157" t="s">
        <v>169</v>
      </c>
      <c r="V1505" s="161" t="s">
        <v>273</v>
      </c>
    </row>
    <row r="1506" spans="1:22">
      <c r="A1506" s="92">
        <v>1499</v>
      </c>
      <c r="B1506" s="92" t="s">
        <v>441</v>
      </c>
      <c r="C1506" s="92" t="s">
        <v>397</v>
      </c>
      <c r="D1506" s="92" t="s">
        <v>194</v>
      </c>
      <c r="E1506" s="93" t="s">
        <v>1989</v>
      </c>
      <c r="F1506" s="94">
        <v>45807</v>
      </c>
      <c r="G1506" s="94" t="s">
        <v>1990</v>
      </c>
      <c r="H1506" s="124">
        <v>46000</v>
      </c>
      <c r="I1506" s="124">
        <v>1289.46</v>
      </c>
      <c r="J1506" s="95">
        <v>25</v>
      </c>
      <c r="K1506" s="124">
        <v>1320.2</v>
      </c>
      <c r="L1506" s="79">
        <f t="shared" si="138"/>
        <v>3265.9999999999995</v>
      </c>
      <c r="M1506" s="79">
        <f t="shared" si="139"/>
        <v>598</v>
      </c>
      <c r="N1506" s="81">
        <f t="shared" si="140"/>
        <v>1398.4</v>
      </c>
      <c r="O1506" s="79">
        <f t="shared" si="141"/>
        <v>3261.4</v>
      </c>
      <c r="P1506" s="92">
        <v>25</v>
      </c>
      <c r="Q1506" s="79">
        <f t="shared" si="142"/>
        <v>9869</v>
      </c>
      <c r="R1506" s="124">
        <v>8884.77</v>
      </c>
      <c r="S1506" s="79">
        <f t="shared" si="143"/>
        <v>7125.4</v>
      </c>
      <c r="T1506" s="124">
        <v>41966.94</v>
      </c>
      <c r="U1506" s="80" t="s">
        <v>169</v>
      </c>
      <c r="V1506" s="81" t="s">
        <v>273</v>
      </c>
    </row>
    <row r="1507" spans="1:22">
      <c r="A1507" s="92">
        <v>1500</v>
      </c>
      <c r="B1507" s="92" t="s">
        <v>316</v>
      </c>
      <c r="C1507" s="92" t="s">
        <v>21</v>
      </c>
      <c r="D1507" s="92" t="s">
        <v>1798</v>
      </c>
      <c r="E1507" s="93" t="s">
        <v>1989</v>
      </c>
      <c r="F1507" s="94">
        <v>45778</v>
      </c>
      <c r="G1507" s="94">
        <v>45962</v>
      </c>
      <c r="H1507" s="124">
        <v>20000</v>
      </c>
      <c r="I1507" s="92">
        <v>0</v>
      </c>
      <c r="J1507" s="95">
        <v>25</v>
      </c>
      <c r="K1507" s="92">
        <v>574</v>
      </c>
      <c r="L1507" s="79">
        <f t="shared" si="138"/>
        <v>1419.9999999999998</v>
      </c>
      <c r="M1507" s="79">
        <f t="shared" si="139"/>
        <v>260</v>
      </c>
      <c r="N1507" s="81">
        <f t="shared" si="140"/>
        <v>608</v>
      </c>
      <c r="O1507" s="79">
        <f t="shared" si="141"/>
        <v>1418</v>
      </c>
      <c r="P1507" s="124">
        <v>1740.46</v>
      </c>
      <c r="Q1507" s="79">
        <f t="shared" si="142"/>
        <v>6020.46</v>
      </c>
      <c r="R1507" s="124">
        <v>4690.6000000000004</v>
      </c>
      <c r="S1507" s="79">
        <f t="shared" si="143"/>
        <v>3098</v>
      </c>
      <c r="T1507" s="124">
        <v>17077.54</v>
      </c>
      <c r="U1507" s="80" t="s">
        <v>169</v>
      </c>
      <c r="V1507" s="81" t="s">
        <v>273</v>
      </c>
    </row>
    <row r="1508" spans="1:22">
      <c r="A1508" s="92">
        <v>1501</v>
      </c>
      <c r="B1508" s="132" t="s">
        <v>1492</v>
      </c>
      <c r="C1508" s="132" t="s">
        <v>977</v>
      </c>
      <c r="D1508" s="132" t="s">
        <v>978</v>
      </c>
      <c r="E1508" s="123" t="s">
        <v>709</v>
      </c>
      <c r="F1508" s="94">
        <v>45778</v>
      </c>
      <c r="G1508" s="94">
        <v>45962</v>
      </c>
      <c r="H1508" s="133">
        <v>15000</v>
      </c>
      <c r="I1508" s="132">
        <v>0</v>
      </c>
      <c r="J1508" s="95">
        <v>25</v>
      </c>
      <c r="K1508" s="132">
        <v>430.5</v>
      </c>
      <c r="L1508" s="79">
        <f t="shared" si="138"/>
        <v>1065</v>
      </c>
      <c r="M1508" s="79">
        <f t="shared" si="139"/>
        <v>195</v>
      </c>
      <c r="N1508" s="81">
        <f t="shared" si="140"/>
        <v>456</v>
      </c>
      <c r="O1508" s="79">
        <f t="shared" si="141"/>
        <v>1063.5</v>
      </c>
      <c r="P1508" s="132">
        <v>25</v>
      </c>
      <c r="Q1508" s="79">
        <f t="shared" si="142"/>
        <v>3235</v>
      </c>
      <c r="R1508" s="132">
        <v>911.5</v>
      </c>
      <c r="S1508" s="79">
        <f t="shared" si="143"/>
        <v>2323.5</v>
      </c>
      <c r="T1508" s="133">
        <v>14088.5</v>
      </c>
      <c r="U1508" s="80" t="s">
        <v>169</v>
      </c>
      <c r="V1508" s="134" t="s">
        <v>273</v>
      </c>
    </row>
    <row r="1509" spans="1:22">
      <c r="A1509" s="92">
        <v>1502</v>
      </c>
      <c r="B1509" s="132" t="s">
        <v>1942</v>
      </c>
      <c r="C1509" s="132" t="s">
        <v>977</v>
      </c>
      <c r="D1509" s="132" t="s">
        <v>978</v>
      </c>
      <c r="E1509" s="123" t="s">
        <v>709</v>
      </c>
      <c r="F1509" s="94">
        <v>45778</v>
      </c>
      <c r="G1509" s="94">
        <v>45962</v>
      </c>
      <c r="H1509" s="133">
        <v>15000</v>
      </c>
      <c r="I1509" s="132">
        <v>0</v>
      </c>
      <c r="J1509" s="95">
        <v>25</v>
      </c>
      <c r="K1509" s="132">
        <v>430.5</v>
      </c>
      <c r="L1509" s="79">
        <f t="shared" si="138"/>
        <v>1065</v>
      </c>
      <c r="M1509" s="79">
        <f t="shared" si="139"/>
        <v>195</v>
      </c>
      <c r="N1509" s="81">
        <f t="shared" si="140"/>
        <v>456</v>
      </c>
      <c r="O1509" s="79">
        <f t="shared" si="141"/>
        <v>1063.5</v>
      </c>
      <c r="P1509" s="132">
        <v>25</v>
      </c>
      <c r="Q1509" s="79">
        <f t="shared" si="142"/>
        <v>3235</v>
      </c>
      <c r="R1509" s="132">
        <v>911.5</v>
      </c>
      <c r="S1509" s="79">
        <f t="shared" si="143"/>
        <v>2323.5</v>
      </c>
      <c r="T1509" s="133">
        <v>14088.5</v>
      </c>
      <c r="U1509" s="80" t="s">
        <v>169</v>
      </c>
      <c r="V1509" s="134" t="s">
        <v>274</v>
      </c>
    </row>
    <row r="1510" spans="1:22">
      <c r="A1510" s="92">
        <v>1503</v>
      </c>
      <c r="B1510" s="92" t="s">
        <v>475</v>
      </c>
      <c r="C1510" s="92" t="s">
        <v>391</v>
      </c>
      <c r="D1510" s="92" t="s">
        <v>385</v>
      </c>
      <c r="E1510" s="93" t="s">
        <v>1989</v>
      </c>
      <c r="F1510" s="94">
        <v>45474</v>
      </c>
      <c r="G1510" s="94">
        <v>45809</v>
      </c>
      <c r="H1510" s="124">
        <v>60000</v>
      </c>
      <c r="I1510" s="124">
        <v>3486.68</v>
      </c>
      <c r="J1510" s="95">
        <v>25</v>
      </c>
      <c r="K1510" s="124">
        <v>1722</v>
      </c>
      <c r="L1510" s="79">
        <f t="shared" si="138"/>
        <v>4260</v>
      </c>
      <c r="M1510" s="79">
        <f t="shared" si="139"/>
        <v>780</v>
      </c>
      <c r="N1510" s="81">
        <f t="shared" si="140"/>
        <v>1824</v>
      </c>
      <c r="O1510" s="79">
        <f t="shared" si="141"/>
        <v>4254</v>
      </c>
      <c r="P1510" s="92">
        <v>25</v>
      </c>
      <c r="Q1510" s="79">
        <f t="shared" si="142"/>
        <v>12865</v>
      </c>
      <c r="R1510" s="124">
        <v>7057.68</v>
      </c>
      <c r="S1510" s="79">
        <f t="shared" si="143"/>
        <v>9294</v>
      </c>
      <c r="T1510" s="124">
        <v>52942.32</v>
      </c>
      <c r="U1510" s="80" t="s">
        <v>169</v>
      </c>
      <c r="V1510" s="81" t="s">
        <v>273</v>
      </c>
    </row>
    <row r="1511" spans="1:22">
      <c r="A1511" s="92">
        <v>1504</v>
      </c>
      <c r="B1511" s="132" t="s">
        <v>1383</v>
      </c>
      <c r="C1511" s="132" t="s">
        <v>977</v>
      </c>
      <c r="D1511" s="132" t="s">
        <v>978</v>
      </c>
      <c r="E1511" s="123" t="s">
        <v>709</v>
      </c>
      <c r="F1511" s="94">
        <v>45778</v>
      </c>
      <c r="G1511" s="94">
        <v>45962</v>
      </c>
      <c r="H1511" s="133">
        <v>15000</v>
      </c>
      <c r="I1511" s="132">
        <v>0</v>
      </c>
      <c r="J1511" s="95">
        <v>25</v>
      </c>
      <c r="K1511" s="132">
        <v>430.5</v>
      </c>
      <c r="L1511" s="79">
        <f t="shared" si="138"/>
        <v>1065</v>
      </c>
      <c r="M1511" s="79">
        <f t="shared" si="139"/>
        <v>195</v>
      </c>
      <c r="N1511" s="81">
        <f t="shared" si="140"/>
        <v>456</v>
      </c>
      <c r="O1511" s="79">
        <f t="shared" si="141"/>
        <v>1063.5</v>
      </c>
      <c r="P1511" s="132">
        <v>25</v>
      </c>
      <c r="Q1511" s="79">
        <f t="shared" si="142"/>
        <v>3235</v>
      </c>
      <c r="R1511" s="132">
        <v>911.5</v>
      </c>
      <c r="S1511" s="79">
        <f t="shared" si="143"/>
        <v>2323.5</v>
      </c>
      <c r="T1511" s="133">
        <v>14088.5</v>
      </c>
      <c r="U1511" s="80" t="s">
        <v>169</v>
      </c>
      <c r="V1511" s="134" t="s">
        <v>274</v>
      </c>
    </row>
    <row r="1512" spans="1:22">
      <c r="A1512" s="92">
        <v>1505</v>
      </c>
      <c r="B1512" s="132" t="s">
        <v>2134</v>
      </c>
      <c r="C1512" s="132" t="s">
        <v>977</v>
      </c>
      <c r="D1512" s="132" t="s">
        <v>978</v>
      </c>
      <c r="E1512" s="123" t="s">
        <v>709</v>
      </c>
      <c r="F1512" s="94">
        <v>45778</v>
      </c>
      <c r="G1512" s="94">
        <v>45962</v>
      </c>
      <c r="H1512" s="133">
        <v>15000</v>
      </c>
      <c r="I1512" s="132">
        <v>0</v>
      </c>
      <c r="J1512" s="95">
        <v>25</v>
      </c>
      <c r="K1512" s="132">
        <v>430.5</v>
      </c>
      <c r="L1512" s="79">
        <f t="shared" si="138"/>
        <v>1065</v>
      </c>
      <c r="M1512" s="79">
        <f t="shared" si="139"/>
        <v>195</v>
      </c>
      <c r="N1512" s="81">
        <f t="shared" si="140"/>
        <v>456</v>
      </c>
      <c r="O1512" s="79">
        <f t="shared" si="141"/>
        <v>1063.5</v>
      </c>
      <c r="P1512" s="132">
        <v>25</v>
      </c>
      <c r="Q1512" s="79">
        <f t="shared" si="142"/>
        <v>3235</v>
      </c>
      <c r="R1512" s="132">
        <v>911.5</v>
      </c>
      <c r="S1512" s="79">
        <f t="shared" si="143"/>
        <v>2323.5</v>
      </c>
      <c r="T1512" s="133">
        <v>14088.5</v>
      </c>
      <c r="U1512" s="80" t="s">
        <v>169</v>
      </c>
      <c r="V1512" s="134" t="s">
        <v>274</v>
      </c>
    </row>
    <row r="1513" spans="1:22">
      <c r="A1513" s="92">
        <v>1506</v>
      </c>
      <c r="B1513" s="92" t="s">
        <v>1127</v>
      </c>
      <c r="C1513" s="92" t="s">
        <v>1136</v>
      </c>
      <c r="D1513" s="92" t="s">
        <v>384</v>
      </c>
      <c r="E1513" s="93" t="s">
        <v>1989</v>
      </c>
      <c r="F1513" s="94">
        <v>45474</v>
      </c>
      <c r="G1513" s="94">
        <v>45809</v>
      </c>
      <c r="H1513" s="124">
        <v>50000</v>
      </c>
      <c r="I1513" s="124">
        <v>1854</v>
      </c>
      <c r="J1513" s="95">
        <v>25</v>
      </c>
      <c r="K1513" s="124">
        <v>1435</v>
      </c>
      <c r="L1513" s="79">
        <f t="shared" si="138"/>
        <v>3549.9999999999995</v>
      </c>
      <c r="M1513" s="79">
        <f t="shared" si="139"/>
        <v>650</v>
      </c>
      <c r="N1513" s="81">
        <f t="shared" si="140"/>
        <v>1520</v>
      </c>
      <c r="O1513" s="79">
        <f t="shared" si="141"/>
        <v>3545.0000000000005</v>
      </c>
      <c r="P1513" s="92">
        <v>25</v>
      </c>
      <c r="Q1513" s="79">
        <f t="shared" si="142"/>
        <v>10725</v>
      </c>
      <c r="R1513" s="124">
        <v>4834</v>
      </c>
      <c r="S1513" s="79">
        <f t="shared" si="143"/>
        <v>7745</v>
      </c>
      <c r="T1513" s="124">
        <v>45166</v>
      </c>
      <c r="U1513" s="80" t="s">
        <v>169</v>
      </c>
      <c r="V1513" s="81" t="s">
        <v>273</v>
      </c>
    </row>
    <row r="1514" spans="1:22">
      <c r="A1514" s="92">
        <v>1507</v>
      </c>
      <c r="B1514" s="132" t="s">
        <v>1672</v>
      </c>
      <c r="C1514" s="132" t="s">
        <v>977</v>
      </c>
      <c r="D1514" s="132" t="s">
        <v>978</v>
      </c>
      <c r="E1514" s="123" t="s">
        <v>709</v>
      </c>
      <c r="F1514" s="94">
        <v>45778</v>
      </c>
      <c r="G1514" s="94">
        <v>45962</v>
      </c>
      <c r="H1514" s="133">
        <v>15000</v>
      </c>
      <c r="I1514" s="132">
        <v>0</v>
      </c>
      <c r="J1514" s="95">
        <v>25</v>
      </c>
      <c r="K1514" s="132">
        <v>430.5</v>
      </c>
      <c r="L1514" s="79">
        <f t="shared" si="138"/>
        <v>1065</v>
      </c>
      <c r="M1514" s="79">
        <f t="shared" si="139"/>
        <v>195</v>
      </c>
      <c r="N1514" s="81">
        <f t="shared" si="140"/>
        <v>456</v>
      </c>
      <c r="O1514" s="79">
        <f t="shared" si="141"/>
        <v>1063.5</v>
      </c>
      <c r="P1514" s="132">
        <v>25</v>
      </c>
      <c r="Q1514" s="79">
        <f t="shared" si="142"/>
        <v>3235</v>
      </c>
      <c r="R1514" s="132">
        <v>911.5</v>
      </c>
      <c r="S1514" s="79">
        <f t="shared" si="143"/>
        <v>2323.5</v>
      </c>
      <c r="T1514" s="133">
        <v>14088.5</v>
      </c>
      <c r="U1514" s="80" t="s">
        <v>169</v>
      </c>
      <c r="V1514" s="97" t="s">
        <v>273</v>
      </c>
    </row>
    <row r="1515" spans="1:22">
      <c r="A1515" s="92">
        <v>1508</v>
      </c>
      <c r="B1515" s="92" t="s">
        <v>1673</v>
      </c>
      <c r="C1515" s="92" t="s">
        <v>63</v>
      </c>
      <c r="D1515" s="92" t="s">
        <v>1756</v>
      </c>
      <c r="E1515" s="93" t="s">
        <v>1989</v>
      </c>
      <c r="F1515" s="94">
        <v>45717</v>
      </c>
      <c r="G1515" s="94">
        <v>45901</v>
      </c>
      <c r="H1515" s="124">
        <v>40000</v>
      </c>
      <c r="I1515" s="92">
        <v>442.65</v>
      </c>
      <c r="J1515" s="95">
        <v>25</v>
      </c>
      <c r="K1515" s="124">
        <v>1148</v>
      </c>
      <c r="L1515" s="79">
        <f t="shared" si="138"/>
        <v>2839.9999999999995</v>
      </c>
      <c r="M1515" s="79">
        <f t="shared" si="139"/>
        <v>520</v>
      </c>
      <c r="N1515" s="81">
        <f t="shared" si="140"/>
        <v>1216</v>
      </c>
      <c r="O1515" s="79">
        <f t="shared" si="141"/>
        <v>2836</v>
      </c>
      <c r="P1515" s="92">
        <v>25</v>
      </c>
      <c r="Q1515" s="79">
        <f t="shared" si="142"/>
        <v>8585</v>
      </c>
      <c r="R1515" s="124">
        <v>2831.65</v>
      </c>
      <c r="S1515" s="79">
        <f t="shared" si="143"/>
        <v>6196</v>
      </c>
      <c r="T1515" s="124">
        <v>37168.35</v>
      </c>
      <c r="U1515" s="80" t="s">
        <v>169</v>
      </c>
      <c r="V1515" s="97" t="s">
        <v>273</v>
      </c>
    </row>
    <row r="1516" spans="1:22">
      <c r="A1516" s="92">
        <v>1509</v>
      </c>
      <c r="B1516" s="92" t="s">
        <v>1260</v>
      </c>
      <c r="C1516" s="92" t="s">
        <v>55</v>
      </c>
      <c r="D1516" s="92" t="s">
        <v>1718</v>
      </c>
      <c r="E1516" s="93" t="s">
        <v>1989</v>
      </c>
      <c r="F1516" s="94">
        <v>45748</v>
      </c>
      <c r="G1516" s="94">
        <v>45962</v>
      </c>
      <c r="H1516" s="124">
        <v>85000</v>
      </c>
      <c r="I1516" s="124">
        <v>8576.99</v>
      </c>
      <c r="J1516" s="95">
        <v>25</v>
      </c>
      <c r="K1516" s="124">
        <v>2439.5</v>
      </c>
      <c r="L1516" s="79">
        <f t="shared" si="138"/>
        <v>6034.9999999999991</v>
      </c>
      <c r="M1516" s="79">
        <f t="shared" si="139"/>
        <v>1105</v>
      </c>
      <c r="N1516" s="81">
        <f t="shared" si="140"/>
        <v>2584</v>
      </c>
      <c r="O1516" s="79">
        <f t="shared" si="141"/>
        <v>6026.5</v>
      </c>
      <c r="P1516" s="92">
        <v>25</v>
      </c>
      <c r="Q1516" s="79">
        <f t="shared" si="142"/>
        <v>18215</v>
      </c>
      <c r="R1516" s="124">
        <v>13625.49</v>
      </c>
      <c r="S1516" s="79">
        <f t="shared" si="143"/>
        <v>13166.5</v>
      </c>
      <c r="T1516" s="124">
        <v>71374.509999999995</v>
      </c>
      <c r="U1516" s="80" t="s">
        <v>169</v>
      </c>
      <c r="V1516" s="97" t="s">
        <v>273</v>
      </c>
    </row>
    <row r="1517" spans="1:22">
      <c r="A1517" s="92">
        <v>1510</v>
      </c>
      <c r="B1517" s="132" t="s">
        <v>1943</v>
      </c>
      <c r="C1517" s="132" t="s">
        <v>824</v>
      </c>
      <c r="D1517" s="132" t="s">
        <v>978</v>
      </c>
      <c r="E1517" s="123" t="s">
        <v>709</v>
      </c>
      <c r="F1517" s="94">
        <v>45778</v>
      </c>
      <c r="G1517" s="94">
        <v>45962</v>
      </c>
      <c r="H1517" s="133">
        <v>25000</v>
      </c>
      <c r="I1517" s="132">
        <v>0</v>
      </c>
      <c r="J1517" s="95">
        <v>25</v>
      </c>
      <c r="K1517" s="132">
        <v>717.5</v>
      </c>
      <c r="L1517" s="79">
        <f t="shared" si="138"/>
        <v>1774.9999999999998</v>
      </c>
      <c r="M1517" s="79">
        <f t="shared" si="139"/>
        <v>325</v>
      </c>
      <c r="N1517" s="81">
        <f t="shared" si="140"/>
        <v>760</v>
      </c>
      <c r="O1517" s="79">
        <f t="shared" si="141"/>
        <v>1772.5000000000002</v>
      </c>
      <c r="P1517" s="132">
        <v>25</v>
      </c>
      <c r="Q1517" s="79">
        <f t="shared" si="142"/>
        <v>5375</v>
      </c>
      <c r="R1517" s="133">
        <v>1502.5</v>
      </c>
      <c r="S1517" s="79">
        <f t="shared" si="143"/>
        <v>3872.5</v>
      </c>
      <c r="T1517" s="133">
        <v>23497.5</v>
      </c>
      <c r="U1517" s="80" t="s">
        <v>169</v>
      </c>
      <c r="V1517" s="134" t="s">
        <v>274</v>
      </c>
    </row>
    <row r="1518" spans="1:22">
      <c r="A1518" s="92">
        <v>1511</v>
      </c>
      <c r="B1518" s="132" t="s">
        <v>1261</v>
      </c>
      <c r="C1518" s="132" t="s">
        <v>977</v>
      </c>
      <c r="D1518" s="132" t="s">
        <v>978</v>
      </c>
      <c r="E1518" s="123" t="s">
        <v>709</v>
      </c>
      <c r="F1518" s="94">
        <v>45778</v>
      </c>
      <c r="G1518" s="94">
        <v>45962</v>
      </c>
      <c r="H1518" s="133">
        <v>15000</v>
      </c>
      <c r="I1518" s="132">
        <v>0</v>
      </c>
      <c r="J1518" s="95">
        <v>25</v>
      </c>
      <c r="K1518" s="132">
        <v>430.5</v>
      </c>
      <c r="L1518" s="79">
        <f t="shared" si="138"/>
        <v>1065</v>
      </c>
      <c r="M1518" s="79">
        <f t="shared" si="139"/>
        <v>195</v>
      </c>
      <c r="N1518" s="81">
        <f t="shared" si="140"/>
        <v>456</v>
      </c>
      <c r="O1518" s="79">
        <f t="shared" si="141"/>
        <v>1063.5</v>
      </c>
      <c r="P1518" s="132">
        <v>25</v>
      </c>
      <c r="Q1518" s="79">
        <f t="shared" si="142"/>
        <v>3235</v>
      </c>
      <c r="R1518" s="132">
        <v>911.5</v>
      </c>
      <c r="S1518" s="79">
        <f t="shared" si="143"/>
        <v>2323.5</v>
      </c>
      <c r="T1518" s="133">
        <v>14088.5</v>
      </c>
      <c r="U1518" s="80" t="s">
        <v>169</v>
      </c>
      <c r="V1518" s="134" t="s">
        <v>273</v>
      </c>
    </row>
    <row r="1519" spans="1:22">
      <c r="A1519" s="92">
        <v>1512</v>
      </c>
      <c r="B1519" s="92" t="s">
        <v>1262</v>
      </c>
      <c r="C1519" s="92" t="s">
        <v>60</v>
      </c>
      <c r="D1519" s="92" t="s">
        <v>1794</v>
      </c>
      <c r="E1519" s="93" t="s">
        <v>1989</v>
      </c>
      <c r="F1519" s="94">
        <v>45748</v>
      </c>
      <c r="G1519" s="94">
        <v>45962</v>
      </c>
      <c r="H1519" s="124">
        <v>60000</v>
      </c>
      <c r="I1519" s="124">
        <v>3486.68</v>
      </c>
      <c r="J1519" s="95">
        <v>25</v>
      </c>
      <c r="K1519" s="124">
        <v>1722</v>
      </c>
      <c r="L1519" s="79">
        <f t="shared" si="138"/>
        <v>4260</v>
      </c>
      <c r="M1519" s="79">
        <f t="shared" si="139"/>
        <v>780</v>
      </c>
      <c r="N1519" s="81">
        <f t="shared" si="140"/>
        <v>1824</v>
      </c>
      <c r="O1519" s="79">
        <f t="shared" si="141"/>
        <v>4254</v>
      </c>
      <c r="P1519" s="92">
        <v>25</v>
      </c>
      <c r="Q1519" s="79">
        <f t="shared" si="142"/>
        <v>12865</v>
      </c>
      <c r="R1519" s="124">
        <v>7057.68</v>
      </c>
      <c r="S1519" s="79">
        <f t="shared" si="143"/>
        <v>9294</v>
      </c>
      <c r="T1519" s="124">
        <v>52942.32</v>
      </c>
      <c r="U1519" s="80" t="s">
        <v>169</v>
      </c>
      <c r="V1519" s="97" t="s">
        <v>273</v>
      </c>
    </row>
    <row r="1520" spans="1:22">
      <c r="A1520" s="92">
        <v>1513</v>
      </c>
      <c r="B1520" s="92" t="s">
        <v>533</v>
      </c>
      <c r="C1520" s="92" t="s">
        <v>7</v>
      </c>
      <c r="D1520" s="92" t="s">
        <v>1754</v>
      </c>
      <c r="E1520" s="93" t="s">
        <v>1989</v>
      </c>
      <c r="F1520" s="94">
        <v>45778</v>
      </c>
      <c r="G1520" s="94">
        <v>45962</v>
      </c>
      <c r="H1520" s="124">
        <v>70000</v>
      </c>
      <c r="I1520" s="124">
        <v>5368.48</v>
      </c>
      <c r="J1520" s="95">
        <v>25</v>
      </c>
      <c r="K1520" s="124">
        <v>2009</v>
      </c>
      <c r="L1520" s="79">
        <f t="shared" si="138"/>
        <v>4970</v>
      </c>
      <c r="M1520" s="79">
        <f t="shared" si="139"/>
        <v>910</v>
      </c>
      <c r="N1520" s="81">
        <f t="shared" si="140"/>
        <v>2128</v>
      </c>
      <c r="O1520" s="79">
        <f t="shared" si="141"/>
        <v>4963</v>
      </c>
      <c r="P1520" s="92">
        <v>125</v>
      </c>
      <c r="Q1520" s="79">
        <f t="shared" si="142"/>
        <v>15105</v>
      </c>
      <c r="R1520" s="124">
        <v>9630.48</v>
      </c>
      <c r="S1520" s="79">
        <f t="shared" si="143"/>
        <v>10843</v>
      </c>
      <c r="T1520" s="124">
        <v>60369.52</v>
      </c>
      <c r="U1520" s="80" t="s">
        <v>169</v>
      </c>
      <c r="V1520" s="81" t="s">
        <v>273</v>
      </c>
    </row>
    <row r="1521" spans="1:22">
      <c r="A1521" s="92">
        <v>1514</v>
      </c>
      <c r="B1521" s="92" t="s">
        <v>809</v>
      </c>
      <c r="C1521" s="92" t="s">
        <v>824</v>
      </c>
      <c r="D1521" s="92" t="s">
        <v>189</v>
      </c>
      <c r="E1521" s="123" t="s">
        <v>709</v>
      </c>
      <c r="F1521" s="94">
        <v>45627</v>
      </c>
      <c r="G1521" s="94">
        <v>45809</v>
      </c>
      <c r="H1521" s="124">
        <v>25000</v>
      </c>
      <c r="I1521" s="92">
        <v>0</v>
      </c>
      <c r="J1521" s="95">
        <v>25</v>
      </c>
      <c r="K1521" s="92">
        <v>717.5</v>
      </c>
      <c r="L1521" s="79">
        <f t="shared" si="138"/>
        <v>1774.9999999999998</v>
      </c>
      <c r="M1521" s="79">
        <f t="shared" si="139"/>
        <v>325</v>
      </c>
      <c r="N1521" s="81">
        <f t="shared" si="140"/>
        <v>760</v>
      </c>
      <c r="O1521" s="79">
        <f t="shared" si="141"/>
        <v>1772.5000000000002</v>
      </c>
      <c r="P1521" s="92">
        <v>25</v>
      </c>
      <c r="Q1521" s="79">
        <f t="shared" si="142"/>
        <v>5375</v>
      </c>
      <c r="R1521" s="124">
        <v>1502.5</v>
      </c>
      <c r="S1521" s="79">
        <f t="shared" si="143"/>
        <v>3872.5</v>
      </c>
      <c r="T1521" s="124">
        <v>23497.5</v>
      </c>
      <c r="U1521" s="80" t="s">
        <v>169</v>
      </c>
      <c r="V1521" s="81" t="s">
        <v>274</v>
      </c>
    </row>
    <row r="1522" spans="1:22">
      <c r="A1522" s="92">
        <v>1515</v>
      </c>
      <c r="B1522" s="132" t="s">
        <v>1263</v>
      </c>
      <c r="C1522" s="132" t="s">
        <v>977</v>
      </c>
      <c r="D1522" s="132" t="s">
        <v>978</v>
      </c>
      <c r="E1522" s="123" t="s">
        <v>709</v>
      </c>
      <c r="F1522" s="94">
        <v>45778</v>
      </c>
      <c r="G1522" s="94">
        <v>45962</v>
      </c>
      <c r="H1522" s="133">
        <v>15000</v>
      </c>
      <c r="I1522" s="132">
        <v>0</v>
      </c>
      <c r="J1522" s="95">
        <v>25</v>
      </c>
      <c r="K1522" s="132">
        <v>430.5</v>
      </c>
      <c r="L1522" s="79">
        <f t="shared" si="138"/>
        <v>1065</v>
      </c>
      <c r="M1522" s="79">
        <f t="shared" si="139"/>
        <v>195</v>
      </c>
      <c r="N1522" s="81">
        <f t="shared" si="140"/>
        <v>456</v>
      </c>
      <c r="O1522" s="79">
        <f t="shared" si="141"/>
        <v>1063.5</v>
      </c>
      <c r="P1522" s="132">
        <v>25</v>
      </c>
      <c r="Q1522" s="79">
        <f t="shared" si="142"/>
        <v>3235</v>
      </c>
      <c r="R1522" s="132">
        <v>911.5</v>
      </c>
      <c r="S1522" s="79">
        <f t="shared" si="143"/>
        <v>2323.5</v>
      </c>
      <c r="T1522" s="133">
        <v>14088.5</v>
      </c>
      <c r="U1522" s="80" t="s">
        <v>169</v>
      </c>
      <c r="V1522" s="134" t="s">
        <v>273</v>
      </c>
    </row>
    <row r="1523" spans="1:22">
      <c r="A1523" s="92">
        <v>1516</v>
      </c>
      <c r="B1523" s="92" t="s">
        <v>1128</v>
      </c>
      <c r="C1523" s="92" t="s">
        <v>391</v>
      </c>
      <c r="D1523" s="92" t="s">
        <v>176</v>
      </c>
      <c r="E1523" s="93" t="s">
        <v>1989</v>
      </c>
      <c r="F1523" s="94">
        <v>45474</v>
      </c>
      <c r="G1523" s="94">
        <v>45809</v>
      </c>
      <c r="H1523" s="124">
        <v>50000</v>
      </c>
      <c r="I1523" s="124">
        <v>1854</v>
      </c>
      <c r="J1523" s="95">
        <v>25</v>
      </c>
      <c r="K1523" s="124">
        <v>1435</v>
      </c>
      <c r="L1523" s="79">
        <f t="shared" si="138"/>
        <v>3549.9999999999995</v>
      </c>
      <c r="M1523" s="79">
        <f t="shared" si="139"/>
        <v>650</v>
      </c>
      <c r="N1523" s="81">
        <f t="shared" si="140"/>
        <v>1520</v>
      </c>
      <c r="O1523" s="79">
        <f t="shared" si="141"/>
        <v>3545.0000000000005</v>
      </c>
      <c r="P1523" s="92">
        <v>125</v>
      </c>
      <c r="Q1523" s="79">
        <f t="shared" si="142"/>
        <v>10825</v>
      </c>
      <c r="R1523" s="124">
        <v>4834</v>
      </c>
      <c r="S1523" s="79">
        <f t="shared" si="143"/>
        <v>7745</v>
      </c>
      <c r="T1523" s="124">
        <v>45066</v>
      </c>
      <c r="U1523" s="80" t="s">
        <v>169</v>
      </c>
      <c r="V1523" s="81" t="s">
        <v>274</v>
      </c>
    </row>
    <row r="1524" spans="1:22">
      <c r="A1524" s="92">
        <v>1517</v>
      </c>
      <c r="B1524" s="132" t="s">
        <v>2135</v>
      </c>
      <c r="C1524" s="132" t="s">
        <v>977</v>
      </c>
      <c r="D1524" s="132" t="s">
        <v>978</v>
      </c>
      <c r="E1524" s="123" t="s">
        <v>709</v>
      </c>
      <c r="F1524" s="94">
        <v>45778</v>
      </c>
      <c r="G1524" s="94">
        <v>45962</v>
      </c>
      <c r="H1524" s="133">
        <v>15000</v>
      </c>
      <c r="I1524" s="132">
        <v>0</v>
      </c>
      <c r="J1524" s="95">
        <v>25</v>
      </c>
      <c r="K1524" s="132">
        <v>430.5</v>
      </c>
      <c r="L1524" s="79">
        <f t="shared" si="138"/>
        <v>1065</v>
      </c>
      <c r="M1524" s="79">
        <f t="shared" si="139"/>
        <v>195</v>
      </c>
      <c r="N1524" s="81">
        <f t="shared" si="140"/>
        <v>456</v>
      </c>
      <c r="O1524" s="79">
        <f t="shared" si="141"/>
        <v>1063.5</v>
      </c>
      <c r="P1524" s="132">
        <v>25</v>
      </c>
      <c r="Q1524" s="79">
        <f t="shared" si="142"/>
        <v>3235</v>
      </c>
      <c r="R1524" s="132">
        <v>911.5</v>
      </c>
      <c r="S1524" s="79">
        <f t="shared" si="143"/>
        <v>2323.5</v>
      </c>
      <c r="T1524" s="133">
        <v>14088.5</v>
      </c>
      <c r="U1524" s="80" t="s">
        <v>169</v>
      </c>
      <c r="V1524" s="134" t="s">
        <v>274</v>
      </c>
    </row>
    <row r="1525" spans="1:22">
      <c r="A1525" s="92">
        <v>1518</v>
      </c>
      <c r="B1525" s="92" t="s">
        <v>1674</v>
      </c>
      <c r="C1525" s="92" t="s">
        <v>824</v>
      </c>
      <c r="D1525" s="92" t="s">
        <v>1721</v>
      </c>
      <c r="E1525" s="123" t="s">
        <v>709</v>
      </c>
      <c r="F1525" s="94">
        <v>45717</v>
      </c>
      <c r="G1525" s="94">
        <v>45901</v>
      </c>
      <c r="H1525" s="124">
        <v>20000</v>
      </c>
      <c r="I1525" s="92">
        <v>0</v>
      </c>
      <c r="J1525" s="95">
        <v>25</v>
      </c>
      <c r="K1525" s="92">
        <v>574</v>
      </c>
      <c r="L1525" s="79">
        <f t="shared" si="138"/>
        <v>1419.9999999999998</v>
      </c>
      <c r="M1525" s="79">
        <f t="shared" si="139"/>
        <v>260</v>
      </c>
      <c r="N1525" s="81">
        <f t="shared" si="140"/>
        <v>608</v>
      </c>
      <c r="O1525" s="79">
        <f t="shared" si="141"/>
        <v>1418</v>
      </c>
      <c r="P1525" s="92">
        <v>25</v>
      </c>
      <c r="Q1525" s="79">
        <f t="shared" si="142"/>
        <v>4305</v>
      </c>
      <c r="R1525" s="124">
        <v>1207</v>
      </c>
      <c r="S1525" s="79">
        <f t="shared" si="143"/>
        <v>3098</v>
      </c>
      <c r="T1525" s="124">
        <v>18793</v>
      </c>
      <c r="U1525" s="80" t="s">
        <v>169</v>
      </c>
      <c r="V1525" s="97" t="s">
        <v>273</v>
      </c>
    </row>
    <row r="1526" spans="1:22">
      <c r="A1526" s="92">
        <v>1519</v>
      </c>
      <c r="B1526" s="92" t="s">
        <v>599</v>
      </c>
      <c r="C1526" s="92" t="s">
        <v>262</v>
      </c>
      <c r="D1526" s="92" t="s">
        <v>723</v>
      </c>
      <c r="E1526" s="93" t="s">
        <v>1989</v>
      </c>
      <c r="F1526" s="94">
        <v>45807</v>
      </c>
      <c r="G1526" s="94" t="s">
        <v>1990</v>
      </c>
      <c r="H1526" s="124">
        <v>65000</v>
      </c>
      <c r="I1526" s="124">
        <v>3741.39</v>
      </c>
      <c r="J1526" s="95">
        <v>25</v>
      </c>
      <c r="K1526" s="124">
        <v>1865.5</v>
      </c>
      <c r="L1526" s="79">
        <f t="shared" si="138"/>
        <v>4615</v>
      </c>
      <c r="M1526" s="79">
        <f t="shared" si="139"/>
        <v>845</v>
      </c>
      <c r="N1526" s="81">
        <f t="shared" si="140"/>
        <v>1976</v>
      </c>
      <c r="O1526" s="79">
        <f t="shared" si="141"/>
        <v>4608.5</v>
      </c>
      <c r="P1526" s="124">
        <v>3555.92</v>
      </c>
      <c r="Q1526" s="79">
        <f t="shared" si="142"/>
        <v>17465.919999999998</v>
      </c>
      <c r="R1526" s="124">
        <v>11138.81</v>
      </c>
      <c r="S1526" s="79">
        <f t="shared" si="143"/>
        <v>10068.5</v>
      </c>
      <c r="T1526" s="124">
        <v>53861.19</v>
      </c>
      <c r="U1526" s="80" t="s">
        <v>169</v>
      </c>
      <c r="V1526" s="81" t="s">
        <v>273</v>
      </c>
    </row>
    <row r="1527" spans="1:22">
      <c r="A1527" s="92">
        <v>1520</v>
      </c>
      <c r="B1527" s="92" t="s">
        <v>417</v>
      </c>
      <c r="C1527" s="92" t="s">
        <v>45</v>
      </c>
      <c r="D1527" s="92" t="s">
        <v>179</v>
      </c>
      <c r="E1527" s="93" t="s">
        <v>1989</v>
      </c>
      <c r="F1527" s="94">
        <v>45717</v>
      </c>
      <c r="G1527" s="94">
        <v>45901</v>
      </c>
      <c r="H1527" s="124">
        <v>65000</v>
      </c>
      <c r="I1527" s="124">
        <v>4427.58</v>
      </c>
      <c r="J1527" s="95">
        <v>25</v>
      </c>
      <c r="K1527" s="124">
        <v>1865.5</v>
      </c>
      <c r="L1527" s="79">
        <f t="shared" si="138"/>
        <v>4615</v>
      </c>
      <c r="M1527" s="79">
        <f t="shared" si="139"/>
        <v>845</v>
      </c>
      <c r="N1527" s="81">
        <f t="shared" si="140"/>
        <v>1976</v>
      </c>
      <c r="O1527" s="79">
        <f t="shared" si="141"/>
        <v>4608.5</v>
      </c>
      <c r="P1527" s="92">
        <v>25</v>
      </c>
      <c r="Q1527" s="79">
        <f t="shared" si="142"/>
        <v>13935</v>
      </c>
      <c r="R1527" s="124">
        <v>8294.08</v>
      </c>
      <c r="S1527" s="79">
        <f t="shared" si="143"/>
        <v>10068.5</v>
      </c>
      <c r="T1527" s="124">
        <v>56705.919999999998</v>
      </c>
      <c r="U1527" s="80" t="s">
        <v>169</v>
      </c>
      <c r="V1527" s="97" t="s">
        <v>273</v>
      </c>
    </row>
    <row r="1528" spans="1:22">
      <c r="A1528" s="92">
        <v>1521</v>
      </c>
      <c r="B1528" s="132" t="s">
        <v>2136</v>
      </c>
      <c r="C1528" s="132" t="s">
        <v>977</v>
      </c>
      <c r="D1528" s="132" t="s">
        <v>978</v>
      </c>
      <c r="E1528" s="123" t="s">
        <v>709</v>
      </c>
      <c r="F1528" s="94">
        <v>45778</v>
      </c>
      <c r="G1528" s="94">
        <v>45962</v>
      </c>
      <c r="H1528" s="133">
        <v>15000</v>
      </c>
      <c r="I1528" s="132">
        <v>0</v>
      </c>
      <c r="J1528" s="95">
        <v>25</v>
      </c>
      <c r="K1528" s="132">
        <v>430.5</v>
      </c>
      <c r="L1528" s="79">
        <f t="shared" si="138"/>
        <v>1065</v>
      </c>
      <c r="M1528" s="79">
        <f t="shared" si="139"/>
        <v>195</v>
      </c>
      <c r="N1528" s="81">
        <f t="shared" si="140"/>
        <v>456</v>
      </c>
      <c r="O1528" s="79">
        <f t="shared" si="141"/>
        <v>1063.5</v>
      </c>
      <c r="P1528" s="132">
        <v>25</v>
      </c>
      <c r="Q1528" s="79">
        <f t="shared" si="142"/>
        <v>3235</v>
      </c>
      <c r="R1528" s="132">
        <v>911.5</v>
      </c>
      <c r="S1528" s="79">
        <f t="shared" si="143"/>
        <v>2323.5</v>
      </c>
      <c r="T1528" s="133">
        <v>14088.5</v>
      </c>
      <c r="U1528" s="80" t="s">
        <v>169</v>
      </c>
      <c r="V1528" s="134" t="s">
        <v>274</v>
      </c>
    </row>
    <row r="1529" spans="1:22">
      <c r="A1529" s="92">
        <v>1522</v>
      </c>
      <c r="B1529" s="92" t="s">
        <v>1675</v>
      </c>
      <c r="C1529" s="92" t="s">
        <v>1717</v>
      </c>
      <c r="D1529" s="92" t="s">
        <v>186</v>
      </c>
      <c r="E1529" s="93" t="s">
        <v>1989</v>
      </c>
      <c r="F1529" s="94">
        <v>45717</v>
      </c>
      <c r="G1529" s="94">
        <v>45901</v>
      </c>
      <c r="H1529" s="124">
        <v>80000</v>
      </c>
      <c r="I1529" s="124">
        <v>7400.87</v>
      </c>
      <c r="J1529" s="95">
        <v>25</v>
      </c>
      <c r="K1529" s="124">
        <v>2296</v>
      </c>
      <c r="L1529" s="79">
        <f t="shared" si="138"/>
        <v>5679.9999999999991</v>
      </c>
      <c r="M1529" s="79">
        <f t="shared" si="139"/>
        <v>1040</v>
      </c>
      <c r="N1529" s="81">
        <f t="shared" si="140"/>
        <v>2432</v>
      </c>
      <c r="O1529" s="79">
        <f t="shared" si="141"/>
        <v>5672</v>
      </c>
      <c r="P1529" s="92">
        <v>125</v>
      </c>
      <c r="Q1529" s="79">
        <f t="shared" si="142"/>
        <v>17245</v>
      </c>
      <c r="R1529" s="124">
        <v>12153.87</v>
      </c>
      <c r="S1529" s="79">
        <f t="shared" si="143"/>
        <v>12392</v>
      </c>
      <c r="T1529" s="124">
        <v>67846.13</v>
      </c>
      <c r="U1529" s="80" t="s">
        <v>169</v>
      </c>
      <c r="V1529" s="97" t="s">
        <v>274</v>
      </c>
    </row>
    <row r="1530" spans="1:22">
      <c r="A1530" s="92">
        <v>1523</v>
      </c>
      <c r="B1530" s="132" t="s">
        <v>961</v>
      </c>
      <c r="C1530" s="132" t="s">
        <v>977</v>
      </c>
      <c r="D1530" s="132" t="s">
        <v>978</v>
      </c>
      <c r="E1530" s="123" t="s">
        <v>709</v>
      </c>
      <c r="F1530" s="94">
        <v>45778</v>
      </c>
      <c r="G1530" s="94">
        <v>45962</v>
      </c>
      <c r="H1530" s="133">
        <v>15000</v>
      </c>
      <c r="I1530" s="132">
        <v>0</v>
      </c>
      <c r="J1530" s="95">
        <v>25</v>
      </c>
      <c r="K1530" s="132">
        <v>430.5</v>
      </c>
      <c r="L1530" s="79">
        <f t="shared" si="138"/>
        <v>1065</v>
      </c>
      <c r="M1530" s="79">
        <f t="shared" si="139"/>
        <v>195</v>
      </c>
      <c r="N1530" s="81">
        <f t="shared" si="140"/>
        <v>456</v>
      </c>
      <c r="O1530" s="79">
        <f t="shared" si="141"/>
        <v>1063.5</v>
      </c>
      <c r="P1530" s="132">
        <v>25</v>
      </c>
      <c r="Q1530" s="79">
        <f t="shared" si="142"/>
        <v>3235</v>
      </c>
      <c r="R1530" s="132">
        <v>911.5</v>
      </c>
      <c r="S1530" s="79">
        <f t="shared" si="143"/>
        <v>2323.5</v>
      </c>
      <c r="T1530" s="133">
        <v>14088.5</v>
      </c>
      <c r="U1530" s="80" t="s">
        <v>169</v>
      </c>
      <c r="V1530" s="134" t="s">
        <v>274</v>
      </c>
    </row>
    <row r="1531" spans="1:22">
      <c r="A1531" s="92">
        <v>1524</v>
      </c>
      <c r="B1531" s="92" t="s">
        <v>841</v>
      </c>
      <c r="C1531" s="92" t="s">
        <v>8</v>
      </c>
      <c r="D1531" s="92" t="s">
        <v>1721</v>
      </c>
      <c r="E1531" s="123" t="s">
        <v>709</v>
      </c>
      <c r="F1531" s="94">
        <v>45778</v>
      </c>
      <c r="G1531" s="94">
        <v>45962</v>
      </c>
      <c r="H1531" s="124">
        <v>20000</v>
      </c>
      <c r="I1531" s="92">
        <v>0</v>
      </c>
      <c r="J1531" s="95">
        <v>25</v>
      </c>
      <c r="K1531" s="92">
        <v>574</v>
      </c>
      <c r="L1531" s="79">
        <f t="shared" si="138"/>
        <v>1419.9999999999998</v>
      </c>
      <c r="M1531" s="79">
        <f t="shared" si="139"/>
        <v>260</v>
      </c>
      <c r="N1531" s="81">
        <f t="shared" si="140"/>
        <v>608</v>
      </c>
      <c r="O1531" s="79">
        <f t="shared" si="141"/>
        <v>1418</v>
      </c>
      <c r="P1531" s="92">
        <v>25</v>
      </c>
      <c r="Q1531" s="79">
        <f t="shared" si="142"/>
        <v>4305</v>
      </c>
      <c r="R1531" s="124">
        <v>1207</v>
      </c>
      <c r="S1531" s="79">
        <f t="shared" si="143"/>
        <v>3098</v>
      </c>
      <c r="T1531" s="124">
        <v>18793</v>
      </c>
      <c r="U1531" s="80" t="s">
        <v>169</v>
      </c>
      <c r="V1531" s="81" t="s">
        <v>273</v>
      </c>
    </row>
    <row r="1532" spans="1:22">
      <c r="A1532" s="92">
        <v>1525</v>
      </c>
      <c r="B1532" s="132" t="s">
        <v>2137</v>
      </c>
      <c r="C1532" s="132" t="s">
        <v>977</v>
      </c>
      <c r="D1532" s="132" t="s">
        <v>978</v>
      </c>
      <c r="E1532" s="123" t="s">
        <v>709</v>
      </c>
      <c r="F1532" s="94">
        <v>45778</v>
      </c>
      <c r="G1532" s="94">
        <v>45962</v>
      </c>
      <c r="H1532" s="133">
        <v>15000</v>
      </c>
      <c r="I1532" s="132">
        <v>0</v>
      </c>
      <c r="J1532" s="95">
        <v>25</v>
      </c>
      <c r="K1532" s="132">
        <v>430.5</v>
      </c>
      <c r="L1532" s="79">
        <f t="shared" si="138"/>
        <v>1065</v>
      </c>
      <c r="M1532" s="79">
        <f t="shared" si="139"/>
        <v>195</v>
      </c>
      <c r="N1532" s="81">
        <f t="shared" si="140"/>
        <v>456</v>
      </c>
      <c r="O1532" s="79">
        <f t="shared" si="141"/>
        <v>1063.5</v>
      </c>
      <c r="P1532" s="132">
        <v>25</v>
      </c>
      <c r="Q1532" s="79">
        <f t="shared" si="142"/>
        <v>3235</v>
      </c>
      <c r="R1532" s="132">
        <v>911.5</v>
      </c>
      <c r="S1532" s="79">
        <f t="shared" si="143"/>
        <v>2323.5</v>
      </c>
      <c r="T1532" s="133">
        <v>14088.5</v>
      </c>
      <c r="U1532" s="80" t="s">
        <v>169</v>
      </c>
      <c r="V1532" s="134" t="s">
        <v>274</v>
      </c>
    </row>
    <row r="1533" spans="1:22">
      <c r="A1533" s="92">
        <v>1526</v>
      </c>
      <c r="B1533" s="92" t="s">
        <v>1067</v>
      </c>
      <c r="C1533" s="92" t="s">
        <v>6</v>
      </c>
      <c r="D1533" s="92" t="s">
        <v>1810</v>
      </c>
      <c r="E1533" s="93" t="s">
        <v>1989</v>
      </c>
      <c r="F1533" s="94">
        <v>45627</v>
      </c>
      <c r="G1533" s="94">
        <v>45809</v>
      </c>
      <c r="H1533" s="124">
        <v>155000</v>
      </c>
      <c r="I1533" s="124">
        <v>25042.74</v>
      </c>
      <c r="J1533" s="95">
        <v>25</v>
      </c>
      <c r="K1533" s="124">
        <v>4448.5</v>
      </c>
      <c r="L1533" s="79">
        <f t="shared" si="138"/>
        <v>11004.999999999998</v>
      </c>
      <c r="M1533" s="79">
        <f t="shared" si="139"/>
        <v>2015</v>
      </c>
      <c r="N1533" s="81">
        <f t="shared" si="140"/>
        <v>4712</v>
      </c>
      <c r="O1533" s="79">
        <f t="shared" si="141"/>
        <v>10989.5</v>
      </c>
      <c r="P1533" s="92">
        <v>25</v>
      </c>
      <c r="Q1533" s="79">
        <f t="shared" si="142"/>
        <v>33195</v>
      </c>
      <c r="R1533" s="124">
        <v>31284.99</v>
      </c>
      <c r="S1533" s="79">
        <f t="shared" si="143"/>
        <v>24009.5</v>
      </c>
      <c r="T1533" s="124">
        <v>120771.76</v>
      </c>
      <c r="U1533" s="80" t="s">
        <v>169</v>
      </c>
      <c r="V1533" s="81" t="s">
        <v>273</v>
      </c>
    </row>
    <row r="1534" spans="1:22">
      <c r="A1534" s="92">
        <v>1527</v>
      </c>
      <c r="B1534" s="132" t="s">
        <v>962</v>
      </c>
      <c r="C1534" s="132" t="s">
        <v>977</v>
      </c>
      <c r="D1534" s="132" t="s">
        <v>978</v>
      </c>
      <c r="E1534" s="123" t="s">
        <v>709</v>
      </c>
      <c r="F1534" s="94">
        <v>45778</v>
      </c>
      <c r="G1534" s="94">
        <v>45962</v>
      </c>
      <c r="H1534" s="133">
        <v>15000</v>
      </c>
      <c r="I1534" s="132">
        <v>0</v>
      </c>
      <c r="J1534" s="95">
        <v>25</v>
      </c>
      <c r="K1534" s="132">
        <v>430.5</v>
      </c>
      <c r="L1534" s="79">
        <f t="shared" si="138"/>
        <v>1065</v>
      </c>
      <c r="M1534" s="79">
        <f t="shared" si="139"/>
        <v>195</v>
      </c>
      <c r="N1534" s="81">
        <f t="shared" si="140"/>
        <v>456</v>
      </c>
      <c r="O1534" s="79">
        <f t="shared" si="141"/>
        <v>1063.5</v>
      </c>
      <c r="P1534" s="132">
        <v>25</v>
      </c>
      <c r="Q1534" s="79">
        <f t="shared" si="142"/>
        <v>3235</v>
      </c>
      <c r="R1534" s="132">
        <v>911.5</v>
      </c>
      <c r="S1534" s="79">
        <f t="shared" si="143"/>
        <v>2323.5</v>
      </c>
      <c r="T1534" s="133">
        <v>14088.5</v>
      </c>
      <c r="U1534" s="80" t="s">
        <v>169</v>
      </c>
      <c r="V1534" s="134" t="s">
        <v>274</v>
      </c>
    </row>
    <row r="1535" spans="1:22">
      <c r="A1535" s="92">
        <v>1528</v>
      </c>
      <c r="B1535" s="132" t="s">
        <v>1676</v>
      </c>
      <c r="C1535" s="132" t="s">
        <v>977</v>
      </c>
      <c r="D1535" s="132" t="s">
        <v>978</v>
      </c>
      <c r="E1535" s="123" t="s">
        <v>709</v>
      </c>
      <c r="F1535" s="94">
        <v>45778</v>
      </c>
      <c r="G1535" s="94">
        <v>45962</v>
      </c>
      <c r="H1535" s="133">
        <v>15000</v>
      </c>
      <c r="I1535" s="132">
        <v>0</v>
      </c>
      <c r="J1535" s="95">
        <v>25</v>
      </c>
      <c r="K1535" s="132">
        <v>430.5</v>
      </c>
      <c r="L1535" s="79">
        <f t="shared" si="138"/>
        <v>1065</v>
      </c>
      <c r="M1535" s="79">
        <f t="shared" si="139"/>
        <v>195</v>
      </c>
      <c r="N1535" s="81">
        <f t="shared" si="140"/>
        <v>456</v>
      </c>
      <c r="O1535" s="79">
        <f t="shared" si="141"/>
        <v>1063.5</v>
      </c>
      <c r="P1535" s="132">
        <v>25</v>
      </c>
      <c r="Q1535" s="79">
        <f t="shared" si="142"/>
        <v>3235</v>
      </c>
      <c r="R1535" s="132">
        <v>911.5</v>
      </c>
      <c r="S1535" s="79">
        <f t="shared" si="143"/>
        <v>2323.5</v>
      </c>
      <c r="T1535" s="133">
        <v>14088.5</v>
      </c>
      <c r="U1535" s="80" t="s">
        <v>169</v>
      </c>
      <c r="V1535" s="97" t="s">
        <v>274</v>
      </c>
    </row>
    <row r="1536" spans="1:22">
      <c r="A1536" s="92">
        <v>1529</v>
      </c>
      <c r="B1536" s="92" t="s">
        <v>331</v>
      </c>
      <c r="C1536" s="92" t="s">
        <v>392</v>
      </c>
      <c r="D1536" s="92" t="s">
        <v>182</v>
      </c>
      <c r="E1536" s="93" t="s">
        <v>1989</v>
      </c>
      <c r="F1536" s="94">
        <v>45778</v>
      </c>
      <c r="G1536" s="94">
        <v>45962</v>
      </c>
      <c r="H1536" s="124">
        <v>65000</v>
      </c>
      <c r="I1536" s="124">
        <v>4427.58</v>
      </c>
      <c r="J1536" s="95">
        <v>25</v>
      </c>
      <c r="K1536" s="124">
        <v>1865.5</v>
      </c>
      <c r="L1536" s="79">
        <f t="shared" si="138"/>
        <v>4615</v>
      </c>
      <c r="M1536" s="79">
        <f t="shared" si="139"/>
        <v>845</v>
      </c>
      <c r="N1536" s="81">
        <f t="shared" si="140"/>
        <v>1976</v>
      </c>
      <c r="O1536" s="79">
        <f t="shared" si="141"/>
        <v>4608.5</v>
      </c>
      <c r="P1536" s="92">
        <v>25</v>
      </c>
      <c r="Q1536" s="79">
        <f t="shared" si="142"/>
        <v>13935</v>
      </c>
      <c r="R1536" s="124">
        <v>10294.08</v>
      </c>
      <c r="S1536" s="79">
        <f t="shared" si="143"/>
        <v>10068.5</v>
      </c>
      <c r="T1536" s="124">
        <v>56705.919999999998</v>
      </c>
      <c r="U1536" s="80" t="s">
        <v>169</v>
      </c>
      <c r="V1536" s="81" t="s">
        <v>273</v>
      </c>
    </row>
    <row r="1537" spans="1:22">
      <c r="A1537" s="92">
        <v>1530</v>
      </c>
      <c r="B1537" s="92" t="s">
        <v>1264</v>
      </c>
      <c r="C1537" s="92" t="s">
        <v>6</v>
      </c>
      <c r="D1537" s="92" t="s">
        <v>1995</v>
      </c>
      <c r="E1537" s="93" t="s">
        <v>1989</v>
      </c>
      <c r="F1537" s="94">
        <v>45748</v>
      </c>
      <c r="G1537" s="94">
        <v>45962</v>
      </c>
      <c r="H1537" s="124">
        <v>168000</v>
      </c>
      <c r="I1537" s="124">
        <v>27671.8</v>
      </c>
      <c r="J1537" s="95">
        <v>25</v>
      </c>
      <c r="K1537" s="124">
        <v>4821.6000000000004</v>
      </c>
      <c r="L1537" s="79">
        <f t="shared" si="138"/>
        <v>11927.999999999998</v>
      </c>
      <c r="M1537" s="79">
        <f t="shared" si="139"/>
        <v>2184</v>
      </c>
      <c r="N1537" s="81">
        <f t="shared" si="140"/>
        <v>5107.2</v>
      </c>
      <c r="O1537" s="79">
        <f t="shared" si="141"/>
        <v>11911.2</v>
      </c>
      <c r="P1537" s="124">
        <v>1740.46</v>
      </c>
      <c r="Q1537" s="79">
        <f t="shared" si="142"/>
        <v>37692.46</v>
      </c>
      <c r="R1537" s="124">
        <v>28439.85</v>
      </c>
      <c r="S1537" s="79">
        <f t="shared" si="143"/>
        <v>26023.199999999997</v>
      </c>
      <c r="T1537" s="124">
        <v>128658.94</v>
      </c>
      <c r="U1537" s="80" t="s">
        <v>169</v>
      </c>
      <c r="V1537" s="97" t="s">
        <v>274</v>
      </c>
    </row>
    <row r="1538" spans="1:22">
      <c r="A1538" s="92">
        <v>1531</v>
      </c>
      <c r="B1538" s="132" t="s">
        <v>1677</v>
      </c>
      <c r="C1538" s="132" t="s">
        <v>977</v>
      </c>
      <c r="D1538" s="132" t="s">
        <v>978</v>
      </c>
      <c r="E1538" s="123" t="s">
        <v>709</v>
      </c>
      <c r="F1538" s="94">
        <v>45778</v>
      </c>
      <c r="G1538" s="94">
        <v>45962</v>
      </c>
      <c r="H1538" s="133">
        <v>15000</v>
      </c>
      <c r="I1538" s="132">
        <v>0</v>
      </c>
      <c r="J1538" s="95">
        <v>25</v>
      </c>
      <c r="K1538" s="132">
        <v>430.5</v>
      </c>
      <c r="L1538" s="79">
        <f t="shared" si="138"/>
        <v>1065</v>
      </c>
      <c r="M1538" s="79">
        <f t="shared" si="139"/>
        <v>195</v>
      </c>
      <c r="N1538" s="81">
        <f t="shared" si="140"/>
        <v>456</v>
      </c>
      <c r="O1538" s="79">
        <f t="shared" si="141"/>
        <v>1063.5</v>
      </c>
      <c r="P1538" s="132">
        <v>25</v>
      </c>
      <c r="Q1538" s="79">
        <f t="shared" si="142"/>
        <v>3235</v>
      </c>
      <c r="R1538" s="132">
        <v>911.5</v>
      </c>
      <c r="S1538" s="79">
        <f t="shared" si="143"/>
        <v>2323.5</v>
      </c>
      <c r="T1538" s="133">
        <v>14088.5</v>
      </c>
      <c r="U1538" s="80" t="s">
        <v>169</v>
      </c>
      <c r="V1538" s="134" t="s">
        <v>274</v>
      </c>
    </row>
    <row r="1539" spans="1:22">
      <c r="A1539" s="92">
        <v>1532</v>
      </c>
      <c r="B1539" s="132" t="s">
        <v>2138</v>
      </c>
      <c r="C1539" s="132" t="s">
        <v>977</v>
      </c>
      <c r="D1539" s="132" t="s">
        <v>978</v>
      </c>
      <c r="E1539" s="123" t="s">
        <v>709</v>
      </c>
      <c r="F1539" s="94">
        <v>45778</v>
      </c>
      <c r="G1539" s="94">
        <v>45962</v>
      </c>
      <c r="H1539" s="133">
        <v>15000</v>
      </c>
      <c r="I1539" s="132">
        <v>0</v>
      </c>
      <c r="J1539" s="95">
        <v>25</v>
      </c>
      <c r="K1539" s="132">
        <v>430.5</v>
      </c>
      <c r="L1539" s="79">
        <f t="shared" si="138"/>
        <v>1065</v>
      </c>
      <c r="M1539" s="79">
        <f t="shared" si="139"/>
        <v>195</v>
      </c>
      <c r="N1539" s="81">
        <f t="shared" si="140"/>
        <v>456</v>
      </c>
      <c r="O1539" s="79">
        <f t="shared" si="141"/>
        <v>1063.5</v>
      </c>
      <c r="P1539" s="132">
        <v>25</v>
      </c>
      <c r="Q1539" s="79">
        <f t="shared" si="142"/>
        <v>3235</v>
      </c>
      <c r="R1539" s="132">
        <v>911.5</v>
      </c>
      <c r="S1539" s="79">
        <f t="shared" si="143"/>
        <v>2323.5</v>
      </c>
      <c r="T1539" s="133">
        <v>14088.5</v>
      </c>
      <c r="U1539" s="80" t="s">
        <v>169</v>
      </c>
      <c r="V1539" s="134" t="s">
        <v>274</v>
      </c>
    </row>
    <row r="1540" spans="1:22">
      <c r="A1540" s="92">
        <v>1533</v>
      </c>
      <c r="B1540" s="92" t="s">
        <v>29</v>
      </c>
      <c r="C1540" s="92" t="s">
        <v>722</v>
      </c>
      <c r="D1540" s="92" t="s">
        <v>589</v>
      </c>
      <c r="E1540" s="93" t="s">
        <v>1989</v>
      </c>
      <c r="F1540" s="94">
        <v>45807</v>
      </c>
      <c r="G1540" s="94" t="s">
        <v>1990</v>
      </c>
      <c r="H1540" s="124">
        <v>125000</v>
      </c>
      <c r="I1540" s="124">
        <v>17985.990000000002</v>
      </c>
      <c r="J1540" s="95">
        <v>25</v>
      </c>
      <c r="K1540" s="124">
        <v>3587.5</v>
      </c>
      <c r="L1540" s="79">
        <f t="shared" si="138"/>
        <v>8875</v>
      </c>
      <c r="M1540" s="79">
        <f t="shared" si="139"/>
        <v>1625</v>
      </c>
      <c r="N1540" s="81">
        <f t="shared" si="140"/>
        <v>3800</v>
      </c>
      <c r="O1540" s="79">
        <f t="shared" si="141"/>
        <v>8862.5</v>
      </c>
      <c r="P1540" s="124">
        <v>5378.03</v>
      </c>
      <c r="Q1540" s="79">
        <f t="shared" si="142"/>
        <v>32128.03</v>
      </c>
      <c r="R1540" s="124">
        <v>30751.52</v>
      </c>
      <c r="S1540" s="79">
        <f t="shared" si="143"/>
        <v>19362.5</v>
      </c>
      <c r="T1540" s="124">
        <v>94248.48</v>
      </c>
      <c r="U1540" s="80" t="s">
        <v>169</v>
      </c>
      <c r="V1540" s="81" t="s">
        <v>273</v>
      </c>
    </row>
    <row r="1541" spans="1:22">
      <c r="A1541" s="92">
        <v>1534</v>
      </c>
      <c r="B1541" s="92" t="s">
        <v>381</v>
      </c>
      <c r="C1541" s="92" t="s">
        <v>397</v>
      </c>
      <c r="D1541" s="92" t="s">
        <v>211</v>
      </c>
      <c r="E1541" s="93" t="s">
        <v>1989</v>
      </c>
      <c r="F1541" s="94">
        <v>45689</v>
      </c>
      <c r="G1541" s="94">
        <v>45870</v>
      </c>
      <c r="H1541" s="124">
        <v>50000</v>
      </c>
      <c r="I1541" s="124">
        <v>1854</v>
      </c>
      <c r="J1541" s="95">
        <v>25</v>
      </c>
      <c r="K1541" s="124">
        <v>1435</v>
      </c>
      <c r="L1541" s="79">
        <f t="shared" si="138"/>
        <v>3549.9999999999995</v>
      </c>
      <c r="M1541" s="79">
        <f t="shared" si="139"/>
        <v>650</v>
      </c>
      <c r="N1541" s="81">
        <f t="shared" si="140"/>
        <v>1520</v>
      </c>
      <c r="O1541" s="79">
        <f t="shared" si="141"/>
        <v>3545.0000000000005</v>
      </c>
      <c r="P1541" s="92">
        <v>25</v>
      </c>
      <c r="Q1541" s="79">
        <f t="shared" si="142"/>
        <v>10725</v>
      </c>
      <c r="R1541" s="124">
        <v>4834</v>
      </c>
      <c r="S1541" s="79">
        <f t="shared" si="143"/>
        <v>7745</v>
      </c>
      <c r="T1541" s="124">
        <v>45166</v>
      </c>
      <c r="U1541" s="80" t="s">
        <v>169</v>
      </c>
      <c r="V1541" s="97" t="s">
        <v>274</v>
      </c>
    </row>
    <row r="1542" spans="1:22">
      <c r="A1542" s="92">
        <v>1535</v>
      </c>
      <c r="B1542" s="132" t="s">
        <v>1384</v>
      </c>
      <c r="C1542" s="132" t="s">
        <v>977</v>
      </c>
      <c r="D1542" s="132" t="s">
        <v>978</v>
      </c>
      <c r="E1542" s="123" t="s">
        <v>709</v>
      </c>
      <c r="F1542" s="94">
        <v>45778</v>
      </c>
      <c r="G1542" s="94">
        <v>45962</v>
      </c>
      <c r="H1542" s="133">
        <v>15000</v>
      </c>
      <c r="I1542" s="132">
        <v>0</v>
      </c>
      <c r="J1542" s="95">
        <v>25</v>
      </c>
      <c r="K1542" s="132">
        <v>430.5</v>
      </c>
      <c r="L1542" s="79">
        <f t="shared" si="138"/>
        <v>1065</v>
      </c>
      <c r="M1542" s="79">
        <f t="shared" si="139"/>
        <v>195</v>
      </c>
      <c r="N1542" s="81">
        <f t="shared" si="140"/>
        <v>456</v>
      </c>
      <c r="O1542" s="79">
        <f t="shared" si="141"/>
        <v>1063.5</v>
      </c>
      <c r="P1542" s="132">
        <v>25</v>
      </c>
      <c r="Q1542" s="79">
        <f t="shared" si="142"/>
        <v>3235</v>
      </c>
      <c r="R1542" s="132">
        <v>911.5</v>
      </c>
      <c r="S1542" s="79">
        <f t="shared" si="143"/>
        <v>2323.5</v>
      </c>
      <c r="T1542" s="133">
        <v>14088.5</v>
      </c>
      <c r="U1542" s="80" t="s">
        <v>169</v>
      </c>
      <c r="V1542" s="134" t="s">
        <v>274</v>
      </c>
    </row>
    <row r="1543" spans="1:22">
      <c r="A1543" s="92">
        <v>1536</v>
      </c>
      <c r="B1543" s="132" t="s">
        <v>1265</v>
      </c>
      <c r="C1543" s="132" t="s">
        <v>977</v>
      </c>
      <c r="D1543" s="132" t="s">
        <v>978</v>
      </c>
      <c r="E1543" s="123" t="s">
        <v>709</v>
      </c>
      <c r="F1543" s="94">
        <v>45778</v>
      </c>
      <c r="G1543" s="94">
        <v>45962</v>
      </c>
      <c r="H1543" s="133">
        <v>15000</v>
      </c>
      <c r="I1543" s="132">
        <v>0</v>
      </c>
      <c r="J1543" s="95">
        <v>25</v>
      </c>
      <c r="K1543" s="132">
        <v>430.5</v>
      </c>
      <c r="L1543" s="79">
        <f t="shared" si="138"/>
        <v>1065</v>
      </c>
      <c r="M1543" s="79">
        <f t="shared" si="139"/>
        <v>195</v>
      </c>
      <c r="N1543" s="81">
        <f t="shared" si="140"/>
        <v>456</v>
      </c>
      <c r="O1543" s="79">
        <f t="shared" si="141"/>
        <v>1063.5</v>
      </c>
      <c r="P1543" s="132">
        <v>25</v>
      </c>
      <c r="Q1543" s="79">
        <f t="shared" si="142"/>
        <v>3235</v>
      </c>
      <c r="R1543" s="132">
        <v>911.5</v>
      </c>
      <c r="S1543" s="79">
        <f t="shared" si="143"/>
        <v>2323.5</v>
      </c>
      <c r="T1543" s="133">
        <v>14088.5</v>
      </c>
      <c r="U1543" s="80" t="s">
        <v>169</v>
      </c>
      <c r="V1543" s="134" t="s">
        <v>274</v>
      </c>
    </row>
    <row r="1544" spans="1:22">
      <c r="A1544" s="92">
        <v>1537</v>
      </c>
      <c r="B1544" s="132" t="s">
        <v>963</v>
      </c>
      <c r="C1544" s="132" t="s">
        <v>977</v>
      </c>
      <c r="D1544" s="132" t="s">
        <v>978</v>
      </c>
      <c r="E1544" s="123" t="s">
        <v>709</v>
      </c>
      <c r="F1544" s="94">
        <v>45778</v>
      </c>
      <c r="G1544" s="94">
        <v>45962</v>
      </c>
      <c r="H1544" s="133">
        <v>15000</v>
      </c>
      <c r="I1544" s="132">
        <v>0</v>
      </c>
      <c r="J1544" s="95">
        <v>25</v>
      </c>
      <c r="K1544" s="132">
        <v>430.5</v>
      </c>
      <c r="L1544" s="79">
        <f t="shared" si="138"/>
        <v>1065</v>
      </c>
      <c r="M1544" s="79">
        <f t="shared" si="139"/>
        <v>195</v>
      </c>
      <c r="N1544" s="81">
        <f t="shared" si="140"/>
        <v>456</v>
      </c>
      <c r="O1544" s="79">
        <f t="shared" si="141"/>
        <v>1063.5</v>
      </c>
      <c r="P1544" s="132">
        <v>25</v>
      </c>
      <c r="Q1544" s="79">
        <f t="shared" si="142"/>
        <v>3235</v>
      </c>
      <c r="R1544" s="132">
        <v>911.5</v>
      </c>
      <c r="S1544" s="79">
        <f t="shared" si="143"/>
        <v>2323.5</v>
      </c>
      <c r="T1544" s="133">
        <v>14088.5</v>
      </c>
      <c r="U1544" s="80" t="s">
        <v>169</v>
      </c>
      <c r="V1544" s="134" t="s">
        <v>274</v>
      </c>
    </row>
    <row r="1545" spans="1:22">
      <c r="A1545" s="92">
        <v>1538</v>
      </c>
      <c r="B1545" s="132" t="s">
        <v>2139</v>
      </c>
      <c r="C1545" s="132" t="s">
        <v>977</v>
      </c>
      <c r="D1545" s="132" t="s">
        <v>978</v>
      </c>
      <c r="E1545" s="123" t="s">
        <v>709</v>
      </c>
      <c r="F1545" s="94">
        <v>45778</v>
      </c>
      <c r="G1545" s="94">
        <v>45962</v>
      </c>
      <c r="H1545" s="133">
        <v>15000</v>
      </c>
      <c r="I1545" s="132">
        <v>0</v>
      </c>
      <c r="J1545" s="95">
        <v>25</v>
      </c>
      <c r="K1545" s="132">
        <v>430.5</v>
      </c>
      <c r="L1545" s="79">
        <f t="shared" ref="L1545:L1608" si="144">H1545*0.071</f>
        <v>1065</v>
      </c>
      <c r="M1545" s="79">
        <f t="shared" ref="M1545:M1608" si="145">H1545*0.013</f>
        <v>195</v>
      </c>
      <c r="N1545" s="81">
        <f t="shared" ref="N1545:N1608" si="146">+H1545*0.0304</f>
        <v>456</v>
      </c>
      <c r="O1545" s="79">
        <f t="shared" ref="O1545:O1608" si="147">H1545*0.0709</f>
        <v>1063.5</v>
      </c>
      <c r="P1545" s="132">
        <v>25</v>
      </c>
      <c r="Q1545" s="79">
        <f t="shared" ref="Q1545:Q1608" si="148">SUM(K1545:P1545)</f>
        <v>3235</v>
      </c>
      <c r="R1545" s="132">
        <v>911.5</v>
      </c>
      <c r="S1545" s="79">
        <f t="shared" ref="S1545:S1608" si="149">L1545+M1545+O1545</f>
        <v>2323.5</v>
      </c>
      <c r="T1545" s="133">
        <v>14088.5</v>
      </c>
      <c r="U1545" s="80" t="s">
        <v>169</v>
      </c>
      <c r="V1545" s="134" t="s">
        <v>274</v>
      </c>
    </row>
    <row r="1546" spans="1:22">
      <c r="A1546" s="92">
        <v>1539</v>
      </c>
      <c r="B1546" s="92" t="s">
        <v>291</v>
      </c>
      <c r="C1546" s="92" t="s">
        <v>68</v>
      </c>
      <c r="D1546" s="92" t="s">
        <v>1718</v>
      </c>
      <c r="E1546" s="93" t="s">
        <v>1989</v>
      </c>
      <c r="F1546" s="94">
        <v>45778</v>
      </c>
      <c r="G1546" s="94">
        <v>45962</v>
      </c>
      <c r="H1546" s="124">
        <v>25000</v>
      </c>
      <c r="I1546" s="92">
        <v>0</v>
      </c>
      <c r="J1546" s="95">
        <v>25</v>
      </c>
      <c r="K1546" s="92">
        <v>717.5</v>
      </c>
      <c r="L1546" s="79">
        <f t="shared" si="144"/>
        <v>1774.9999999999998</v>
      </c>
      <c r="M1546" s="79">
        <f t="shared" si="145"/>
        <v>325</v>
      </c>
      <c r="N1546" s="81">
        <f t="shared" si="146"/>
        <v>760</v>
      </c>
      <c r="O1546" s="79">
        <f t="shared" si="147"/>
        <v>1772.5000000000002</v>
      </c>
      <c r="P1546" s="92">
        <v>125</v>
      </c>
      <c r="Q1546" s="79">
        <f t="shared" si="148"/>
        <v>5475</v>
      </c>
      <c r="R1546" s="124">
        <v>1602.5</v>
      </c>
      <c r="S1546" s="79">
        <f t="shared" si="149"/>
        <v>3872.5</v>
      </c>
      <c r="T1546" s="124">
        <v>23397.5</v>
      </c>
      <c r="U1546" s="80" t="s">
        <v>169</v>
      </c>
      <c r="V1546" s="97" t="s">
        <v>273</v>
      </c>
    </row>
    <row r="1547" spans="1:22">
      <c r="A1547" s="92">
        <v>1540</v>
      </c>
      <c r="B1547" s="92" t="s">
        <v>311</v>
      </c>
      <c r="C1547" s="92" t="s">
        <v>103</v>
      </c>
      <c r="D1547" s="92" t="s">
        <v>1826</v>
      </c>
      <c r="E1547" s="93" t="s">
        <v>1989</v>
      </c>
      <c r="F1547" s="94">
        <v>45627</v>
      </c>
      <c r="G1547" s="94">
        <v>45809</v>
      </c>
      <c r="H1547" s="124">
        <v>20000</v>
      </c>
      <c r="I1547" s="92">
        <v>0</v>
      </c>
      <c r="J1547" s="95">
        <v>25</v>
      </c>
      <c r="K1547" s="92">
        <v>574</v>
      </c>
      <c r="L1547" s="79">
        <f t="shared" si="144"/>
        <v>1419.9999999999998</v>
      </c>
      <c r="M1547" s="79">
        <f t="shared" si="145"/>
        <v>260</v>
      </c>
      <c r="N1547" s="81">
        <f t="shared" si="146"/>
        <v>608</v>
      </c>
      <c r="O1547" s="79">
        <f t="shared" si="147"/>
        <v>1418</v>
      </c>
      <c r="P1547" s="92">
        <v>25</v>
      </c>
      <c r="Q1547" s="79">
        <f t="shared" si="148"/>
        <v>4305</v>
      </c>
      <c r="R1547" s="124">
        <v>1207</v>
      </c>
      <c r="S1547" s="79">
        <f t="shared" si="149"/>
        <v>3098</v>
      </c>
      <c r="T1547" s="124">
        <v>18793</v>
      </c>
      <c r="U1547" s="80" t="s">
        <v>169</v>
      </c>
      <c r="V1547" s="97" t="s">
        <v>273</v>
      </c>
    </row>
    <row r="1548" spans="1:22">
      <c r="A1548" s="92">
        <v>1541</v>
      </c>
      <c r="B1548" s="132" t="s">
        <v>1385</v>
      </c>
      <c r="C1548" s="132" t="s">
        <v>977</v>
      </c>
      <c r="D1548" s="132" t="s">
        <v>978</v>
      </c>
      <c r="E1548" s="123" t="s">
        <v>709</v>
      </c>
      <c r="F1548" s="94">
        <v>45778</v>
      </c>
      <c r="G1548" s="94">
        <v>45962</v>
      </c>
      <c r="H1548" s="133">
        <v>15000</v>
      </c>
      <c r="I1548" s="132">
        <v>0</v>
      </c>
      <c r="J1548" s="95">
        <v>25</v>
      </c>
      <c r="K1548" s="132">
        <v>430.5</v>
      </c>
      <c r="L1548" s="79">
        <f t="shared" si="144"/>
        <v>1065</v>
      </c>
      <c r="M1548" s="79">
        <f t="shared" si="145"/>
        <v>195</v>
      </c>
      <c r="N1548" s="81">
        <f t="shared" si="146"/>
        <v>456</v>
      </c>
      <c r="O1548" s="79">
        <f t="shared" si="147"/>
        <v>1063.5</v>
      </c>
      <c r="P1548" s="132">
        <v>25</v>
      </c>
      <c r="Q1548" s="79">
        <f t="shared" si="148"/>
        <v>3235</v>
      </c>
      <c r="R1548" s="132">
        <v>911.5</v>
      </c>
      <c r="S1548" s="79">
        <f t="shared" si="149"/>
        <v>2323.5</v>
      </c>
      <c r="T1548" s="133">
        <v>14088.5</v>
      </c>
      <c r="U1548" s="80" t="s">
        <v>169</v>
      </c>
      <c r="V1548" s="134" t="s">
        <v>274</v>
      </c>
    </row>
    <row r="1549" spans="1:22">
      <c r="A1549" s="92">
        <v>1542</v>
      </c>
      <c r="B1549" s="132" t="s">
        <v>2140</v>
      </c>
      <c r="C1549" s="132" t="s">
        <v>977</v>
      </c>
      <c r="D1549" s="132" t="s">
        <v>978</v>
      </c>
      <c r="E1549" s="123" t="s">
        <v>709</v>
      </c>
      <c r="F1549" s="94">
        <v>45778</v>
      </c>
      <c r="G1549" s="94">
        <v>45962</v>
      </c>
      <c r="H1549" s="133">
        <v>15000</v>
      </c>
      <c r="I1549" s="132">
        <v>0</v>
      </c>
      <c r="J1549" s="95">
        <v>25</v>
      </c>
      <c r="K1549" s="132">
        <v>430.5</v>
      </c>
      <c r="L1549" s="79">
        <f t="shared" si="144"/>
        <v>1065</v>
      </c>
      <c r="M1549" s="79">
        <f t="shared" si="145"/>
        <v>195</v>
      </c>
      <c r="N1549" s="81">
        <f t="shared" si="146"/>
        <v>456</v>
      </c>
      <c r="O1549" s="79">
        <f t="shared" si="147"/>
        <v>1063.5</v>
      </c>
      <c r="P1549" s="132">
        <v>25</v>
      </c>
      <c r="Q1549" s="79">
        <f t="shared" si="148"/>
        <v>3235</v>
      </c>
      <c r="R1549" s="132">
        <v>911.5</v>
      </c>
      <c r="S1549" s="79">
        <f t="shared" si="149"/>
        <v>2323.5</v>
      </c>
      <c r="T1549" s="133">
        <v>14088.5</v>
      </c>
      <c r="U1549" s="80" t="s">
        <v>169</v>
      </c>
      <c r="V1549" s="134" t="s">
        <v>274</v>
      </c>
    </row>
    <row r="1550" spans="1:22">
      <c r="A1550" s="92">
        <v>1543</v>
      </c>
      <c r="B1550" s="132" t="s">
        <v>1944</v>
      </c>
      <c r="C1550" s="132" t="s">
        <v>977</v>
      </c>
      <c r="D1550" s="132" t="s">
        <v>978</v>
      </c>
      <c r="E1550" s="123" t="s">
        <v>709</v>
      </c>
      <c r="F1550" s="94">
        <v>45778</v>
      </c>
      <c r="G1550" s="94">
        <v>45962</v>
      </c>
      <c r="H1550" s="133">
        <v>15000</v>
      </c>
      <c r="I1550" s="132">
        <v>0</v>
      </c>
      <c r="J1550" s="95">
        <v>25</v>
      </c>
      <c r="K1550" s="132">
        <v>430.5</v>
      </c>
      <c r="L1550" s="79">
        <f t="shared" si="144"/>
        <v>1065</v>
      </c>
      <c r="M1550" s="79">
        <f t="shared" si="145"/>
        <v>195</v>
      </c>
      <c r="N1550" s="81">
        <f t="shared" si="146"/>
        <v>456</v>
      </c>
      <c r="O1550" s="79">
        <f t="shared" si="147"/>
        <v>1063.5</v>
      </c>
      <c r="P1550" s="132">
        <v>25</v>
      </c>
      <c r="Q1550" s="79">
        <f t="shared" si="148"/>
        <v>3235</v>
      </c>
      <c r="R1550" s="132">
        <v>911.5</v>
      </c>
      <c r="S1550" s="79">
        <f t="shared" si="149"/>
        <v>2323.5</v>
      </c>
      <c r="T1550" s="133">
        <v>14088.5</v>
      </c>
      <c r="U1550" s="80" t="s">
        <v>169</v>
      </c>
      <c r="V1550" s="134" t="s">
        <v>274</v>
      </c>
    </row>
    <row r="1551" spans="1:22">
      <c r="A1551" s="92">
        <v>1544</v>
      </c>
      <c r="B1551" s="92" t="s">
        <v>1945</v>
      </c>
      <c r="C1551" s="92" t="s">
        <v>6</v>
      </c>
      <c r="D1551" s="92" t="s">
        <v>183</v>
      </c>
      <c r="E1551" s="123" t="s">
        <v>709</v>
      </c>
      <c r="F1551" s="94">
        <v>45748</v>
      </c>
      <c r="G1551" s="94">
        <v>45962</v>
      </c>
      <c r="H1551" s="124">
        <v>145000</v>
      </c>
      <c r="I1551" s="124">
        <v>22690.49</v>
      </c>
      <c r="J1551" s="95">
        <v>25</v>
      </c>
      <c r="K1551" s="124">
        <v>4161.5</v>
      </c>
      <c r="L1551" s="79">
        <f t="shared" si="144"/>
        <v>10294.999999999998</v>
      </c>
      <c r="M1551" s="79">
        <f t="shared" si="145"/>
        <v>1885</v>
      </c>
      <c r="N1551" s="81">
        <f t="shared" si="146"/>
        <v>4408</v>
      </c>
      <c r="O1551" s="79">
        <f t="shared" si="147"/>
        <v>10280.5</v>
      </c>
      <c r="P1551" s="92">
        <v>25</v>
      </c>
      <c r="Q1551" s="79">
        <f t="shared" si="148"/>
        <v>31055</v>
      </c>
      <c r="R1551" s="124">
        <v>31284.99</v>
      </c>
      <c r="S1551" s="79">
        <f t="shared" si="149"/>
        <v>22460.5</v>
      </c>
      <c r="T1551" s="124">
        <v>113715.01</v>
      </c>
      <c r="U1551" s="80" t="s">
        <v>169</v>
      </c>
      <c r="V1551" s="97" t="s">
        <v>274</v>
      </c>
    </row>
    <row r="1552" spans="1:22">
      <c r="A1552" s="92">
        <v>1545</v>
      </c>
      <c r="B1552" s="132" t="s">
        <v>1678</v>
      </c>
      <c r="C1552" s="132" t="s">
        <v>977</v>
      </c>
      <c r="D1552" s="132" t="s">
        <v>978</v>
      </c>
      <c r="E1552" s="123" t="s">
        <v>709</v>
      </c>
      <c r="F1552" s="94">
        <v>45778</v>
      </c>
      <c r="G1552" s="94">
        <v>45962</v>
      </c>
      <c r="H1552" s="133">
        <v>15000</v>
      </c>
      <c r="I1552" s="132">
        <v>0</v>
      </c>
      <c r="J1552" s="95">
        <v>25</v>
      </c>
      <c r="K1552" s="132">
        <v>430.5</v>
      </c>
      <c r="L1552" s="79">
        <f t="shared" si="144"/>
        <v>1065</v>
      </c>
      <c r="M1552" s="79">
        <f t="shared" si="145"/>
        <v>195</v>
      </c>
      <c r="N1552" s="81">
        <f t="shared" si="146"/>
        <v>456</v>
      </c>
      <c r="O1552" s="79">
        <f t="shared" si="147"/>
        <v>1063.5</v>
      </c>
      <c r="P1552" s="132">
        <v>25</v>
      </c>
      <c r="Q1552" s="79">
        <f t="shared" si="148"/>
        <v>3235</v>
      </c>
      <c r="R1552" s="132">
        <v>911.5</v>
      </c>
      <c r="S1552" s="79">
        <f t="shared" si="149"/>
        <v>2323.5</v>
      </c>
      <c r="T1552" s="133">
        <v>14088.5</v>
      </c>
      <c r="U1552" s="80" t="s">
        <v>169</v>
      </c>
      <c r="V1552" s="97" t="s">
        <v>274</v>
      </c>
    </row>
    <row r="1553" spans="1:22">
      <c r="A1553" s="92">
        <v>1546</v>
      </c>
      <c r="B1553" s="132" t="s">
        <v>1386</v>
      </c>
      <c r="C1553" s="132" t="s">
        <v>977</v>
      </c>
      <c r="D1553" s="132" t="s">
        <v>978</v>
      </c>
      <c r="E1553" s="123" t="s">
        <v>709</v>
      </c>
      <c r="F1553" s="94">
        <v>45778</v>
      </c>
      <c r="G1553" s="94">
        <v>45962</v>
      </c>
      <c r="H1553" s="133">
        <v>15000</v>
      </c>
      <c r="I1553" s="132">
        <v>0</v>
      </c>
      <c r="J1553" s="95">
        <v>25</v>
      </c>
      <c r="K1553" s="132">
        <v>430.5</v>
      </c>
      <c r="L1553" s="79">
        <f t="shared" si="144"/>
        <v>1065</v>
      </c>
      <c r="M1553" s="79">
        <f t="shared" si="145"/>
        <v>195</v>
      </c>
      <c r="N1553" s="81">
        <f t="shared" si="146"/>
        <v>456</v>
      </c>
      <c r="O1553" s="79">
        <f t="shared" si="147"/>
        <v>1063.5</v>
      </c>
      <c r="P1553" s="132">
        <v>25</v>
      </c>
      <c r="Q1553" s="79">
        <f t="shared" si="148"/>
        <v>3235</v>
      </c>
      <c r="R1553" s="132">
        <v>911.5</v>
      </c>
      <c r="S1553" s="79">
        <f t="shared" si="149"/>
        <v>2323.5</v>
      </c>
      <c r="T1553" s="133">
        <v>14088.5</v>
      </c>
      <c r="U1553" s="80" t="s">
        <v>169</v>
      </c>
      <c r="V1553" s="134" t="s">
        <v>274</v>
      </c>
    </row>
    <row r="1554" spans="1:22">
      <c r="A1554" s="92">
        <v>1547</v>
      </c>
      <c r="B1554" s="132" t="s">
        <v>1387</v>
      </c>
      <c r="C1554" s="132" t="s">
        <v>977</v>
      </c>
      <c r="D1554" s="132" t="s">
        <v>978</v>
      </c>
      <c r="E1554" s="123" t="s">
        <v>709</v>
      </c>
      <c r="F1554" s="94">
        <v>45778</v>
      </c>
      <c r="G1554" s="94">
        <v>45962</v>
      </c>
      <c r="H1554" s="133">
        <v>15000</v>
      </c>
      <c r="I1554" s="132">
        <v>0</v>
      </c>
      <c r="J1554" s="95">
        <v>25</v>
      </c>
      <c r="K1554" s="132">
        <v>430.5</v>
      </c>
      <c r="L1554" s="79">
        <f t="shared" si="144"/>
        <v>1065</v>
      </c>
      <c r="M1554" s="79">
        <f t="shared" si="145"/>
        <v>195</v>
      </c>
      <c r="N1554" s="81">
        <f t="shared" si="146"/>
        <v>456</v>
      </c>
      <c r="O1554" s="79">
        <f t="shared" si="147"/>
        <v>1063.5</v>
      </c>
      <c r="P1554" s="132">
        <v>25</v>
      </c>
      <c r="Q1554" s="79">
        <f t="shared" si="148"/>
        <v>3235</v>
      </c>
      <c r="R1554" s="132">
        <v>911.5</v>
      </c>
      <c r="S1554" s="79">
        <f t="shared" si="149"/>
        <v>2323.5</v>
      </c>
      <c r="T1554" s="133">
        <v>14088.5</v>
      </c>
      <c r="U1554" s="80" t="s">
        <v>169</v>
      </c>
      <c r="V1554" s="134" t="s">
        <v>274</v>
      </c>
    </row>
    <row r="1555" spans="1:22">
      <c r="A1555" s="92">
        <v>1548</v>
      </c>
      <c r="B1555" s="132" t="s">
        <v>1266</v>
      </c>
      <c r="C1555" s="132" t="s">
        <v>977</v>
      </c>
      <c r="D1555" s="132" t="s">
        <v>978</v>
      </c>
      <c r="E1555" s="123" t="s">
        <v>709</v>
      </c>
      <c r="F1555" s="94">
        <v>45778</v>
      </c>
      <c r="G1555" s="94">
        <v>45962</v>
      </c>
      <c r="H1555" s="133">
        <v>15000</v>
      </c>
      <c r="I1555" s="132">
        <v>0</v>
      </c>
      <c r="J1555" s="95">
        <v>25</v>
      </c>
      <c r="K1555" s="132">
        <v>430.5</v>
      </c>
      <c r="L1555" s="79">
        <f t="shared" si="144"/>
        <v>1065</v>
      </c>
      <c r="M1555" s="79">
        <f t="shared" si="145"/>
        <v>195</v>
      </c>
      <c r="N1555" s="81">
        <f t="shared" si="146"/>
        <v>456</v>
      </c>
      <c r="O1555" s="79">
        <f t="shared" si="147"/>
        <v>1063.5</v>
      </c>
      <c r="P1555" s="132">
        <v>25</v>
      </c>
      <c r="Q1555" s="79">
        <f t="shared" si="148"/>
        <v>3235</v>
      </c>
      <c r="R1555" s="132">
        <v>911.5</v>
      </c>
      <c r="S1555" s="79">
        <f t="shared" si="149"/>
        <v>2323.5</v>
      </c>
      <c r="T1555" s="133">
        <v>14088.5</v>
      </c>
      <c r="U1555" s="80" t="s">
        <v>169</v>
      </c>
      <c r="V1555" s="134" t="s">
        <v>274</v>
      </c>
    </row>
    <row r="1556" spans="1:22">
      <c r="A1556" s="92">
        <v>1549</v>
      </c>
      <c r="B1556" s="132" t="s">
        <v>1679</v>
      </c>
      <c r="C1556" s="132" t="s">
        <v>977</v>
      </c>
      <c r="D1556" s="132" t="s">
        <v>978</v>
      </c>
      <c r="E1556" s="123" t="s">
        <v>709</v>
      </c>
      <c r="F1556" s="94">
        <v>45778</v>
      </c>
      <c r="G1556" s="94">
        <v>45962</v>
      </c>
      <c r="H1556" s="133">
        <v>15000</v>
      </c>
      <c r="I1556" s="132">
        <v>0</v>
      </c>
      <c r="J1556" s="95">
        <v>25</v>
      </c>
      <c r="K1556" s="132">
        <v>430.5</v>
      </c>
      <c r="L1556" s="79">
        <f t="shared" si="144"/>
        <v>1065</v>
      </c>
      <c r="M1556" s="79">
        <f t="shared" si="145"/>
        <v>195</v>
      </c>
      <c r="N1556" s="81">
        <f t="shared" si="146"/>
        <v>456</v>
      </c>
      <c r="O1556" s="79">
        <f t="shared" si="147"/>
        <v>1063.5</v>
      </c>
      <c r="P1556" s="132">
        <v>25</v>
      </c>
      <c r="Q1556" s="79">
        <f t="shared" si="148"/>
        <v>3235</v>
      </c>
      <c r="R1556" s="132">
        <v>911.5</v>
      </c>
      <c r="S1556" s="79">
        <f t="shared" si="149"/>
        <v>2323.5</v>
      </c>
      <c r="T1556" s="133">
        <v>14088.5</v>
      </c>
      <c r="U1556" s="80" t="s">
        <v>169</v>
      </c>
      <c r="V1556" s="97" t="s">
        <v>273</v>
      </c>
    </row>
    <row r="1557" spans="1:22">
      <c r="A1557" s="92">
        <v>1550</v>
      </c>
      <c r="B1557" s="132" t="s">
        <v>1946</v>
      </c>
      <c r="C1557" s="132" t="s">
        <v>977</v>
      </c>
      <c r="D1557" s="132" t="s">
        <v>978</v>
      </c>
      <c r="E1557" s="123" t="s">
        <v>709</v>
      </c>
      <c r="F1557" s="94">
        <v>45778</v>
      </c>
      <c r="G1557" s="94">
        <v>45962</v>
      </c>
      <c r="H1557" s="133">
        <v>15000</v>
      </c>
      <c r="I1557" s="132">
        <v>0</v>
      </c>
      <c r="J1557" s="95">
        <v>25</v>
      </c>
      <c r="K1557" s="132">
        <v>430.5</v>
      </c>
      <c r="L1557" s="79">
        <f t="shared" si="144"/>
        <v>1065</v>
      </c>
      <c r="M1557" s="79">
        <f t="shared" si="145"/>
        <v>195</v>
      </c>
      <c r="N1557" s="81">
        <f t="shared" si="146"/>
        <v>456</v>
      </c>
      <c r="O1557" s="79">
        <f t="shared" si="147"/>
        <v>1063.5</v>
      </c>
      <c r="P1557" s="132">
        <v>25</v>
      </c>
      <c r="Q1557" s="79">
        <f t="shared" si="148"/>
        <v>3235</v>
      </c>
      <c r="R1557" s="132">
        <v>911.5</v>
      </c>
      <c r="S1557" s="79">
        <f t="shared" si="149"/>
        <v>2323.5</v>
      </c>
      <c r="T1557" s="133">
        <v>14088.5</v>
      </c>
      <c r="U1557" s="80" t="s">
        <v>169</v>
      </c>
      <c r="V1557" s="134" t="s">
        <v>274</v>
      </c>
    </row>
    <row r="1558" spans="1:22">
      <c r="A1558" s="92">
        <v>1551</v>
      </c>
      <c r="B1558" s="132" t="s">
        <v>1947</v>
      </c>
      <c r="C1558" s="132" t="s">
        <v>977</v>
      </c>
      <c r="D1558" s="132" t="s">
        <v>978</v>
      </c>
      <c r="E1558" s="123" t="s">
        <v>709</v>
      </c>
      <c r="F1558" s="94">
        <v>45778</v>
      </c>
      <c r="G1558" s="94">
        <v>45962</v>
      </c>
      <c r="H1558" s="133">
        <v>15000</v>
      </c>
      <c r="I1558" s="132">
        <v>0</v>
      </c>
      <c r="J1558" s="95">
        <v>25</v>
      </c>
      <c r="K1558" s="132">
        <v>430.5</v>
      </c>
      <c r="L1558" s="79">
        <f t="shared" si="144"/>
        <v>1065</v>
      </c>
      <c r="M1558" s="79">
        <f t="shared" si="145"/>
        <v>195</v>
      </c>
      <c r="N1558" s="81">
        <f t="shared" si="146"/>
        <v>456</v>
      </c>
      <c r="O1558" s="79">
        <f t="shared" si="147"/>
        <v>1063.5</v>
      </c>
      <c r="P1558" s="132">
        <v>25</v>
      </c>
      <c r="Q1558" s="79">
        <f t="shared" si="148"/>
        <v>3235</v>
      </c>
      <c r="R1558" s="132">
        <v>911.5</v>
      </c>
      <c r="S1558" s="79">
        <f t="shared" si="149"/>
        <v>2323.5</v>
      </c>
      <c r="T1558" s="133">
        <v>14088.5</v>
      </c>
      <c r="U1558" s="80" t="s">
        <v>169</v>
      </c>
      <c r="V1558" s="134" t="s">
        <v>274</v>
      </c>
    </row>
    <row r="1559" spans="1:22">
      <c r="A1559" s="92">
        <v>1552</v>
      </c>
      <c r="B1559" s="132" t="s">
        <v>2141</v>
      </c>
      <c r="C1559" s="132" t="s">
        <v>977</v>
      </c>
      <c r="D1559" s="132" t="s">
        <v>978</v>
      </c>
      <c r="E1559" s="123" t="s">
        <v>709</v>
      </c>
      <c r="F1559" s="94">
        <v>45778</v>
      </c>
      <c r="G1559" s="94">
        <v>45962</v>
      </c>
      <c r="H1559" s="133">
        <v>15000</v>
      </c>
      <c r="I1559" s="132">
        <v>0</v>
      </c>
      <c r="J1559" s="95">
        <v>25</v>
      </c>
      <c r="K1559" s="132">
        <v>430.5</v>
      </c>
      <c r="L1559" s="79">
        <f t="shared" si="144"/>
        <v>1065</v>
      </c>
      <c r="M1559" s="79">
        <f t="shared" si="145"/>
        <v>195</v>
      </c>
      <c r="N1559" s="81">
        <f t="shared" si="146"/>
        <v>456</v>
      </c>
      <c r="O1559" s="79">
        <f t="shared" si="147"/>
        <v>1063.5</v>
      </c>
      <c r="P1559" s="132">
        <v>25</v>
      </c>
      <c r="Q1559" s="79">
        <f t="shared" si="148"/>
        <v>3235</v>
      </c>
      <c r="R1559" s="132">
        <v>911.5</v>
      </c>
      <c r="S1559" s="79">
        <f t="shared" si="149"/>
        <v>2323.5</v>
      </c>
      <c r="T1559" s="133">
        <v>14088.5</v>
      </c>
      <c r="U1559" s="80" t="s">
        <v>169</v>
      </c>
      <c r="V1559" s="134" t="s">
        <v>274</v>
      </c>
    </row>
    <row r="1560" spans="1:22">
      <c r="A1560" s="92">
        <v>1553</v>
      </c>
      <c r="B1560" s="92" t="s">
        <v>663</v>
      </c>
      <c r="C1560" s="92" t="s">
        <v>7</v>
      </c>
      <c r="D1560" s="92" t="s">
        <v>385</v>
      </c>
      <c r="E1560" s="93" t="s">
        <v>1989</v>
      </c>
      <c r="F1560" s="94">
        <v>45627</v>
      </c>
      <c r="G1560" s="94">
        <v>45809</v>
      </c>
      <c r="H1560" s="124">
        <v>70000</v>
      </c>
      <c r="I1560" s="124">
        <v>5025.38</v>
      </c>
      <c r="J1560" s="95">
        <v>25</v>
      </c>
      <c r="K1560" s="124">
        <v>2009</v>
      </c>
      <c r="L1560" s="79">
        <f t="shared" si="144"/>
        <v>4970</v>
      </c>
      <c r="M1560" s="79">
        <f t="shared" si="145"/>
        <v>910</v>
      </c>
      <c r="N1560" s="81">
        <f t="shared" si="146"/>
        <v>2128</v>
      </c>
      <c r="O1560" s="79">
        <f t="shared" si="147"/>
        <v>4963</v>
      </c>
      <c r="P1560" s="124">
        <v>1740.46</v>
      </c>
      <c r="Q1560" s="79">
        <f t="shared" si="148"/>
        <v>16720.46</v>
      </c>
      <c r="R1560" s="124">
        <v>12902.84</v>
      </c>
      <c r="S1560" s="79">
        <f t="shared" si="149"/>
        <v>10843</v>
      </c>
      <c r="T1560" s="124">
        <v>59097.16</v>
      </c>
      <c r="U1560" s="80" t="s">
        <v>169</v>
      </c>
      <c r="V1560" s="97" t="s">
        <v>273</v>
      </c>
    </row>
    <row r="1561" spans="1:22">
      <c r="A1561" s="92">
        <v>1554</v>
      </c>
      <c r="B1561" s="132" t="s">
        <v>1388</v>
      </c>
      <c r="C1561" s="132" t="s">
        <v>977</v>
      </c>
      <c r="D1561" s="132" t="s">
        <v>978</v>
      </c>
      <c r="E1561" s="123" t="s">
        <v>709</v>
      </c>
      <c r="F1561" s="94">
        <v>45778</v>
      </c>
      <c r="G1561" s="94">
        <v>45962</v>
      </c>
      <c r="H1561" s="133">
        <v>15000</v>
      </c>
      <c r="I1561" s="132">
        <v>0</v>
      </c>
      <c r="J1561" s="95">
        <v>25</v>
      </c>
      <c r="K1561" s="132">
        <v>430.5</v>
      </c>
      <c r="L1561" s="79">
        <f t="shared" si="144"/>
        <v>1065</v>
      </c>
      <c r="M1561" s="79">
        <f t="shared" si="145"/>
        <v>195</v>
      </c>
      <c r="N1561" s="81">
        <f t="shared" si="146"/>
        <v>456</v>
      </c>
      <c r="O1561" s="79">
        <f t="shared" si="147"/>
        <v>1063.5</v>
      </c>
      <c r="P1561" s="132">
        <v>25</v>
      </c>
      <c r="Q1561" s="79">
        <f t="shared" si="148"/>
        <v>3235</v>
      </c>
      <c r="R1561" s="132">
        <v>911.5</v>
      </c>
      <c r="S1561" s="79">
        <f t="shared" si="149"/>
        <v>2323.5</v>
      </c>
      <c r="T1561" s="133">
        <v>14088.5</v>
      </c>
      <c r="U1561" s="80" t="s">
        <v>169</v>
      </c>
      <c r="V1561" s="134" t="s">
        <v>274</v>
      </c>
    </row>
    <row r="1562" spans="1:22">
      <c r="A1562" s="92">
        <v>1555</v>
      </c>
      <c r="B1562" s="132" t="s">
        <v>1389</v>
      </c>
      <c r="C1562" s="132" t="s">
        <v>977</v>
      </c>
      <c r="D1562" s="132" t="s">
        <v>978</v>
      </c>
      <c r="E1562" s="123" t="s">
        <v>709</v>
      </c>
      <c r="F1562" s="94">
        <v>45778</v>
      </c>
      <c r="G1562" s="94">
        <v>45962</v>
      </c>
      <c r="H1562" s="133">
        <v>15000</v>
      </c>
      <c r="I1562" s="132">
        <v>0</v>
      </c>
      <c r="J1562" s="95">
        <v>25</v>
      </c>
      <c r="K1562" s="132">
        <v>430.5</v>
      </c>
      <c r="L1562" s="79">
        <f t="shared" si="144"/>
        <v>1065</v>
      </c>
      <c r="M1562" s="79">
        <f t="shared" si="145"/>
        <v>195</v>
      </c>
      <c r="N1562" s="81">
        <f t="shared" si="146"/>
        <v>456</v>
      </c>
      <c r="O1562" s="79">
        <f t="shared" si="147"/>
        <v>1063.5</v>
      </c>
      <c r="P1562" s="132">
        <v>25</v>
      </c>
      <c r="Q1562" s="79">
        <f t="shared" si="148"/>
        <v>3235</v>
      </c>
      <c r="R1562" s="132">
        <v>911.5</v>
      </c>
      <c r="S1562" s="79">
        <f t="shared" si="149"/>
        <v>2323.5</v>
      </c>
      <c r="T1562" s="133">
        <v>14088.5</v>
      </c>
      <c r="U1562" s="80" t="s">
        <v>169</v>
      </c>
      <c r="V1562" s="134" t="s">
        <v>274</v>
      </c>
    </row>
    <row r="1563" spans="1:22">
      <c r="A1563" s="92">
        <v>1556</v>
      </c>
      <c r="B1563" s="132" t="s">
        <v>1948</v>
      </c>
      <c r="C1563" s="132" t="s">
        <v>977</v>
      </c>
      <c r="D1563" s="132" t="s">
        <v>978</v>
      </c>
      <c r="E1563" s="123" t="s">
        <v>709</v>
      </c>
      <c r="F1563" s="94">
        <v>45778</v>
      </c>
      <c r="G1563" s="94">
        <v>45962</v>
      </c>
      <c r="H1563" s="133">
        <v>15000</v>
      </c>
      <c r="I1563" s="132">
        <v>0</v>
      </c>
      <c r="J1563" s="95">
        <v>25</v>
      </c>
      <c r="K1563" s="132">
        <v>430.5</v>
      </c>
      <c r="L1563" s="79">
        <f t="shared" si="144"/>
        <v>1065</v>
      </c>
      <c r="M1563" s="79">
        <f t="shared" si="145"/>
        <v>195</v>
      </c>
      <c r="N1563" s="81">
        <f t="shared" si="146"/>
        <v>456</v>
      </c>
      <c r="O1563" s="79">
        <f t="shared" si="147"/>
        <v>1063.5</v>
      </c>
      <c r="P1563" s="132">
        <v>25</v>
      </c>
      <c r="Q1563" s="79">
        <f t="shared" si="148"/>
        <v>3235</v>
      </c>
      <c r="R1563" s="132">
        <v>911.5</v>
      </c>
      <c r="S1563" s="79">
        <f t="shared" si="149"/>
        <v>2323.5</v>
      </c>
      <c r="T1563" s="133">
        <v>14088.5</v>
      </c>
      <c r="U1563" s="80" t="s">
        <v>169</v>
      </c>
      <c r="V1563" s="134" t="s">
        <v>274</v>
      </c>
    </row>
    <row r="1564" spans="1:22">
      <c r="A1564" s="92">
        <v>1557</v>
      </c>
      <c r="B1564" s="132" t="s">
        <v>1949</v>
      </c>
      <c r="C1564" s="132" t="s">
        <v>977</v>
      </c>
      <c r="D1564" s="132" t="s">
        <v>978</v>
      </c>
      <c r="E1564" s="123" t="s">
        <v>709</v>
      </c>
      <c r="F1564" s="94">
        <v>45778</v>
      </c>
      <c r="G1564" s="94">
        <v>45962</v>
      </c>
      <c r="H1564" s="133">
        <v>15000</v>
      </c>
      <c r="I1564" s="132">
        <v>0</v>
      </c>
      <c r="J1564" s="95">
        <v>25</v>
      </c>
      <c r="K1564" s="132">
        <v>430.5</v>
      </c>
      <c r="L1564" s="79">
        <f t="shared" si="144"/>
        <v>1065</v>
      </c>
      <c r="M1564" s="79">
        <f t="shared" si="145"/>
        <v>195</v>
      </c>
      <c r="N1564" s="81">
        <f t="shared" si="146"/>
        <v>456</v>
      </c>
      <c r="O1564" s="79">
        <f t="shared" si="147"/>
        <v>1063.5</v>
      </c>
      <c r="P1564" s="132">
        <v>25</v>
      </c>
      <c r="Q1564" s="79">
        <f t="shared" si="148"/>
        <v>3235</v>
      </c>
      <c r="R1564" s="132">
        <v>911.5</v>
      </c>
      <c r="S1564" s="79">
        <f t="shared" si="149"/>
        <v>2323.5</v>
      </c>
      <c r="T1564" s="133">
        <v>14088.5</v>
      </c>
      <c r="U1564" s="80" t="s">
        <v>169</v>
      </c>
      <c r="V1564" s="134" t="s">
        <v>274</v>
      </c>
    </row>
    <row r="1565" spans="1:22">
      <c r="A1565" s="92">
        <v>1558</v>
      </c>
      <c r="B1565" s="92" t="s">
        <v>1493</v>
      </c>
      <c r="C1565" s="92" t="s">
        <v>544</v>
      </c>
      <c r="D1565" s="92" t="s">
        <v>1718</v>
      </c>
      <c r="E1565" s="93" t="s">
        <v>1989</v>
      </c>
      <c r="F1565" s="94">
        <v>45689</v>
      </c>
      <c r="G1565" s="94">
        <v>45870</v>
      </c>
      <c r="H1565" s="124">
        <v>46000</v>
      </c>
      <c r="I1565" s="124">
        <v>1289.46</v>
      </c>
      <c r="J1565" s="95">
        <v>25</v>
      </c>
      <c r="K1565" s="124">
        <v>1320.2</v>
      </c>
      <c r="L1565" s="79">
        <f t="shared" si="144"/>
        <v>3265.9999999999995</v>
      </c>
      <c r="M1565" s="79">
        <f t="shared" si="145"/>
        <v>598</v>
      </c>
      <c r="N1565" s="81">
        <f t="shared" si="146"/>
        <v>1398.4</v>
      </c>
      <c r="O1565" s="79">
        <f t="shared" si="147"/>
        <v>3261.4</v>
      </c>
      <c r="P1565" s="92">
        <v>25</v>
      </c>
      <c r="Q1565" s="79">
        <f t="shared" si="148"/>
        <v>9869</v>
      </c>
      <c r="R1565" s="124">
        <v>4033.06</v>
      </c>
      <c r="S1565" s="79">
        <f t="shared" si="149"/>
        <v>7125.4</v>
      </c>
      <c r="T1565" s="124">
        <v>41966.94</v>
      </c>
      <c r="U1565" s="80" t="s">
        <v>169</v>
      </c>
      <c r="V1565" s="97" t="s">
        <v>274</v>
      </c>
    </row>
    <row r="1566" spans="1:22">
      <c r="A1566" s="92">
        <v>1559</v>
      </c>
      <c r="B1566" s="92" t="s">
        <v>492</v>
      </c>
      <c r="C1566" s="92" t="s">
        <v>55</v>
      </c>
      <c r="D1566" s="92" t="s">
        <v>1722</v>
      </c>
      <c r="E1566" s="93" t="s">
        <v>1989</v>
      </c>
      <c r="F1566" s="94">
        <v>45778</v>
      </c>
      <c r="G1566" s="94">
        <v>45962</v>
      </c>
      <c r="H1566" s="124">
        <v>70000</v>
      </c>
      <c r="I1566" s="124">
        <v>5368.48</v>
      </c>
      <c r="J1566" s="95">
        <v>25</v>
      </c>
      <c r="K1566" s="124">
        <v>2009</v>
      </c>
      <c r="L1566" s="79">
        <f t="shared" si="144"/>
        <v>4970</v>
      </c>
      <c r="M1566" s="79">
        <f t="shared" si="145"/>
        <v>910</v>
      </c>
      <c r="N1566" s="81">
        <f t="shared" si="146"/>
        <v>2128</v>
      </c>
      <c r="O1566" s="79">
        <f t="shared" si="147"/>
        <v>4963</v>
      </c>
      <c r="P1566" s="92">
        <v>125</v>
      </c>
      <c r="Q1566" s="79">
        <f t="shared" si="148"/>
        <v>15105</v>
      </c>
      <c r="R1566" s="124">
        <v>9630.48</v>
      </c>
      <c r="S1566" s="79">
        <f t="shared" si="149"/>
        <v>10843</v>
      </c>
      <c r="T1566" s="124">
        <v>60369.52</v>
      </c>
      <c r="U1566" s="80" t="s">
        <v>169</v>
      </c>
      <c r="V1566" s="97" t="s">
        <v>273</v>
      </c>
    </row>
    <row r="1567" spans="1:22">
      <c r="A1567" s="92">
        <v>1560</v>
      </c>
      <c r="B1567" s="92" t="s">
        <v>1009</v>
      </c>
      <c r="C1567" s="92" t="s">
        <v>824</v>
      </c>
      <c r="D1567" s="92" t="s">
        <v>1721</v>
      </c>
      <c r="E1567" s="123" t="s">
        <v>709</v>
      </c>
      <c r="F1567" s="94">
        <v>45778</v>
      </c>
      <c r="G1567" s="94">
        <v>45962</v>
      </c>
      <c r="H1567" s="124">
        <v>25000</v>
      </c>
      <c r="I1567" s="92">
        <v>0</v>
      </c>
      <c r="J1567" s="95">
        <v>25</v>
      </c>
      <c r="K1567" s="92">
        <v>717.5</v>
      </c>
      <c r="L1567" s="79">
        <f t="shared" si="144"/>
        <v>1774.9999999999998</v>
      </c>
      <c r="M1567" s="79">
        <f t="shared" si="145"/>
        <v>325</v>
      </c>
      <c r="N1567" s="81">
        <f t="shared" si="146"/>
        <v>760</v>
      </c>
      <c r="O1567" s="79">
        <f t="shared" si="147"/>
        <v>1772.5000000000002</v>
      </c>
      <c r="P1567" s="92">
        <v>25</v>
      </c>
      <c r="Q1567" s="79">
        <f t="shared" si="148"/>
        <v>5375</v>
      </c>
      <c r="R1567" s="124">
        <v>1502.5</v>
      </c>
      <c r="S1567" s="79">
        <f t="shared" si="149"/>
        <v>3872.5</v>
      </c>
      <c r="T1567" s="124">
        <v>23497.5</v>
      </c>
      <c r="U1567" s="80" t="s">
        <v>169</v>
      </c>
      <c r="V1567" s="97" t="s">
        <v>274</v>
      </c>
    </row>
    <row r="1568" spans="1:22">
      <c r="A1568" s="92">
        <v>1561</v>
      </c>
      <c r="B1568" s="92" t="s">
        <v>324</v>
      </c>
      <c r="C1568" s="92" t="s">
        <v>21</v>
      </c>
      <c r="D1568" s="92" t="s">
        <v>1789</v>
      </c>
      <c r="E1568" s="93" t="s">
        <v>1989</v>
      </c>
      <c r="F1568" s="94">
        <v>45778</v>
      </c>
      <c r="G1568" s="94">
        <v>45962</v>
      </c>
      <c r="H1568" s="124">
        <v>20000</v>
      </c>
      <c r="I1568" s="92">
        <v>0</v>
      </c>
      <c r="J1568" s="95">
        <v>25</v>
      </c>
      <c r="K1568" s="92">
        <v>574</v>
      </c>
      <c r="L1568" s="79">
        <f t="shared" si="144"/>
        <v>1419.9999999999998</v>
      </c>
      <c r="M1568" s="79">
        <f t="shared" si="145"/>
        <v>260</v>
      </c>
      <c r="N1568" s="81">
        <f t="shared" si="146"/>
        <v>608</v>
      </c>
      <c r="O1568" s="79">
        <f t="shared" si="147"/>
        <v>1418</v>
      </c>
      <c r="P1568" s="92">
        <v>25</v>
      </c>
      <c r="Q1568" s="79">
        <f t="shared" si="148"/>
        <v>4305</v>
      </c>
      <c r="R1568" s="124">
        <v>1207</v>
      </c>
      <c r="S1568" s="79">
        <f t="shared" si="149"/>
        <v>3098</v>
      </c>
      <c r="T1568" s="124">
        <v>18793</v>
      </c>
      <c r="U1568" s="80" t="s">
        <v>169</v>
      </c>
      <c r="V1568" s="97" t="s">
        <v>273</v>
      </c>
    </row>
    <row r="1569" spans="1:22">
      <c r="A1569" s="92">
        <v>1562</v>
      </c>
      <c r="B1569" s="92" t="s">
        <v>260</v>
      </c>
      <c r="C1569" s="92" t="s">
        <v>21</v>
      </c>
      <c r="D1569" s="92" t="s">
        <v>1788</v>
      </c>
      <c r="E1569" s="93" t="s">
        <v>1989</v>
      </c>
      <c r="F1569" s="94">
        <v>45627</v>
      </c>
      <c r="G1569" s="94">
        <v>45809</v>
      </c>
      <c r="H1569" s="124">
        <v>20000</v>
      </c>
      <c r="I1569" s="92">
        <v>0</v>
      </c>
      <c r="J1569" s="95">
        <v>25</v>
      </c>
      <c r="K1569" s="92">
        <v>574</v>
      </c>
      <c r="L1569" s="79">
        <f t="shared" si="144"/>
        <v>1419.9999999999998</v>
      </c>
      <c r="M1569" s="79">
        <f t="shared" si="145"/>
        <v>260</v>
      </c>
      <c r="N1569" s="81">
        <f t="shared" si="146"/>
        <v>608</v>
      </c>
      <c r="O1569" s="79">
        <f t="shared" si="147"/>
        <v>1418</v>
      </c>
      <c r="P1569" s="124">
        <v>1840.46</v>
      </c>
      <c r="Q1569" s="79">
        <f t="shared" si="148"/>
        <v>6120.46</v>
      </c>
      <c r="R1569" s="124">
        <v>3022.46</v>
      </c>
      <c r="S1569" s="79">
        <f t="shared" si="149"/>
        <v>3098</v>
      </c>
      <c r="T1569" s="124">
        <v>16977.54</v>
      </c>
      <c r="U1569" s="80" t="s">
        <v>169</v>
      </c>
      <c r="V1569" s="97" t="s">
        <v>273</v>
      </c>
    </row>
    <row r="1570" spans="1:22">
      <c r="A1570" s="92">
        <v>1563</v>
      </c>
      <c r="B1570" s="132" t="s">
        <v>2142</v>
      </c>
      <c r="C1570" s="132" t="s">
        <v>977</v>
      </c>
      <c r="D1570" s="132" t="s">
        <v>978</v>
      </c>
      <c r="E1570" s="123" t="s">
        <v>709</v>
      </c>
      <c r="F1570" s="94">
        <v>45778</v>
      </c>
      <c r="G1570" s="94">
        <v>45962</v>
      </c>
      <c r="H1570" s="133">
        <v>15000</v>
      </c>
      <c r="I1570" s="132">
        <v>0</v>
      </c>
      <c r="J1570" s="95">
        <v>25</v>
      </c>
      <c r="K1570" s="132">
        <v>430.5</v>
      </c>
      <c r="L1570" s="79">
        <f t="shared" si="144"/>
        <v>1065</v>
      </c>
      <c r="M1570" s="79">
        <f t="shared" si="145"/>
        <v>195</v>
      </c>
      <c r="N1570" s="81">
        <f t="shared" si="146"/>
        <v>456</v>
      </c>
      <c r="O1570" s="79">
        <f t="shared" si="147"/>
        <v>1063.5</v>
      </c>
      <c r="P1570" s="132">
        <v>25</v>
      </c>
      <c r="Q1570" s="79">
        <f t="shared" si="148"/>
        <v>3235</v>
      </c>
      <c r="R1570" s="132">
        <v>911.5</v>
      </c>
      <c r="S1570" s="79">
        <f t="shared" si="149"/>
        <v>2323.5</v>
      </c>
      <c r="T1570" s="133">
        <v>14088.5</v>
      </c>
      <c r="U1570" s="80" t="s">
        <v>169</v>
      </c>
      <c r="V1570" s="134" t="s">
        <v>274</v>
      </c>
    </row>
    <row r="1571" spans="1:22">
      <c r="A1571" s="92">
        <v>1564</v>
      </c>
      <c r="B1571" s="132" t="s">
        <v>2143</v>
      </c>
      <c r="C1571" s="132" t="s">
        <v>977</v>
      </c>
      <c r="D1571" s="132" t="s">
        <v>978</v>
      </c>
      <c r="E1571" s="123" t="s">
        <v>709</v>
      </c>
      <c r="F1571" s="94">
        <v>45778</v>
      </c>
      <c r="G1571" s="94">
        <v>45962</v>
      </c>
      <c r="H1571" s="133">
        <v>15000</v>
      </c>
      <c r="I1571" s="132">
        <v>0</v>
      </c>
      <c r="J1571" s="95">
        <v>25</v>
      </c>
      <c r="K1571" s="132">
        <v>430.5</v>
      </c>
      <c r="L1571" s="79">
        <f t="shared" si="144"/>
        <v>1065</v>
      </c>
      <c r="M1571" s="79">
        <f t="shared" si="145"/>
        <v>195</v>
      </c>
      <c r="N1571" s="81">
        <f t="shared" si="146"/>
        <v>456</v>
      </c>
      <c r="O1571" s="79">
        <f t="shared" si="147"/>
        <v>1063.5</v>
      </c>
      <c r="P1571" s="132">
        <v>25</v>
      </c>
      <c r="Q1571" s="79">
        <f t="shared" si="148"/>
        <v>3235</v>
      </c>
      <c r="R1571" s="132">
        <v>911.5</v>
      </c>
      <c r="S1571" s="79">
        <f t="shared" si="149"/>
        <v>2323.5</v>
      </c>
      <c r="T1571" s="133">
        <v>14088.5</v>
      </c>
      <c r="U1571" s="80" t="s">
        <v>169</v>
      </c>
      <c r="V1571" s="134" t="s">
        <v>274</v>
      </c>
    </row>
    <row r="1572" spans="1:22">
      <c r="A1572" s="92">
        <v>1565</v>
      </c>
      <c r="B1572" s="92" t="s">
        <v>810</v>
      </c>
      <c r="C1572" s="92" t="s">
        <v>391</v>
      </c>
      <c r="D1572" s="92" t="s">
        <v>1726</v>
      </c>
      <c r="E1572" s="93" t="s">
        <v>1989</v>
      </c>
      <c r="F1572" s="94">
        <v>45807</v>
      </c>
      <c r="G1572" s="94" t="s">
        <v>1990</v>
      </c>
      <c r="H1572" s="124">
        <v>20000</v>
      </c>
      <c r="I1572" s="92">
        <v>0</v>
      </c>
      <c r="J1572" s="95">
        <v>25</v>
      </c>
      <c r="K1572" s="92">
        <v>574</v>
      </c>
      <c r="L1572" s="79">
        <f t="shared" si="144"/>
        <v>1419.9999999999998</v>
      </c>
      <c r="M1572" s="79">
        <f t="shared" si="145"/>
        <v>260</v>
      </c>
      <c r="N1572" s="81">
        <f t="shared" si="146"/>
        <v>608</v>
      </c>
      <c r="O1572" s="79">
        <f t="shared" si="147"/>
        <v>1418</v>
      </c>
      <c r="P1572" s="92">
        <v>25</v>
      </c>
      <c r="Q1572" s="79">
        <f t="shared" si="148"/>
        <v>4305</v>
      </c>
      <c r="R1572" s="124">
        <v>1207</v>
      </c>
      <c r="S1572" s="79">
        <f t="shared" si="149"/>
        <v>3098</v>
      </c>
      <c r="T1572" s="124">
        <v>18793</v>
      </c>
      <c r="U1572" s="80" t="s">
        <v>169</v>
      </c>
      <c r="V1572" s="97" t="s">
        <v>273</v>
      </c>
    </row>
    <row r="1573" spans="1:22">
      <c r="A1573" s="92">
        <v>1566</v>
      </c>
      <c r="B1573" s="132" t="s">
        <v>1390</v>
      </c>
      <c r="C1573" s="132" t="s">
        <v>977</v>
      </c>
      <c r="D1573" s="132" t="s">
        <v>978</v>
      </c>
      <c r="E1573" s="123" t="s">
        <v>709</v>
      </c>
      <c r="F1573" s="94">
        <v>45778</v>
      </c>
      <c r="G1573" s="94">
        <v>45962</v>
      </c>
      <c r="H1573" s="133">
        <v>15000</v>
      </c>
      <c r="I1573" s="132">
        <v>0</v>
      </c>
      <c r="J1573" s="95">
        <v>25</v>
      </c>
      <c r="K1573" s="132">
        <v>430.5</v>
      </c>
      <c r="L1573" s="79">
        <f t="shared" si="144"/>
        <v>1065</v>
      </c>
      <c r="M1573" s="79">
        <f t="shared" si="145"/>
        <v>195</v>
      </c>
      <c r="N1573" s="81">
        <f t="shared" si="146"/>
        <v>456</v>
      </c>
      <c r="O1573" s="79">
        <f t="shared" si="147"/>
        <v>1063.5</v>
      </c>
      <c r="P1573" s="132">
        <v>25</v>
      </c>
      <c r="Q1573" s="79">
        <f t="shared" si="148"/>
        <v>3235</v>
      </c>
      <c r="R1573" s="132">
        <v>911.5</v>
      </c>
      <c r="S1573" s="79">
        <f t="shared" si="149"/>
        <v>2323.5</v>
      </c>
      <c r="T1573" s="133">
        <v>14088.5</v>
      </c>
      <c r="U1573" s="80" t="s">
        <v>169</v>
      </c>
      <c r="V1573" s="134" t="s">
        <v>274</v>
      </c>
    </row>
    <row r="1574" spans="1:22">
      <c r="A1574" s="92">
        <v>1567</v>
      </c>
      <c r="B1574" s="92" t="s">
        <v>1680</v>
      </c>
      <c r="C1574" s="92" t="s">
        <v>824</v>
      </c>
      <c r="D1574" s="92" t="s">
        <v>1721</v>
      </c>
      <c r="E1574" s="123" t="s">
        <v>709</v>
      </c>
      <c r="F1574" s="94">
        <v>45717</v>
      </c>
      <c r="G1574" s="94">
        <v>45901</v>
      </c>
      <c r="H1574" s="124">
        <v>30000</v>
      </c>
      <c r="I1574" s="92">
        <v>0</v>
      </c>
      <c r="J1574" s="95">
        <v>25</v>
      </c>
      <c r="K1574" s="92">
        <v>861</v>
      </c>
      <c r="L1574" s="79">
        <f t="shared" si="144"/>
        <v>2130</v>
      </c>
      <c r="M1574" s="79">
        <f t="shared" si="145"/>
        <v>390</v>
      </c>
      <c r="N1574" s="81">
        <f t="shared" si="146"/>
        <v>912</v>
      </c>
      <c r="O1574" s="79">
        <f t="shared" si="147"/>
        <v>2127</v>
      </c>
      <c r="P1574" s="92">
        <v>25</v>
      </c>
      <c r="Q1574" s="79">
        <f t="shared" si="148"/>
        <v>6445</v>
      </c>
      <c r="R1574" s="124">
        <v>1798</v>
      </c>
      <c r="S1574" s="79">
        <f t="shared" si="149"/>
        <v>4647</v>
      </c>
      <c r="T1574" s="124">
        <v>28202</v>
      </c>
      <c r="U1574" s="80" t="s">
        <v>169</v>
      </c>
      <c r="V1574" s="97" t="s">
        <v>273</v>
      </c>
    </row>
    <row r="1575" spans="1:22">
      <c r="A1575" s="92">
        <v>1568</v>
      </c>
      <c r="B1575" s="92" t="s">
        <v>710</v>
      </c>
      <c r="C1575" s="92" t="s">
        <v>68</v>
      </c>
      <c r="D1575" s="92" t="s">
        <v>1773</v>
      </c>
      <c r="E1575" s="93" t="s">
        <v>1989</v>
      </c>
      <c r="F1575" s="94">
        <v>45807</v>
      </c>
      <c r="G1575" s="94" t="s">
        <v>1990</v>
      </c>
      <c r="H1575" s="124">
        <v>50000</v>
      </c>
      <c r="I1575" s="124">
        <v>1854</v>
      </c>
      <c r="J1575" s="95">
        <v>25</v>
      </c>
      <c r="K1575" s="124">
        <v>1435</v>
      </c>
      <c r="L1575" s="79">
        <f t="shared" si="144"/>
        <v>3549.9999999999995</v>
      </c>
      <c r="M1575" s="79">
        <f t="shared" si="145"/>
        <v>650</v>
      </c>
      <c r="N1575" s="81">
        <f t="shared" si="146"/>
        <v>1520</v>
      </c>
      <c r="O1575" s="79">
        <f t="shared" si="147"/>
        <v>3545.0000000000005</v>
      </c>
      <c r="P1575" s="92">
        <v>25</v>
      </c>
      <c r="Q1575" s="79">
        <f t="shared" si="148"/>
        <v>10725</v>
      </c>
      <c r="R1575" s="124">
        <v>4834</v>
      </c>
      <c r="S1575" s="79">
        <f t="shared" si="149"/>
        <v>7745</v>
      </c>
      <c r="T1575" s="124">
        <v>45166</v>
      </c>
      <c r="U1575" s="80" t="s">
        <v>169</v>
      </c>
      <c r="V1575" s="97" t="s">
        <v>273</v>
      </c>
    </row>
    <row r="1576" spans="1:22">
      <c r="A1576" s="92">
        <v>1569</v>
      </c>
      <c r="B1576" s="132" t="s">
        <v>1129</v>
      </c>
      <c r="C1576" s="132" t="s">
        <v>824</v>
      </c>
      <c r="D1576" s="132" t="s">
        <v>978</v>
      </c>
      <c r="E1576" s="123" t="s">
        <v>709</v>
      </c>
      <c r="F1576" s="94">
        <v>45778</v>
      </c>
      <c r="G1576" s="94">
        <v>45962</v>
      </c>
      <c r="H1576" s="133">
        <v>30000</v>
      </c>
      <c r="I1576" s="132">
        <v>0</v>
      </c>
      <c r="J1576" s="95">
        <v>25</v>
      </c>
      <c r="K1576" s="132">
        <v>861</v>
      </c>
      <c r="L1576" s="79">
        <f t="shared" si="144"/>
        <v>2130</v>
      </c>
      <c r="M1576" s="79">
        <f t="shared" si="145"/>
        <v>390</v>
      </c>
      <c r="N1576" s="81">
        <f t="shared" si="146"/>
        <v>912</v>
      </c>
      <c r="O1576" s="79">
        <f t="shared" si="147"/>
        <v>2127</v>
      </c>
      <c r="P1576" s="132">
        <v>25</v>
      </c>
      <c r="Q1576" s="79">
        <f t="shared" si="148"/>
        <v>6445</v>
      </c>
      <c r="R1576" s="133">
        <v>1798</v>
      </c>
      <c r="S1576" s="79">
        <f t="shared" si="149"/>
        <v>4647</v>
      </c>
      <c r="T1576" s="133">
        <v>28202</v>
      </c>
      <c r="U1576" s="80" t="s">
        <v>169</v>
      </c>
      <c r="V1576" s="97" t="s">
        <v>273</v>
      </c>
    </row>
    <row r="1577" spans="1:22">
      <c r="A1577" s="92">
        <v>1570</v>
      </c>
      <c r="B1577" s="92" t="s">
        <v>339</v>
      </c>
      <c r="C1577" s="92" t="s">
        <v>103</v>
      </c>
      <c r="D1577" s="92" t="s">
        <v>1751</v>
      </c>
      <c r="E1577" s="93" t="s">
        <v>1989</v>
      </c>
      <c r="F1577" s="94">
        <v>45807</v>
      </c>
      <c r="G1577" s="94" t="s">
        <v>1990</v>
      </c>
      <c r="H1577" s="124">
        <v>20000</v>
      </c>
      <c r="I1577" s="92">
        <v>0</v>
      </c>
      <c r="J1577" s="95">
        <v>25</v>
      </c>
      <c r="K1577" s="92">
        <v>574</v>
      </c>
      <c r="L1577" s="79">
        <f t="shared" si="144"/>
        <v>1419.9999999999998</v>
      </c>
      <c r="M1577" s="79">
        <f t="shared" si="145"/>
        <v>260</v>
      </c>
      <c r="N1577" s="81">
        <f t="shared" si="146"/>
        <v>608</v>
      </c>
      <c r="O1577" s="79">
        <f t="shared" si="147"/>
        <v>1418</v>
      </c>
      <c r="P1577" s="92">
        <v>25</v>
      </c>
      <c r="Q1577" s="79">
        <f t="shared" si="148"/>
        <v>4305</v>
      </c>
      <c r="R1577" s="124">
        <v>1207</v>
      </c>
      <c r="S1577" s="79">
        <f t="shared" si="149"/>
        <v>3098</v>
      </c>
      <c r="T1577" s="124">
        <v>18793</v>
      </c>
      <c r="U1577" s="80" t="s">
        <v>169</v>
      </c>
      <c r="V1577" s="97" t="s">
        <v>273</v>
      </c>
    </row>
    <row r="1578" spans="1:22">
      <c r="A1578" s="92">
        <v>1571</v>
      </c>
      <c r="B1578" s="132" t="s">
        <v>1391</v>
      </c>
      <c r="C1578" s="132" t="s">
        <v>977</v>
      </c>
      <c r="D1578" s="132" t="s">
        <v>978</v>
      </c>
      <c r="E1578" s="123" t="s">
        <v>709</v>
      </c>
      <c r="F1578" s="94">
        <v>45778</v>
      </c>
      <c r="G1578" s="94">
        <v>45962</v>
      </c>
      <c r="H1578" s="133">
        <v>15000</v>
      </c>
      <c r="I1578" s="132">
        <v>0</v>
      </c>
      <c r="J1578" s="95">
        <v>25</v>
      </c>
      <c r="K1578" s="132">
        <v>430.5</v>
      </c>
      <c r="L1578" s="79">
        <f t="shared" si="144"/>
        <v>1065</v>
      </c>
      <c r="M1578" s="79">
        <f t="shared" si="145"/>
        <v>195</v>
      </c>
      <c r="N1578" s="81">
        <f t="shared" si="146"/>
        <v>456</v>
      </c>
      <c r="O1578" s="79">
        <f t="shared" si="147"/>
        <v>1063.5</v>
      </c>
      <c r="P1578" s="132">
        <v>25</v>
      </c>
      <c r="Q1578" s="79">
        <f t="shared" si="148"/>
        <v>3235</v>
      </c>
      <c r="R1578" s="132">
        <v>911.5</v>
      </c>
      <c r="S1578" s="79">
        <f t="shared" si="149"/>
        <v>2323.5</v>
      </c>
      <c r="T1578" s="133">
        <v>14088.5</v>
      </c>
      <c r="U1578" s="80" t="s">
        <v>169</v>
      </c>
      <c r="V1578" s="134" t="s">
        <v>274</v>
      </c>
    </row>
    <row r="1579" spans="1:22">
      <c r="A1579" s="92">
        <v>1572</v>
      </c>
      <c r="B1579" s="92" t="s">
        <v>886</v>
      </c>
      <c r="C1579" s="92" t="s">
        <v>62</v>
      </c>
      <c r="D1579" s="92" t="s">
        <v>188</v>
      </c>
      <c r="E1579" s="93" t="s">
        <v>1989</v>
      </c>
      <c r="F1579" s="94">
        <v>45807</v>
      </c>
      <c r="G1579" s="94" t="s">
        <v>1990</v>
      </c>
      <c r="H1579" s="124">
        <v>57000</v>
      </c>
      <c r="I1579" s="124">
        <v>2922.14</v>
      </c>
      <c r="J1579" s="95">
        <v>25</v>
      </c>
      <c r="K1579" s="124">
        <v>1635.9</v>
      </c>
      <c r="L1579" s="79">
        <f t="shared" si="144"/>
        <v>4046.9999999999995</v>
      </c>
      <c r="M1579" s="79">
        <f t="shared" si="145"/>
        <v>741</v>
      </c>
      <c r="N1579" s="81">
        <f t="shared" si="146"/>
        <v>1732.8</v>
      </c>
      <c r="O1579" s="79">
        <f t="shared" si="147"/>
        <v>4041.3</v>
      </c>
      <c r="P1579" s="124">
        <v>3025</v>
      </c>
      <c r="Q1579" s="79">
        <f t="shared" si="148"/>
        <v>15223</v>
      </c>
      <c r="R1579" s="124">
        <v>8521.92</v>
      </c>
      <c r="S1579" s="79">
        <f t="shared" si="149"/>
        <v>8829.2999999999993</v>
      </c>
      <c r="T1579" s="124">
        <v>34168.35</v>
      </c>
      <c r="U1579" s="80" t="s">
        <v>169</v>
      </c>
      <c r="V1579" s="97" t="s">
        <v>274</v>
      </c>
    </row>
    <row r="1580" spans="1:22">
      <c r="A1580" s="92">
        <v>1573</v>
      </c>
      <c r="B1580" s="132" t="s">
        <v>964</v>
      </c>
      <c r="C1580" s="132" t="s">
        <v>977</v>
      </c>
      <c r="D1580" s="132" t="s">
        <v>978</v>
      </c>
      <c r="E1580" s="123" t="s">
        <v>709</v>
      </c>
      <c r="F1580" s="94">
        <v>45778</v>
      </c>
      <c r="G1580" s="94">
        <v>45962</v>
      </c>
      <c r="H1580" s="133">
        <v>15000</v>
      </c>
      <c r="I1580" s="132">
        <v>0</v>
      </c>
      <c r="J1580" s="95">
        <v>25</v>
      </c>
      <c r="K1580" s="132">
        <v>430.5</v>
      </c>
      <c r="L1580" s="79">
        <f t="shared" si="144"/>
        <v>1065</v>
      </c>
      <c r="M1580" s="79">
        <f t="shared" si="145"/>
        <v>195</v>
      </c>
      <c r="N1580" s="81">
        <f t="shared" si="146"/>
        <v>456</v>
      </c>
      <c r="O1580" s="79">
        <f t="shared" si="147"/>
        <v>1063.5</v>
      </c>
      <c r="P1580" s="132">
        <v>25</v>
      </c>
      <c r="Q1580" s="79">
        <f t="shared" si="148"/>
        <v>3235</v>
      </c>
      <c r="R1580" s="132">
        <v>911.5</v>
      </c>
      <c r="S1580" s="79">
        <f t="shared" si="149"/>
        <v>2323.5</v>
      </c>
      <c r="T1580" s="133">
        <v>14088.5</v>
      </c>
      <c r="U1580" s="80" t="s">
        <v>169</v>
      </c>
      <c r="V1580" s="134" t="s">
        <v>274</v>
      </c>
    </row>
    <row r="1581" spans="1:22">
      <c r="A1581" s="92">
        <v>1574</v>
      </c>
      <c r="B1581" s="132" t="s">
        <v>2144</v>
      </c>
      <c r="C1581" s="132" t="s">
        <v>977</v>
      </c>
      <c r="D1581" s="132" t="s">
        <v>978</v>
      </c>
      <c r="E1581" s="123" t="s">
        <v>709</v>
      </c>
      <c r="F1581" s="94">
        <v>45778</v>
      </c>
      <c r="G1581" s="94">
        <v>45962</v>
      </c>
      <c r="H1581" s="133">
        <v>15000</v>
      </c>
      <c r="I1581" s="132">
        <v>0</v>
      </c>
      <c r="J1581" s="95">
        <v>25</v>
      </c>
      <c r="K1581" s="132">
        <v>430.5</v>
      </c>
      <c r="L1581" s="79">
        <f t="shared" si="144"/>
        <v>1065</v>
      </c>
      <c r="M1581" s="79">
        <f t="shared" si="145"/>
        <v>195</v>
      </c>
      <c r="N1581" s="81">
        <f t="shared" si="146"/>
        <v>456</v>
      </c>
      <c r="O1581" s="79">
        <f t="shared" si="147"/>
        <v>1063.5</v>
      </c>
      <c r="P1581" s="132">
        <v>25</v>
      </c>
      <c r="Q1581" s="79">
        <f t="shared" si="148"/>
        <v>3235</v>
      </c>
      <c r="R1581" s="132">
        <v>911.5</v>
      </c>
      <c r="S1581" s="79">
        <f t="shared" si="149"/>
        <v>2323.5</v>
      </c>
      <c r="T1581" s="133">
        <v>14088.5</v>
      </c>
      <c r="U1581" s="80" t="s">
        <v>169</v>
      </c>
      <c r="V1581" s="134" t="s">
        <v>274</v>
      </c>
    </row>
    <row r="1582" spans="1:22">
      <c r="A1582" s="92">
        <v>1575</v>
      </c>
      <c r="B1582" s="132" t="s">
        <v>2145</v>
      </c>
      <c r="C1582" s="132" t="s">
        <v>977</v>
      </c>
      <c r="D1582" s="132" t="s">
        <v>978</v>
      </c>
      <c r="E1582" s="123" t="s">
        <v>709</v>
      </c>
      <c r="F1582" s="94">
        <v>45778</v>
      </c>
      <c r="G1582" s="94">
        <v>45962</v>
      </c>
      <c r="H1582" s="133">
        <v>15000</v>
      </c>
      <c r="I1582" s="132">
        <v>0</v>
      </c>
      <c r="J1582" s="95">
        <v>25</v>
      </c>
      <c r="K1582" s="132">
        <v>430.5</v>
      </c>
      <c r="L1582" s="79">
        <f t="shared" si="144"/>
        <v>1065</v>
      </c>
      <c r="M1582" s="79">
        <f t="shared" si="145"/>
        <v>195</v>
      </c>
      <c r="N1582" s="81">
        <f t="shared" si="146"/>
        <v>456</v>
      </c>
      <c r="O1582" s="79">
        <f t="shared" si="147"/>
        <v>1063.5</v>
      </c>
      <c r="P1582" s="132">
        <v>25</v>
      </c>
      <c r="Q1582" s="79">
        <f t="shared" si="148"/>
        <v>3235</v>
      </c>
      <c r="R1582" s="132">
        <v>911.5</v>
      </c>
      <c r="S1582" s="79">
        <f t="shared" si="149"/>
        <v>2323.5</v>
      </c>
      <c r="T1582" s="133">
        <v>14088.5</v>
      </c>
      <c r="U1582" s="80" t="s">
        <v>169</v>
      </c>
      <c r="V1582" s="134" t="s">
        <v>274</v>
      </c>
    </row>
    <row r="1583" spans="1:22">
      <c r="A1583" s="92">
        <v>1576</v>
      </c>
      <c r="B1583" s="92" t="s">
        <v>1681</v>
      </c>
      <c r="C1583" s="92" t="s">
        <v>6</v>
      </c>
      <c r="D1583" s="92" t="s">
        <v>1766</v>
      </c>
      <c r="E1583" s="93" t="s">
        <v>1989</v>
      </c>
      <c r="F1583" s="94">
        <v>45717</v>
      </c>
      <c r="G1583" s="94">
        <v>45901</v>
      </c>
      <c r="H1583" s="124">
        <v>168000</v>
      </c>
      <c r="I1583" s="124">
        <v>28100.67</v>
      </c>
      <c r="J1583" s="95">
        <v>25</v>
      </c>
      <c r="K1583" s="124">
        <v>4821.6000000000004</v>
      </c>
      <c r="L1583" s="79">
        <f t="shared" si="144"/>
        <v>11927.999999999998</v>
      </c>
      <c r="M1583" s="79">
        <f t="shared" si="145"/>
        <v>2184</v>
      </c>
      <c r="N1583" s="81">
        <f t="shared" si="146"/>
        <v>5107.2</v>
      </c>
      <c r="O1583" s="79">
        <f t="shared" si="147"/>
        <v>11911.2</v>
      </c>
      <c r="P1583" s="92">
        <v>25</v>
      </c>
      <c r="Q1583" s="79">
        <f t="shared" si="148"/>
        <v>35977</v>
      </c>
      <c r="R1583" s="124">
        <v>38054.47</v>
      </c>
      <c r="S1583" s="79">
        <f t="shared" si="149"/>
        <v>26023.199999999997</v>
      </c>
      <c r="T1583" s="124">
        <v>129945.53</v>
      </c>
      <c r="U1583" s="80" t="s">
        <v>169</v>
      </c>
      <c r="V1583" s="97" t="s">
        <v>274</v>
      </c>
    </row>
    <row r="1584" spans="1:22">
      <c r="A1584" s="92">
        <v>1577</v>
      </c>
      <c r="B1584" s="132" t="s">
        <v>1130</v>
      </c>
      <c r="C1584" s="132" t="s">
        <v>824</v>
      </c>
      <c r="D1584" s="132" t="s">
        <v>978</v>
      </c>
      <c r="E1584" s="123" t="s">
        <v>709</v>
      </c>
      <c r="F1584" s="94">
        <v>45778</v>
      </c>
      <c r="G1584" s="94">
        <v>45962</v>
      </c>
      <c r="H1584" s="133">
        <v>50000</v>
      </c>
      <c r="I1584" s="133">
        <v>1854</v>
      </c>
      <c r="J1584" s="95">
        <v>25</v>
      </c>
      <c r="K1584" s="133">
        <v>1435</v>
      </c>
      <c r="L1584" s="79">
        <f t="shared" si="144"/>
        <v>3549.9999999999995</v>
      </c>
      <c r="M1584" s="79">
        <f t="shared" si="145"/>
        <v>650</v>
      </c>
      <c r="N1584" s="81">
        <f t="shared" si="146"/>
        <v>1520</v>
      </c>
      <c r="O1584" s="79">
        <f t="shared" si="147"/>
        <v>3545.0000000000005</v>
      </c>
      <c r="P1584" s="132">
        <v>25</v>
      </c>
      <c r="Q1584" s="79">
        <f t="shared" si="148"/>
        <v>10725</v>
      </c>
      <c r="R1584" s="133">
        <v>4834</v>
      </c>
      <c r="S1584" s="79">
        <f t="shared" si="149"/>
        <v>7745</v>
      </c>
      <c r="T1584" s="133">
        <v>45166</v>
      </c>
      <c r="U1584" s="80" t="s">
        <v>169</v>
      </c>
      <c r="V1584" s="97" t="s">
        <v>274</v>
      </c>
    </row>
    <row r="1585" spans="1:22">
      <c r="A1585" s="92">
        <v>1578</v>
      </c>
      <c r="B1585" s="132" t="s">
        <v>1392</v>
      </c>
      <c r="C1585" s="132" t="s">
        <v>977</v>
      </c>
      <c r="D1585" s="132" t="s">
        <v>978</v>
      </c>
      <c r="E1585" s="123" t="s">
        <v>709</v>
      </c>
      <c r="F1585" s="94">
        <v>45778</v>
      </c>
      <c r="G1585" s="94">
        <v>45962</v>
      </c>
      <c r="H1585" s="133">
        <v>15000</v>
      </c>
      <c r="I1585" s="132">
        <v>0</v>
      </c>
      <c r="J1585" s="95">
        <v>25</v>
      </c>
      <c r="K1585" s="132">
        <v>430.5</v>
      </c>
      <c r="L1585" s="79">
        <f t="shared" si="144"/>
        <v>1065</v>
      </c>
      <c r="M1585" s="79">
        <f t="shared" si="145"/>
        <v>195</v>
      </c>
      <c r="N1585" s="81">
        <f t="shared" si="146"/>
        <v>456</v>
      </c>
      <c r="O1585" s="79">
        <f t="shared" si="147"/>
        <v>1063.5</v>
      </c>
      <c r="P1585" s="132">
        <v>25</v>
      </c>
      <c r="Q1585" s="79">
        <f t="shared" si="148"/>
        <v>3235</v>
      </c>
      <c r="R1585" s="132">
        <v>911.5</v>
      </c>
      <c r="S1585" s="79">
        <f t="shared" si="149"/>
        <v>2323.5</v>
      </c>
      <c r="T1585" s="133">
        <v>14088.5</v>
      </c>
      <c r="U1585" s="80" t="s">
        <v>169</v>
      </c>
      <c r="V1585" s="134" t="s">
        <v>274</v>
      </c>
    </row>
    <row r="1586" spans="1:22">
      <c r="A1586" s="92">
        <v>1579</v>
      </c>
      <c r="B1586" s="92" t="s">
        <v>1494</v>
      </c>
      <c r="C1586" s="92" t="s">
        <v>264</v>
      </c>
      <c r="D1586" s="92" t="s">
        <v>175</v>
      </c>
      <c r="E1586" s="93" t="s">
        <v>1989</v>
      </c>
      <c r="F1586" s="94">
        <v>45689</v>
      </c>
      <c r="G1586" s="94">
        <v>45870</v>
      </c>
      <c r="H1586" s="124">
        <v>80000</v>
      </c>
      <c r="I1586" s="124">
        <v>7400.87</v>
      </c>
      <c r="J1586" s="95">
        <v>25</v>
      </c>
      <c r="K1586" s="124">
        <v>2296</v>
      </c>
      <c r="L1586" s="79">
        <f t="shared" si="144"/>
        <v>5679.9999999999991</v>
      </c>
      <c r="M1586" s="79">
        <f t="shared" si="145"/>
        <v>1040</v>
      </c>
      <c r="N1586" s="81">
        <f t="shared" si="146"/>
        <v>2432</v>
      </c>
      <c r="O1586" s="79">
        <f t="shared" si="147"/>
        <v>5672</v>
      </c>
      <c r="P1586" s="124">
        <v>2938.12</v>
      </c>
      <c r="Q1586" s="79">
        <f t="shared" si="148"/>
        <v>20058.12</v>
      </c>
      <c r="R1586" s="124">
        <v>12153.87</v>
      </c>
      <c r="S1586" s="79">
        <f t="shared" si="149"/>
        <v>12392</v>
      </c>
      <c r="T1586" s="124">
        <v>64933.01</v>
      </c>
      <c r="U1586" s="80" t="s">
        <v>169</v>
      </c>
      <c r="V1586" s="97" t="s">
        <v>274</v>
      </c>
    </row>
    <row r="1587" spans="1:22">
      <c r="A1587" s="92">
        <v>1580</v>
      </c>
      <c r="B1587" s="92" t="s">
        <v>358</v>
      </c>
      <c r="C1587" s="92" t="s">
        <v>21</v>
      </c>
      <c r="D1587" s="92" t="s">
        <v>1746</v>
      </c>
      <c r="E1587" s="93" t="s">
        <v>1989</v>
      </c>
      <c r="F1587" s="94">
        <v>45807</v>
      </c>
      <c r="G1587" s="94" t="s">
        <v>1990</v>
      </c>
      <c r="H1587" s="124">
        <v>20000</v>
      </c>
      <c r="I1587" s="92">
        <v>0</v>
      </c>
      <c r="J1587" s="95">
        <v>25</v>
      </c>
      <c r="K1587" s="92">
        <v>574</v>
      </c>
      <c r="L1587" s="79">
        <f t="shared" si="144"/>
        <v>1419.9999999999998</v>
      </c>
      <c r="M1587" s="79">
        <f t="shared" si="145"/>
        <v>260</v>
      </c>
      <c r="N1587" s="81">
        <f t="shared" si="146"/>
        <v>608</v>
      </c>
      <c r="O1587" s="79">
        <f t="shared" si="147"/>
        <v>1418</v>
      </c>
      <c r="P1587" s="92">
        <v>125</v>
      </c>
      <c r="Q1587" s="79">
        <f t="shared" si="148"/>
        <v>4405</v>
      </c>
      <c r="R1587" s="124">
        <v>1917.82</v>
      </c>
      <c r="S1587" s="79">
        <f t="shared" si="149"/>
        <v>3098</v>
      </c>
      <c r="T1587" s="124">
        <v>18693</v>
      </c>
      <c r="U1587" s="80" t="s">
        <v>169</v>
      </c>
      <c r="V1587" s="97" t="s">
        <v>273</v>
      </c>
    </row>
    <row r="1588" spans="1:22">
      <c r="A1588" s="92">
        <v>1581</v>
      </c>
      <c r="B1588" s="92" t="s">
        <v>69</v>
      </c>
      <c r="C1588" s="92" t="s">
        <v>5</v>
      </c>
      <c r="D1588" s="92" t="s">
        <v>1805</v>
      </c>
      <c r="E1588" s="93" t="s">
        <v>1989</v>
      </c>
      <c r="F1588" s="94">
        <v>45627</v>
      </c>
      <c r="G1588" s="94">
        <v>45809</v>
      </c>
      <c r="H1588" s="124">
        <v>160000</v>
      </c>
      <c r="I1588" s="124">
        <v>26218.87</v>
      </c>
      <c r="J1588" s="95">
        <v>25</v>
      </c>
      <c r="K1588" s="124">
        <v>4592</v>
      </c>
      <c r="L1588" s="79">
        <f t="shared" si="144"/>
        <v>11359.999999999998</v>
      </c>
      <c r="M1588" s="79">
        <f t="shared" si="145"/>
        <v>2080</v>
      </c>
      <c r="N1588" s="81">
        <f t="shared" si="146"/>
        <v>4864</v>
      </c>
      <c r="O1588" s="79">
        <f t="shared" si="147"/>
        <v>11344</v>
      </c>
      <c r="P1588" s="92">
        <v>25</v>
      </c>
      <c r="Q1588" s="79">
        <f t="shared" si="148"/>
        <v>34265</v>
      </c>
      <c r="R1588" s="124">
        <v>35699.870000000003</v>
      </c>
      <c r="S1588" s="79">
        <f t="shared" si="149"/>
        <v>24784</v>
      </c>
      <c r="T1588" s="124">
        <v>124300.13</v>
      </c>
      <c r="U1588" s="80" t="s">
        <v>169</v>
      </c>
      <c r="V1588" s="97" t="s">
        <v>273</v>
      </c>
    </row>
    <row r="1589" spans="1:22">
      <c r="A1589" s="92">
        <v>1582</v>
      </c>
      <c r="B1589" s="92" t="s">
        <v>1267</v>
      </c>
      <c r="C1589" s="92" t="s">
        <v>55</v>
      </c>
      <c r="D1589" s="92" t="s">
        <v>1805</v>
      </c>
      <c r="E1589" s="93" t="s">
        <v>1989</v>
      </c>
      <c r="F1589" s="94">
        <v>45748</v>
      </c>
      <c r="G1589" s="94">
        <v>45962</v>
      </c>
      <c r="H1589" s="124">
        <v>95000</v>
      </c>
      <c r="I1589" s="124">
        <v>10929.24</v>
      </c>
      <c r="J1589" s="95">
        <v>25</v>
      </c>
      <c r="K1589" s="124">
        <v>2726.5</v>
      </c>
      <c r="L1589" s="79">
        <f t="shared" si="144"/>
        <v>6744.9999999999991</v>
      </c>
      <c r="M1589" s="79">
        <f t="shared" si="145"/>
        <v>1235</v>
      </c>
      <c r="N1589" s="81">
        <f t="shared" si="146"/>
        <v>2888</v>
      </c>
      <c r="O1589" s="79">
        <f t="shared" si="147"/>
        <v>6735.5</v>
      </c>
      <c r="P1589" s="124">
        <v>12171.21</v>
      </c>
      <c r="Q1589" s="79">
        <f t="shared" si="148"/>
        <v>32501.21</v>
      </c>
      <c r="R1589" s="124">
        <v>22463.94</v>
      </c>
      <c r="S1589" s="79">
        <f t="shared" si="149"/>
        <v>14715.5</v>
      </c>
      <c r="T1589" s="124">
        <v>62489.85</v>
      </c>
      <c r="U1589" s="80" t="s">
        <v>169</v>
      </c>
      <c r="V1589" s="97" t="s">
        <v>273</v>
      </c>
    </row>
    <row r="1590" spans="1:22">
      <c r="A1590" s="92">
        <v>1583</v>
      </c>
      <c r="B1590" s="132" t="s">
        <v>1393</v>
      </c>
      <c r="C1590" s="132" t="s">
        <v>977</v>
      </c>
      <c r="D1590" s="132" t="s">
        <v>978</v>
      </c>
      <c r="E1590" s="123" t="s">
        <v>709</v>
      </c>
      <c r="F1590" s="94">
        <v>45778</v>
      </c>
      <c r="G1590" s="94">
        <v>45962</v>
      </c>
      <c r="H1590" s="133">
        <v>15000</v>
      </c>
      <c r="I1590" s="132">
        <v>0</v>
      </c>
      <c r="J1590" s="95">
        <v>25</v>
      </c>
      <c r="K1590" s="132">
        <v>430.5</v>
      </c>
      <c r="L1590" s="79">
        <f t="shared" si="144"/>
        <v>1065</v>
      </c>
      <c r="M1590" s="79">
        <f t="shared" si="145"/>
        <v>195</v>
      </c>
      <c r="N1590" s="81">
        <f t="shared" si="146"/>
        <v>456</v>
      </c>
      <c r="O1590" s="79">
        <f t="shared" si="147"/>
        <v>1063.5</v>
      </c>
      <c r="P1590" s="132">
        <v>25</v>
      </c>
      <c r="Q1590" s="79">
        <f t="shared" si="148"/>
        <v>3235</v>
      </c>
      <c r="R1590" s="132">
        <v>911.5</v>
      </c>
      <c r="S1590" s="79">
        <f t="shared" si="149"/>
        <v>2323.5</v>
      </c>
      <c r="T1590" s="133">
        <v>14088.5</v>
      </c>
      <c r="U1590" s="80" t="s">
        <v>169</v>
      </c>
      <c r="V1590" s="134" t="s">
        <v>274</v>
      </c>
    </row>
    <row r="1591" spans="1:22">
      <c r="A1591" s="92">
        <v>1584</v>
      </c>
      <c r="B1591" s="92" t="s">
        <v>811</v>
      </c>
      <c r="C1591" s="92" t="s">
        <v>827</v>
      </c>
      <c r="D1591" s="92" t="s">
        <v>1721</v>
      </c>
      <c r="E1591" s="123" t="s">
        <v>709</v>
      </c>
      <c r="F1591" s="94">
        <v>45778</v>
      </c>
      <c r="G1591" s="94">
        <v>45962</v>
      </c>
      <c r="H1591" s="124">
        <v>45000</v>
      </c>
      <c r="I1591" s="124">
        <v>1148.33</v>
      </c>
      <c r="J1591" s="95">
        <v>25</v>
      </c>
      <c r="K1591" s="124">
        <v>1291.5</v>
      </c>
      <c r="L1591" s="79">
        <f t="shared" si="144"/>
        <v>3194.9999999999995</v>
      </c>
      <c r="M1591" s="79">
        <f t="shared" si="145"/>
        <v>585</v>
      </c>
      <c r="N1591" s="81">
        <f t="shared" si="146"/>
        <v>1368</v>
      </c>
      <c r="O1591" s="79">
        <f t="shared" si="147"/>
        <v>3190.5</v>
      </c>
      <c r="P1591" s="92">
        <v>25</v>
      </c>
      <c r="Q1591" s="79">
        <f t="shared" si="148"/>
        <v>9655</v>
      </c>
      <c r="R1591" s="124">
        <v>3832.83</v>
      </c>
      <c r="S1591" s="79">
        <f t="shared" si="149"/>
        <v>6970.5</v>
      </c>
      <c r="T1591" s="124">
        <v>41167.17</v>
      </c>
      <c r="U1591" s="80" t="s">
        <v>169</v>
      </c>
      <c r="V1591" s="97" t="s">
        <v>273</v>
      </c>
    </row>
    <row r="1592" spans="1:22">
      <c r="A1592" s="92">
        <v>1585</v>
      </c>
      <c r="B1592" s="92" t="s">
        <v>493</v>
      </c>
      <c r="C1592" s="92" t="s">
        <v>21</v>
      </c>
      <c r="D1592" s="92" t="s">
        <v>1754</v>
      </c>
      <c r="E1592" s="93" t="s">
        <v>1989</v>
      </c>
      <c r="F1592" s="94">
        <v>45474</v>
      </c>
      <c r="G1592" s="94">
        <v>45809</v>
      </c>
      <c r="H1592" s="124">
        <v>20000</v>
      </c>
      <c r="I1592" s="92">
        <v>0</v>
      </c>
      <c r="J1592" s="95">
        <v>25</v>
      </c>
      <c r="K1592" s="92">
        <v>574</v>
      </c>
      <c r="L1592" s="79">
        <f t="shared" si="144"/>
        <v>1419.9999999999998</v>
      </c>
      <c r="M1592" s="79">
        <f t="shared" si="145"/>
        <v>260</v>
      </c>
      <c r="N1592" s="81">
        <f t="shared" si="146"/>
        <v>608</v>
      </c>
      <c r="O1592" s="79">
        <f t="shared" si="147"/>
        <v>1418</v>
      </c>
      <c r="P1592" s="92">
        <v>125</v>
      </c>
      <c r="Q1592" s="79">
        <f t="shared" si="148"/>
        <v>4405</v>
      </c>
      <c r="R1592" s="124">
        <v>1307</v>
      </c>
      <c r="S1592" s="79">
        <f t="shared" si="149"/>
        <v>3098</v>
      </c>
      <c r="T1592" s="124">
        <v>18693</v>
      </c>
      <c r="U1592" s="80" t="s">
        <v>169</v>
      </c>
      <c r="V1592" s="97" t="s">
        <v>274</v>
      </c>
    </row>
    <row r="1593" spans="1:22">
      <c r="A1593" s="92">
        <v>1586</v>
      </c>
      <c r="B1593" s="92" t="s">
        <v>1268</v>
      </c>
      <c r="C1593" s="92" t="s">
        <v>264</v>
      </c>
      <c r="D1593" s="92" t="s">
        <v>1738</v>
      </c>
      <c r="E1593" s="93" t="s">
        <v>1989</v>
      </c>
      <c r="F1593" s="94">
        <v>45748</v>
      </c>
      <c r="G1593" s="94">
        <v>45962</v>
      </c>
      <c r="H1593" s="124">
        <v>40000</v>
      </c>
      <c r="I1593" s="92">
        <v>442.65</v>
      </c>
      <c r="J1593" s="95">
        <v>25</v>
      </c>
      <c r="K1593" s="124">
        <v>1148</v>
      </c>
      <c r="L1593" s="79">
        <f t="shared" si="144"/>
        <v>2839.9999999999995</v>
      </c>
      <c r="M1593" s="79">
        <f t="shared" si="145"/>
        <v>520</v>
      </c>
      <c r="N1593" s="81">
        <f t="shared" si="146"/>
        <v>1216</v>
      </c>
      <c r="O1593" s="79">
        <f t="shared" si="147"/>
        <v>2836</v>
      </c>
      <c r="P1593" s="92">
        <v>25</v>
      </c>
      <c r="Q1593" s="79">
        <f t="shared" si="148"/>
        <v>8585</v>
      </c>
      <c r="R1593" s="124">
        <v>2831.65</v>
      </c>
      <c r="S1593" s="79">
        <f t="shared" si="149"/>
        <v>6196</v>
      </c>
      <c r="T1593" s="124">
        <v>37168.35</v>
      </c>
      <c r="U1593" s="80" t="s">
        <v>169</v>
      </c>
      <c r="V1593" s="97" t="s">
        <v>273</v>
      </c>
    </row>
    <row r="1594" spans="1:22">
      <c r="A1594" s="92">
        <v>1587</v>
      </c>
      <c r="B1594" s="132" t="s">
        <v>2146</v>
      </c>
      <c r="C1594" s="132" t="s">
        <v>977</v>
      </c>
      <c r="D1594" s="132" t="s">
        <v>978</v>
      </c>
      <c r="E1594" s="123" t="s">
        <v>709</v>
      </c>
      <c r="F1594" s="94">
        <v>45778</v>
      </c>
      <c r="G1594" s="94">
        <v>45962</v>
      </c>
      <c r="H1594" s="133">
        <v>15000</v>
      </c>
      <c r="I1594" s="132">
        <v>0</v>
      </c>
      <c r="J1594" s="95">
        <v>25</v>
      </c>
      <c r="K1594" s="132">
        <v>430.5</v>
      </c>
      <c r="L1594" s="79">
        <f t="shared" si="144"/>
        <v>1065</v>
      </c>
      <c r="M1594" s="79">
        <f t="shared" si="145"/>
        <v>195</v>
      </c>
      <c r="N1594" s="81">
        <f t="shared" si="146"/>
        <v>456</v>
      </c>
      <c r="O1594" s="79">
        <f t="shared" si="147"/>
        <v>1063.5</v>
      </c>
      <c r="P1594" s="132">
        <v>25</v>
      </c>
      <c r="Q1594" s="79">
        <f t="shared" si="148"/>
        <v>3235</v>
      </c>
      <c r="R1594" s="132">
        <v>911.5</v>
      </c>
      <c r="S1594" s="79">
        <f t="shared" si="149"/>
        <v>2323.5</v>
      </c>
      <c r="T1594" s="133">
        <v>14088.5</v>
      </c>
      <c r="U1594" s="80" t="s">
        <v>169</v>
      </c>
      <c r="V1594" s="134" t="s">
        <v>274</v>
      </c>
    </row>
    <row r="1595" spans="1:22">
      <c r="A1595" s="92">
        <v>1588</v>
      </c>
      <c r="B1595" s="92" t="s">
        <v>476</v>
      </c>
      <c r="C1595" s="92" t="s">
        <v>68</v>
      </c>
      <c r="D1595" s="92" t="s">
        <v>171</v>
      </c>
      <c r="E1595" s="93" t="s">
        <v>1989</v>
      </c>
      <c r="F1595" s="94">
        <v>45778</v>
      </c>
      <c r="G1595" s="94">
        <v>45962</v>
      </c>
      <c r="H1595" s="124">
        <v>25000</v>
      </c>
      <c r="I1595" s="92">
        <v>0</v>
      </c>
      <c r="J1595" s="95">
        <v>25</v>
      </c>
      <c r="K1595" s="92">
        <v>717.5</v>
      </c>
      <c r="L1595" s="79">
        <f t="shared" si="144"/>
        <v>1774.9999999999998</v>
      </c>
      <c r="M1595" s="79">
        <f t="shared" si="145"/>
        <v>325</v>
      </c>
      <c r="N1595" s="81">
        <f t="shared" si="146"/>
        <v>760</v>
      </c>
      <c r="O1595" s="79">
        <f t="shared" si="147"/>
        <v>1772.5000000000002</v>
      </c>
      <c r="P1595" s="124">
        <v>5032.5200000000004</v>
      </c>
      <c r="Q1595" s="79">
        <f t="shared" si="148"/>
        <v>10382.52</v>
      </c>
      <c r="R1595" s="124">
        <v>7394.09</v>
      </c>
      <c r="S1595" s="79">
        <f t="shared" si="149"/>
        <v>3872.5</v>
      </c>
      <c r="T1595" s="124">
        <v>18489.98</v>
      </c>
      <c r="U1595" s="80" t="s">
        <v>169</v>
      </c>
      <c r="V1595" s="97" t="s">
        <v>274</v>
      </c>
    </row>
    <row r="1596" spans="1:22">
      <c r="A1596" s="92">
        <v>1589</v>
      </c>
      <c r="B1596" s="92" t="s">
        <v>57</v>
      </c>
      <c r="C1596" s="92" t="s">
        <v>23</v>
      </c>
      <c r="D1596" s="92" t="s">
        <v>1733</v>
      </c>
      <c r="E1596" s="93" t="s">
        <v>1989</v>
      </c>
      <c r="F1596" s="94">
        <v>45627</v>
      </c>
      <c r="G1596" s="94">
        <v>45809</v>
      </c>
      <c r="H1596" s="124">
        <v>20000</v>
      </c>
      <c r="I1596" s="92">
        <v>0</v>
      </c>
      <c r="J1596" s="95">
        <v>25</v>
      </c>
      <c r="K1596" s="92">
        <v>574</v>
      </c>
      <c r="L1596" s="79">
        <f t="shared" si="144"/>
        <v>1419.9999999999998</v>
      </c>
      <c r="M1596" s="79">
        <f t="shared" si="145"/>
        <v>260</v>
      </c>
      <c r="N1596" s="81">
        <f t="shared" si="146"/>
        <v>608</v>
      </c>
      <c r="O1596" s="79">
        <f t="shared" si="147"/>
        <v>1418</v>
      </c>
      <c r="P1596" s="92">
        <v>25</v>
      </c>
      <c r="Q1596" s="79">
        <f t="shared" si="148"/>
        <v>4305</v>
      </c>
      <c r="R1596" s="124">
        <v>1207</v>
      </c>
      <c r="S1596" s="79">
        <f t="shared" si="149"/>
        <v>3098</v>
      </c>
      <c r="T1596" s="124">
        <v>18793</v>
      </c>
      <c r="U1596" s="80" t="s">
        <v>169</v>
      </c>
      <c r="V1596" s="97" t="s">
        <v>273</v>
      </c>
    </row>
    <row r="1597" spans="1:22">
      <c r="A1597" s="92">
        <v>1590</v>
      </c>
      <c r="B1597" s="92" t="s">
        <v>812</v>
      </c>
      <c r="C1597" s="92" t="s">
        <v>41</v>
      </c>
      <c r="D1597" s="92" t="s">
        <v>1737</v>
      </c>
      <c r="E1597" s="93" t="s">
        <v>1989</v>
      </c>
      <c r="F1597" s="94">
        <v>45778</v>
      </c>
      <c r="G1597" s="94">
        <v>45962</v>
      </c>
      <c r="H1597" s="124">
        <v>65000</v>
      </c>
      <c r="I1597" s="124">
        <v>4427.58</v>
      </c>
      <c r="J1597" s="95">
        <v>25</v>
      </c>
      <c r="K1597" s="124">
        <v>1865.5</v>
      </c>
      <c r="L1597" s="79">
        <f t="shared" si="144"/>
        <v>4615</v>
      </c>
      <c r="M1597" s="79">
        <f t="shared" si="145"/>
        <v>845</v>
      </c>
      <c r="N1597" s="81">
        <f t="shared" si="146"/>
        <v>1976</v>
      </c>
      <c r="O1597" s="79">
        <f t="shared" si="147"/>
        <v>4608.5</v>
      </c>
      <c r="P1597" s="124">
        <v>5025</v>
      </c>
      <c r="Q1597" s="79">
        <f t="shared" si="148"/>
        <v>18935</v>
      </c>
      <c r="R1597" s="124">
        <v>13294.08</v>
      </c>
      <c r="S1597" s="79">
        <f t="shared" si="149"/>
        <v>10068.5</v>
      </c>
      <c r="T1597" s="124">
        <v>51705.919999999998</v>
      </c>
      <c r="U1597" s="80" t="s">
        <v>169</v>
      </c>
      <c r="V1597" s="97" t="s">
        <v>274</v>
      </c>
    </row>
    <row r="1598" spans="1:22">
      <c r="A1598" s="92">
        <v>1591</v>
      </c>
      <c r="B1598" s="92" t="s">
        <v>48</v>
      </c>
      <c r="C1598" s="92" t="s">
        <v>49</v>
      </c>
      <c r="D1598" s="92" t="s">
        <v>1773</v>
      </c>
      <c r="E1598" s="93" t="s">
        <v>1989</v>
      </c>
      <c r="F1598" s="94">
        <v>45807</v>
      </c>
      <c r="G1598" s="94" t="s">
        <v>1990</v>
      </c>
      <c r="H1598" s="124">
        <v>12500</v>
      </c>
      <c r="I1598" s="92">
        <v>0</v>
      </c>
      <c r="J1598" s="95">
        <v>25</v>
      </c>
      <c r="K1598" s="92">
        <v>358.75</v>
      </c>
      <c r="L1598" s="79">
        <f t="shared" si="144"/>
        <v>887.49999999999989</v>
      </c>
      <c r="M1598" s="79">
        <f t="shared" si="145"/>
        <v>162.5</v>
      </c>
      <c r="N1598" s="81">
        <f t="shared" si="146"/>
        <v>380</v>
      </c>
      <c r="O1598" s="79">
        <f t="shared" si="147"/>
        <v>886.25000000000011</v>
      </c>
      <c r="P1598" s="92">
        <v>25</v>
      </c>
      <c r="Q1598" s="79">
        <f t="shared" si="148"/>
        <v>2700</v>
      </c>
      <c r="R1598" s="92">
        <v>763.75</v>
      </c>
      <c r="S1598" s="79">
        <f t="shared" si="149"/>
        <v>1936.25</v>
      </c>
      <c r="T1598" s="124">
        <v>11736.25</v>
      </c>
      <c r="U1598" s="80" t="s">
        <v>169</v>
      </c>
      <c r="V1598" s="97" t="s">
        <v>274</v>
      </c>
    </row>
    <row r="1599" spans="1:22">
      <c r="A1599" s="92">
        <v>1592</v>
      </c>
      <c r="B1599" s="92" t="s">
        <v>1010</v>
      </c>
      <c r="C1599" s="92" t="s">
        <v>63</v>
      </c>
      <c r="D1599" s="92" t="s">
        <v>1747</v>
      </c>
      <c r="E1599" s="93" t="s">
        <v>1989</v>
      </c>
      <c r="F1599" s="94">
        <v>45778</v>
      </c>
      <c r="G1599" s="94">
        <v>45962</v>
      </c>
      <c r="H1599" s="124">
        <v>40000</v>
      </c>
      <c r="I1599" s="92">
        <v>442.65</v>
      </c>
      <c r="J1599" s="95">
        <v>25</v>
      </c>
      <c r="K1599" s="124">
        <v>1148</v>
      </c>
      <c r="L1599" s="79">
        <f t="shared" si="144"/>
        <v>2839.9999999999995</v>
      </c>
      <c r="M1599" s="79">
        <f t="shared" si="145"/>
        <v>520</v>
      </c>
      <c r="N1599" s="81">
        <f t="shared" si="146"/>
        <v>1216</v>
      </c>
      <c r="O1599" s="79">
        <f t="shared" si="147"/>
        <v>2836</v>
      </c>
      <c r="P1599" s="92">
        <v>25</v>
      </c>
      <c r="Q1599" s="79">
        <f t="shared" si="148"/>
        <v>8585</v>
      </c>
      <c r="R1599" s="124">
        <v>2831.65</v>
      </c>
      <c r="S1599" s="79">
        <f t="shared" si="149"/>
        <v>6196</v>
      </c>
      <c r="T1599" s="124">
        <v>37168.35</v>
      </c>
      <c r="U1599" s="80" t="s">
        <v>169</v>
      </c>
      <c r="V1599" s="97" t="s">
        <v>273</v>
      </c>
    </row>
    <row r="1600" spans="1:22">
      <c r="A1600" s="92">
        <v>1593</v>
      </c>
      <c r="B1600" s="92" t="s">
        <v>1495</v>
      </c>
      <c r="C1600" s="92" t="s">
        <v>60</v>
      </c>
      <c r="D1600" s="92" t="s">
        <v>182</v>
      </c>
      <c r="E1600" s="93" t="s">
        <v>1989</v>
      </c>
      <c r="F1600" s="94">
        <v>45689</v>
      </c>
      <c r="G1600" s="94">
        <v>45870</v>
      </c>
      <c r="H1600" s="124">
        <v>52000</v>
      </c>
      <c r="I1600" s="124">
        <v>2136.27</v>
      </c>
      <c r="J1600" s="95">
        <v>25</v>
      </c>
      <c r="K1600" s="124">
        <v>1492.4</v>
      </c>
      <c r="L1600" s="79">
        <f t="shared" si="144"/>
        <v>3691.9999999999995</v>
      </c>
      <c r="M1600" s="79">
        <f t="shared" si="145"/>
        <v>676</v>
      </c>
      <c r="N1600" s="81">
        <f t="shared" si="146"/>
        <v>1580.8</v>
      </c>
      <c r="O1600" s="79">
        <f t="shared" si="147"/>
        <v>3686.8</v>
      </c>
      <c r="P1600" s="92">
        <v>25</v>
      </c>
      <c r="Q1600" s="79">
        <f t="shared" si="148"/>
        <v>11153</v>
      </c>
      <c r="R1600" s="124">
        <v>5234.47</v>
      </c>
      <c r="S1600" s="79">
        <f t="shared" si="149"/>
        <v>8054.8</v>
      </c>
      <c r="T1600" s="124">
        <v>46765.53</v>
      </c>
      <c r="U1600" s="80" t="s">
        <v>169</v>
      </c>
      <c r="V1600" s="97" t="s">
        <v>274</v>
      </c>
    </row>
    <row r="1601" spans="1:22">
      <c r="A1601" s="92">
        <v>1594</v>
      </c>
      <c r="B1601" s="92" t="s">
        <v>664</v>
      </c>
      <c r="C1601" s="92" t="s">
        <v>35</v>
      </c>
      <c r="D1601" s="92" t="s">
        <v>665</v>
      </c>
      <c r="E1601" s="93" t="s">
        <v>1989</v>
      </c>
      <c r="F1601" s="94">
        <v>45538</v>
      </c>
      <c r="G1601" s="94">
        <v>45811</v>
      </c>
      <c r="H1601" s="124">
        <v>75000</v>
      </c>
      <c r="I1601" s="124">
        <v>5966.28</v>
      </c>
      <c r="J1601" s="95">
        <v>25</v>
      </c>
      <c r="K1601" s="124">
        <v>2152.5</v>
      </c>
      <c r="L1601" s="79">
        <f t="shared" si="144"/>
        <v>5324.9999999999991</v>
      </c>
      <c r="M1601" s="79">
        <f t="shared" si="145"/>
        <v>975</v>
      </c>
      <c r="N1601" s="81">
        <f t="shared" si="146"/>
        <v>2280</v>
      </c>
      <c r="O1601" s="79">
        <f t="shared" si="147"/>
        <v>5317.5</v>
      </c>
      <c r="P1601" s="124">
        <v>1840.46</v>
      </c>
      <c r="Q1601" s="79">
        <f t="shared" si="148"/>
        <v>17890.46</v>
      </c>
      <c r="R1601" s="124">
        <v>12239.24</v>
      </c>
      <c r="S1601" s="79">
        <f t="shared" si="149"/>
        <v>11617.5</v>
      </c>
      <c r="T1601" s="124">
        <v>62760.76</v>
      </c>
      <c r="U1601" s="80" t="s">
        <v>169</v>
      </c>
      <c r="V1601" s="97" t="s">
        <v>273</v>
      </c>
    </row>
    <row r="1602" spans="1:22">
      <c r="A1602" s="92">
        <v>1595</v>
      </c>
      <c r="B1602" s="92" t="s">
        <v>538</v>
      </c>
      <c r="C1602" s="92" t="s">
        <v>264</v>
      </c>
      <c r="D1602" s="92" t="s">
        <v>175</v>
      </c>
      <c r="E1602" s="93" t="s">
        <v>1989</v>
      </c>
      <c r="F1602" s="94">
        <v>45807</v>
      </c>
      <c r="G1602" s="94" t="s">
        <v>1990</v>
      </c>
      <c r="H1602" s="124">
        <v>95000</v>
      </c>
      <c r="I1602" s="124">
        <v>10929.24</v>
      </c>
      <c r="J1602" s="95">
        <v>25</v>
      </c>
      <c r="K1602" s="124">
        <v>2726.5</v>
      </c>
      <c r="L1602" s="79">
        <f t="shared" si="144"/>
        <v>6744.9999999999991</v>
      </c>
      <c r="M1602" s="79">
        <f t="shared" si="145"/>
        <v>1235</v>
      </c>
      <c r="N1602" s="81">
        <f t="shared" si="146"/>
        <v>2888</v>
      </c>
      <c r="O1602" s="79">
        <f t="shared" si="147"/>
        <v>6735.5</v>
      </c>
      <c r="P1602" s="124">
        <v>39861.51</v>
      </c>
      <c r="Q1602" s="79">
        <f t="shared" si="148"/>
        <v>60191.51</v>
      </c>
      <c r="R1602" s="124">
        <v>52738.05</v>
      </c>
      <c r="S1602" s="79">
        <f t="shared" si="149"/>
        <v>14715.5</v>
      </c>
      <c r="T1602" s="124">
        <v>53664.06</v>
      </c>
      <c r="U1602" s="80" t="s">
        <v>169</v>
      </c>
      <c r="V1602" s="97" t="s">
        <v>274</v>
      </c>
    </row>
    <row r="1603" spans="1:22">
      <c r="A1603" s="92">
        <v>1596</v>
      </c>
      <c r="B1603" s="92" t="s">
        <v>374</v>
      </c>
      <c r="C1603" s="92" t="s">
        <v>55</v>
      </c>
      <c r="D1603" s="92" t="s">
        <v>179</v>
      </c>
      <c r="E1603" s="93" t="s">
        <v>1989</v>
      </c>
      <c r="F1603" s="94">
        <v>45778</v>
      </c>
      <c r="G1603" s="94">
        <v>45962</v>
      </c>
      <c r="H1603" s="124">
        <v>55000</v>
      </c>
      <c r="I1603" s="124">
        <v>2559.6799999999998</v>
      </c>
      <c r="J1603" s="95">
        <v>25</v>
      </c>
      <c r="K1603" s="124">
        <v>1578.5</v>
      </c>
      <c r="L1603" s="79">
        <f t="shared" si="144"/>
        <v>3904.9999999999995</v>
      </c>
      <c r="M1603" s="79">
        <f t="shared" si="145"/>
        <v>715</v>
      </c>
      <c r="N1603" s="81">
        <f t="shared" si="146"/>
        <v>1672</v>
      </c>
      <c r="O1603" s="79">
        <f t="shared" si="147"/>
        <v>3899.5000000000005</v>
      </c>
      <c r="P1603" s="92">
        <v>25</v>
      </c>
      <c r="Q1603" s="79">
        <f t="shared" si="148"/>
        <v>11795</v>
      </c>
      <c r="R1603" s="124">
        <v>5835.18</v>
      </c>
      <c r="S1603" s="79">
        <f t="shared" si="149"/>
        <v>8519.5</v>
      </c>
      <c r="T1603" s="124">
        <v>49164.82</v>
      </c>
      <c r="U1603" s="80" t="s">
        <v>169</v>
      </c>
      <c r="V1603" s="97" t="s">
        <v>274</v>
      </c>
    </row>
    <row r="1604" spans="1:22">
      <c r="A1604" s="92">
        <v>1597</v>
      </c>
      <c r="B1604" s="132" t="s">
        <v>1950</v>
      </c>
      <c r="C1604" s="132" t="s">
        <v>824</v>
      </c>
      <c r="D1604" s="132" t="s">
        <v>978</v>
      </c>
      <c r="E1604" s="123" t="s">
        <v>709</v>
      </c>
      <c r="F1604" s="94">
        <v>45778</v>
      </c>
      <c r="G1604" s="94">
        <v>45962</v>
      </c>
      <c r="H1604" s="133">
        <v>25000</v>
      </c>
      <c r="I1604" s="132">
        <v>0</v>
      </c>
      <c r="J1604" s="95">
        <v>25</v>
      </c>
      <c r="K1604" s="132">
        <v>717.5</v>
      </c>
      <c r="L1604" s="79">
        <f t="shared" si="144"/>
        <v>1774.9999999999998</v>
      </c>
      <c r="M1604" s="79">
        <f t="shared" si="145"/>
        <v>325</v>
      </c>
      <c r="N1604" s="81">
        <f t="shared" si="146"/>
        <v>760</v>
      </c>
      <c r="O1604" s="79">
        <f t="shared" si="147"/>
        <v>1772.5000000000002</v>
      </c>
      <c r="P1604" s="132">
        <v>25</v>
      </c>
      <c r="Q1604" s="79">
        <f t="shared" si="148"/>
        <v>5375</v>
      </c>
      <c r="R1604" s="133">
        <v>1502.5</v>
      </c>
      <c r="S1604" s="79">
        <f t="shared" si="149"/>
        <v>3872.5</v>
      </c>
      <c r="T1604" s="133">
        <v>23497.5</v>
      </c>
      <c r="U1604" s="80" t="s">
        <v>169</v>
      </c>
      <c r="V1604" s="134" t="s">
        <v>274</v>
      </c>
    </row>
    <row r="1605" spans="1:22">
      <c r="A1605" s="92">
        <v>1598</v>
      </c>
      <c r="B1605" s="92" t="s">
        <v>320</v>
      </c>
      <c r="C1605" s="92" t="s">
        <v>55</v>
      </c>
      <c r="D1605" s="92" t="s">
        <v>1724</v>
      </c>
      <c r="E1605" s="93" t="s">
        <v>1989</v>
      </c>
      <c r="F1605" s="94">
        <v>45689</v>
      </c>
      <c r="G1605" s="94">
        <v>45870</v>
      </c>
      <c r="H1605" s="124">
        <v>60000</v>
      </c>
      <c r="I1605" s="124">
        <v>3486.68</v>
      </c>
      <c r="J1605" s="95">
        <v>25</v>
      </c>
      <c r="K1605" s="124">
        <v>1722</v>
      </c>
      <c r="L1605" s="79">
        <f t="shared" si="144"/>
        <v>4260</v>
      </c>
      <c r="M1605" s="79">
        <f t="shared" si="145"/>
        <v>780</v>
      </c>
      <c r="N1605" s="81">
        <f t="shared" si="146"/>
        <v>1824</v>
      </c>
      <c r="O1605" s="79">
        <f t="shared" si="147"/>
        <v>4254</v>
      </c>
      <c r="P1605" s="92">
        <v>125</v>
      </c>
      <c r="Q1605" s="79">
        <f t="shared" si="148"/>
        <v>12965</v>
      </c>
      <c r="R1605" s="124">
        <v>7157.68</v>
      </c>
      <c r="S1605" s="79">
        <f t="shared" si="149"/>
        <v>9294</v>
      </c>
      <c r="T1605" s="124">
        <v>52842.32</v>
      </c>
      <c r="U1605" s="80" t="s">
        <v>169</v>
      </c>
      <c r="V1605" s="97" t="s">
        <v>273</v>
      </c>
    </row>
    <row r="1606" spans="1:22">
      <c r="A1606" s="92">
        <v>1599</v>
      </c>
      <c r="B1606" s="132" t="s">
        <v>1951</v>
      </c>
      <c r="C1606" s="132" t="s">
        <v>977</v>
      </c>
      <c r="D1606" s="132" t="s">
        <v>978</v>
      </c>
      <c r="E1606" s="123" t="s">
        <v>709</v>
      </c>
      <c r="F1606" s="94">
        <v>45778</v>
      </c>
      <c r="G1606" s="94">
        <v>45962</v>
      </c>
      <c r="H1606" s="133">
        <v>15000</v>
      </c>
      <c r="I1606" s="132">
        <v>0</v>
      </c>
      <c r="J1606" s="95">
        <v>25</v>
      </c>
      <c r="K1606" s="132">
        <v>430.5</v>
      </c>
      <c r="L1606" s="79">
        <f t="shared" si="144"/>
        <v>1065</v>
      </c>
      <c r="M1606" s="79">
        <f t="shared" si="145"/>
        <v>195</v>
      </c>
      <c r="N1606" s="81">
        <f t="shared" si="146"/>
        <v>456</v>
      </c>
      <c r="O1606" s="79">
        <f t="shared" si="147"/>
        <v>1063.5</v>
      </c>
      <c r="P1606" s="132">
        <v>25</v>
      </c>
      <c r="Q1606" s="79">
        <f t="shared" si="148"/>
        <v>3235</v>
      </c>
      <c r="R1606" s="132">
        <v>911.5</v>
      </c>
      <c r="S1606" s="79">
        <f t="shared" si="149"/>
        <v>2323.5</v>
      </c>
      <c r="T1606" s="133">
        <v>14088.5</v>
      </c>
      <c r="U1606" s="80" t="s">
        <v>169</v>
      </c>
      <c r="V1606" s="134" t="s">
        <v>274</v>
      </c>
    </row>
    <row r="1607" spans="1:22">
      <c r="A1607" s="92">
        <v>1600</v>
      </c>
      <c r="B1607" s="92" t="s">
        <v>1131</v>
      </c>
      <c r="C1607" s="92" t="s">
        <v>461</v>
      </c>
      <c r="D1607" s="92" t="s">
        <v>183</v>
      </c>
      <c r="E1607" s="93" t="s">
        <v>1989</v>
      </c>
      <c r="F1607" s="94">
        <v>45717</v>
      </c>
      <c r="G1607" s="94">
        <v>45901</v>
      </c>
      <c r="H1607" s="124">
        <v>21333.33</v>
      </c>
      <c r="I1607" s="92">
        <v>0</v>
      </c>
      <c r="J1607" s="95">
        <v>25</v>
      </c>
      <c r="K1607" s="92">
        <v>612.27</v>
      </c>
      <c r="L1607" s="79">
        <f t="shared" si="144"/>
        <v>1514.66643</v>
      </c>
      <c r="M1607" s="79">
        <f t="shared" si="145"/>
        <v>277.33329000000003</v>
      </c>
      <c r="N1607" s="81">
        <f t="shared" si="146"/>
        <v>648.533232</v>
      </c>
      <c r="O1607" s="79">
        <f t="shared" si="147"/>
        <v>1512.5330970000002</v>
      </c>
      <c r="P1607" s="124">
        <v>1740.46</v>
      </c>
      <c r="Q1607" s="79">
        <f t="shared" si="148"/>
        <v>6305.7960490000005</v>
      </c>
      <c r="R1607" s="124">
        <v>12153.87</v>
      </c>
      <c r="S1607" s="79">
        <f t="shared" si="149"/>
        <v>3304.5328170000003</v>
      </c>
      <c r="T1607" s="124">
        <v>66559.539999999994</v>
      </c>
      <c r="U1607" s="80" t="s">
        <v>169</v>
      </c>
      <c r="V1607" s="97" t="s">
        <v>274</v>
      </c>
    </row>
    <row r="1608" spans="1:22">
      <c r="A1608" s="92">
        <v>1601</v>
      </c>
      <c r="B1608" s="92" t="s">
        <v>666</v>
      </c>
      <c r="C1608" s="92" t="s">
        <v>667</v>
      </c>
      <c r="D1608" s="92" t="s">
        <v>188</v>
      </c>
      <c r="E1608" s="93" t="s">
        <v>1989</v>
      </c>
      <c r="F1608" s="94">
        <v>45689</v>
      </c>
      <c r="G1608" s="94">
        <v>45870</v>
      </c>
      <c r="H1608" s="124">
        <v>90000</v>
      </c>
      <c r="I1608" s="124">
        <v>9753.1200000000008</v>
      </c>
      <c r="J1608" s="95">
        <v>25</v>
      </c>
      <c r="K1608" s="124">
        <v>2583</v>
      </c>
      <c r="L1608" s="79">
        <f t="shared" si="144"/>
        <v>6389.9999999999991</v>
      </c>
      <c r="M1608" s="79">
        <f t="shared" si="145"/>
        <v>1170</v>
      </c>
      <c r="N1608" s="81">
        <f t="shared" si="146"/>
        <v>2736</v>
      </c>
      <c r="O1608" s="79">
        <f t="shared" si="147"/>
        <v>6381</v>
      </c>
      <c r="P1608" s="92">
        <v>25</v>
      </c>
      <c r="Q1608" s="79">
        <f t="shared" si="148"/>
        <v>19285</v>
      </c>
      <c r="R1608" s="124">
        <v>18141.57</v>
      </c>
      <c r="S1608" s="79">
        <f t="shared" si="149"/>
        <v>13941</v>
      </c>
      <c r="T1608" s="124">
        <v>74902.880000000005</v>
      </c>
      <c r="U1608" s="80" t="s">
        <v>169</v>
      </c>
      <c r="V1608" s="97" t="s">
        <v>273</v>
      </c>
    </row>
    <row r="1609" spans="1:22">
      <c r="A1609" s="92">
        <v>1602</v>
      </c>
      <c r="B1609" s="132" t="s">
        <v>1269</v>
      </c>
      <c r="C1609" s="132" t="s">
        <v>977</v>
      </c>
      <c r="D1609" s="132" t="s">
        <v>978</v>
      </c>
      <c r="E1609" s="123" t="s">
        <v>709</v>
      </c>
      <c r="F1609" s="94">
        <v>45778</v>
      </c>
      <c r="G1609" s="94">
        <v>45962</v>
      </c>
      <c r="H1609" s="133">
        <v>15000</v>
      </c>
      <c r="I1609" s="132">
        <v>0</v>
      </c>
      <c r="J1609" s="95">
        <v>25</v>
      </c>
      <c r="K1609" s="132">
        <v>430.5</v>
      </c>
      <c r="L1609" s="79">
        <f t="shared" ref="L1609:L1672" si="150">H1609*0.071</f>
        <v>1065</v>
      </c>
      <c r="M1609" s="79">
        <f t="shared" ref="M1609:M1672" si="151">H1609*0.013</f>
        <v>195</v>
      </c>
      <c r="N1609" s="81">
        <f t="shared" ref="N1609:N1672" si="152">+H1609*0.0304</f>
        <v>456</v>
      </c>
      <c r="O1609" s="79">
        <f t="shared" ref="O1609:O1672" si="153">H1609*0.0709</f>
        <v>1063.5</v>
      </c>
      <c r="P1609" s="132">
        <v>25</v>
      </c>
      <c r="Q1609" s="79">
        <f t="shared" ref="Q1609:Q1672" si="154">SUM(K1609:P1609)</f>
        <v>3235</v>
      </c>
      <c r="R1609" s="132">
        <v>911.5</v>
      </c>
      <c r="S1609" s="79">
        <f t="shared" ref="S1609:S1672" si="155">L1609+M1609+O1609</f>
        <v>2323.5</v>
      </c>
      <c r="T1609" s="133">
        <v>14088.5</v>
      </c>
      <c r="U1609" s="80" t="s">
        <v>169</v>
      </c>
      <c r="V1609" s="134" t="s">
        <v>274</v>
      </c>
    </row>
    <row r="1610" spans="1:22">
      <c r="A1610" s="92">
        <v>1603</v>
      </c>
      <c r="B1610" s="92" t="s">
        <v>1682</v>
      </c>
      <c r="C1610" s="92" t="s">
        <v>62</v>
      </c>
      <c r="D1610" s="92" t="s">
        <v>188</v>
      </c>
      <c r="E1610" s="93" t="s">
        <v>1989</v>
      </c>
      <c r="F1610" s="94">
        <v>45717</v>
      </c>
      <c r="G1610" s="94">
        <v>45901</v>
      </c>
      <c r="H1610" s="124">
        <v>60000</v>
      </c>
      <c r="I1610" s="124">
        <v>3486.68</v>
      </c>
      <c r="J1610" s="95">
        <v>25</v>
      </c>
      <c r="K1610" s="124">
        <v>1722</v>
      </c>
      <c r="L1610" s="79">
        <f t="shared" si="150"/>
        <v>4260</v>
      </c>
      <c r="M1610" s="79">
        <f t="shared" si="151"/>
        <v>780</v>
      </c>
      <c r="N1610" s="81">
        <f t="shared" si="152"/>
        <v>1824</v>
      </c>
      <c r="O1610" s="79">
        <f t="shared" si="153"/>
        <v>4254</v>
      </c>
      <c r="P1610" s="92">
        <v>125</v>
      </c>
      <c r="Q1610" s="79">
        <f t="shared" si="154"/>
        <v>12965</v>
      </c>
      <c r="R1610" s="124">
        <v>7057.68</v>
      </c>
      <c r="S1610" s="79">
        <f t="shared" si="155"/>
        <v>9294</v>
      </c>
      <c r="T1610" s="124">
        <v>52942.32</v>
      </c>
      <c r="U1610" s="80" t="s">
        <v>169</v>
      </c>
      <c r="V1610" s="97" t="s">
        <v>274</v>
      </c>
    </row>
    <row r="1611" spans="1:22">
      <c r="A1611" s="92">
        <v>1604</v>
      </c>
      <c r="B1611" s="92" t="s">
        <v>1986</v>
      </c>
      <c r="C1611" s="92" t="s">
        <v>1977</v>
      </c>
      <c r="D1611" s="92" t="s">
        <v>1721</v>
      </c>
      <c r="E1611" s="93" t="s">
        <v>1989</v>
      </c>
      <c r="F1611" s="94">
        <v>45809</v>
      </c>
      <c r="G1611" s="94">
        <v>45992</v>
      </c>
      <c r="H1611" s="124">
        <v>95000</v>
      </c>
      <c r="I1611" s="124">
        <v>10929.24</v>
      </c>
      <c r="J1611" s="95">
        <v>25</v>
      </c>
      <c r="K1611" s="124">
        <v>2726.5</v>
      </c>
      <c r="L1611" s="79">
        <f t="shared" si="150"/>
        <v>6744.9999999999991</v>
      </c>
      <c r="M1611" s="79">
        <f t="shared" si="151"/>
        <v>1235</v>
      </c>
      <c r="N1611" s="81">
        <f t="shared" si="152"/>
        <v>2888</v>
      </c>
      <c r="O1611" s="79">
        <f t="shared" si="153"/>
        <v>6735.5</v>
      </c>
      <c r="P1611" s="92">
        <v>25</v>
      </c>
      <c r="Q1611" s="79">
        <f t="shared" si="154"/>
        <v>20355</v>
      </c>
      <c r="R1611" s="124">
        <v>16568.740000000002</v>
      </c>
      <c r="S1611" s="79">
        <f t="shared" si="155"/>
        <v>14715.5</v>
      </c>
      <c r="T1611" s="124">
        <v>78431.259999999995</v>
      </c>
      <c r="U1611" s="80" t="s">
        <v>169</v>
      </c>
      <c r="V1611" s="97" t="s">
        <v>273</v>
      </c>
    </row>
    <row r="1612" spans="1:22">
      <c r="A1612" s="92">
        <v>1605</v>
      </c>
      <c r="B1612" s="92" t="s">
        <v>813</v>
      </c>
      <c r="C1612" s="92" t="s">
        <v>824</v>
      </c>
      <c r="D1612" s="92" t="s">
        <v>1721</v>
      </c>
      <c r="E1612" s="123" t="s">
        <v>709</v>
      </c>
      <c r="F1612" s="94">
        <v>45474</v>
      </c>
      <c r="G1612" s="94">
        <v>45809</v>
      </c>
      <c r="H1612" s="124">
        <v>25000</v>
      </c>
      <c r="I1612" s="92">
        <v>0</v>
      </c>
      <c r="J1612" s="95">
        <v>25</v>
      </c>
      <c r="K1612" s="92">
        <v>717.5</v>
      </c>
      <c r="L1612" s="79">
        <f t="shared" si="150"/>
        <v>1774.9999999999998</v>
      </c>
      <c r="M1612" s="79">
        <f t="shared" si="151"/>
        <v>325</v>
      </c>
      <c r="N1612" s="81">
        <f t="shared" si="152"/>
        <v>760</v>
      </c>
      <c r="O1612" s="79">
        <f t="shared" si="153"/>
        <v>1772.5000000000002</v>
      </c>
      <c r="P1612" s="92">
        <v>25</v>
      </c>
      <c r="Q1612" s="79">
        <f t="shared" si="154"/>
        <v>5375</v>
      </c>
      <c r="R1612" s="124">
        <v>1502.5</v>
      </c>
      <c r="S1612" s="79">
        <f t="shared" si="155"/>
        <v>3872.5</v>
      </c>
      <c r="T1612" s="124">
        <v>23497.5</v>
      </c>
      <c r="U1612" s="80" t="s">
        <v>169</v>
      </c>
      <c r="V1612" s="97" t="s">
        <v>273</v>
      </c>
    </row>
    <row r="1613" spans="1:22">
      <c r="A1613" s="92">
        <v>1606</v>
      </c>
      <c r="B1613" s="92" t="s">
        <v>1394</v>
      </c>
      <c r="C1613" s="92" t="s">
        <v>391</v>
      </c>
      <c r="D1613" s="92" t="s">
        <v>189</v>
      </c>
      <c r="E1613" s="123" t="s">
        <v>709</v>
      </c>
      <c r="F1613" s="94">
        <v>45658</v>
      </c>
      <c r="G1613" s="94">
        <v>45809</v>
      </c>
      <c r="H1613" s="124">
        <v>145000</v>
      </c>
      <c r="I1613" s="124">
        <v>22690.49</v>
      </c>
      <c r="J1613" s="95">
        <v>25</v>
      </c>
      <c r="K1613" s="124">
        <v>4161.5</v>
      </c>
      <c r="L1613" s="79">
        <f t="shared" si="150"/>
        <v>10294.999999999998</v>
      </c>
      <c r="M1613" s="79">
        <f t="shared" si="151"/>
        <v>1885</v>
      </c>
      <c r="N1613" s="81">
        <f t="shared" si="152"/>
        <v>4408</v>
      </c>
      <c r="O1613" s="79">
        <f t="shared" si="153"/>
        <v>10280.5</v>
      </c>
      <c r="P1613" s="92">
        <v>25</v>
      </c>
      <c r="Q1613" s="79">
        <f t="shared" si="154"/>
        <v>31055</v>
      </c>
      <c r="R1613" s="124">
        <v>31284.99</v>
      </c>
      <c r="S1613" s="79">
        <f t="shared" si="155"/>
        <v>22460.5</v>
      </c>
      <c r="T1613" s="124">
        <v>113715.01</v>
      </c>
      <c r="U1613" s="80" t="s">
        <v>169</v>
      </c>
      <c r="V1613" s="97" t="s">
        <v>274</v>
      </c>
    </row>
    <row r="1614" spans="1:22">
      <c r="A1614" s="92">
        <v>1607</v>
      </c>
      <c r="B1614" s="132" t="s">
        <v>1395</v>
      </c>
      <c r="C1614" s="132" t="s">
        <v>977</v>
      </c>
      <c r="D1614" s="132" t="s">
        <v>978</v>
      </c>
      <c r="E1614" s="123" t="s">
        <v>709</v>
      </c>
      <c r="F1614" s="94">
        <v>45778</v>
      </c>
      <c r="G1614" s="94">
        <v>45962</v>
      </c>
      <c r="H1614" s="133">
        <v>15000</v>
      </c>
      <c r="I1614" s="132">
        <v>0</v>
      </c>
      <c r="J1614" s="95">
        <v>25</v>
      </c>
      <c r="K1614" s="132">
        <v>430.5</v>
      </c>
      <c r="L1614" s="79">
        <f t="shared" si="150"/>
        <v>1065</v>
      </c>
      <c r="M1614" s="79">
        <f t="shared" si="151"/>
        <v>195</v>
      </c>
      <c r="N1614" s="81">
        <f t="shared" si="152"/>
        <v>456</v>
      </c>
      <c r="O1614" s="79">
        <f t="shared" si="153"/>
        <v>1063.5</v>
      </c>
      <c r="P1614" s="132">
        <v>25</v>
      </c>
      <c r="Q1614" s="79">
        <f t="shared" si="154"/>
        <v>3235</v>
      </c>
      <c r="R1614" s="132">
        <v>911.5</v>
      </c>
      <c r="S1614" s="79">
        <f t="shared" si="155"/>
        <v>2323.5</v>
      </c>
      <c r="T1614" s="133">
        <v>14088.5</v>
      </c>
      <c r="U1614" s="80" t="s">
        <v>169</v>
      </c>
      <c r="V1614" s="134" t="s">
        <v>274</v>
      </c>
    </row>
    <row r="1615" spans="1:22">
      <c r="A1615" s="92">
        <v>1608</v>
      </c>
      <c r="B1615" s="92" t="s">
        <v>1068</v>
      </c>
      <c r="C1615" s="92" t="s">
        <v>6</v>
      </c>
      <c r="D1615" s="92" t="s">
        <v>172</v>
      </c>
      <c r="E1615" s="93" t="s">
        <v>1989</v>
      </c>
      <c r="F1615" s="94">
        <v>45717</v>
      </c>
      <c r="G1615" s="94">
        <v>45901</v>
      </c>
      <c r="H1615" s="124">
        <v>155000</v>
      </c>
      <c r="I1615" s="124">
        <v>24613.88</v>
      </c>
      <c r="J1615" s="95">
        <v>25</v>
      </c>
      <c r="K1615" s="124">
        <v>4448.5</v>
      </c>
      <c r="L1615" s="79">
        <f t="shared" si="150"/>
        <v>11004.999999999998</v>
      </c>
      <c r="M1615" s="79">
        <f t="shared" si="151"/>
        <v>2015</v>
      </c>
      <c r="N1615" s="81">
        <f t="shared" si="152"/>
        <v>4712</v>
      </c>
      <c r="O1615" s="79">
        <f t="shared" si="153"/>
        <v>10989.5</v>
      </c>
      <c r="P1615" s="124">
        <v>1740.46</v>
      </c>
      <c r="Q1615" s="79">
        <f t="shared" si="154"/>
        <v>34910.46</v>
      </c>
      <c r="R1615" s="124">
        <v>32571.59</v>
      </c>
      <c r="S1615" s="79">
        <f t="shared" si="155"/>
        <v>24009.5</v>
      </c>
      <c r="T1615" s="124">
        <v>121270.81</v>
      </c>
      <c r="U1615" s="80" t="s">
        <v>169</v>
      </c>
      <c r="V1615" s="97" t="s">
        <v>273</v>
      </c>
    </row>
    <row r="1616" spans="1:22">
      <c r="A1616" s="92">
        <v>1609</v>
      </c>
      <c r="B1616" s="132" t="s">
        <v>1396</v>
      </c>
      <c r="C1616" s="132" t="s">
        <v>977</v>
      </c>
      <c r="D1616" s="132" t="s">
        <v>978</v>
      </c>
      <c r="E1616" s="123" t="s">
        <v>709</v>
      </c>
      <c r="F1616" s="94">
        <v>45778</v>
      </c>
      <c r="G1616" s="94">
        <v>45962</v>
      </c>
      <c r="H1616" s="133">
        <v>15000</v>
      </c>
      <c r="I1616" s="132">
        <v>0</v>
      </c>
      <c r="J1616" s="95">
        <v>25</v>
      </c>
      <c r="K1616" s="132">
        <v>430.5</v>
      </c>
      <c r="L1616" s="79">
        <f t="shared" si="150"/>
        <v>1065</v>
      </c>
      <c r="M1616" s="79">
        <f t="shared" si="151"/>
        <v>195</v>
      </c>
      <c r="N1616" s="81">
        <f t="shared" si="152"/>
        <v>456</v>
      </c>
      <c r="O1616" s="79">
        <f t="shared" si="153"/>
        <v>1063.5</v>
      </c>
      <c r="P1616" s="132">
        <v>25</v>
      </c>
      <c r="Q1616" s="79">
        <f t="shared" si="154"/>
        <v>3235</v>
      </c>
      <c r="R1616" s="132">
        <v>911.5</v>
      </c>
      <c r="S1616" s="79">
        <f t="shared" si="155"/>
        <v>2323.5</v>
      </c>
      <c r="T1616" s="133">
        <v>14088.5</v>
      </c>
      <c r="U1616" s="80" t="s">
        <v>169</v>
      </c>
      <c r="V1616" s="134" t="s">
        <v>274</v>
      </c>
    </row>
    <row r="1617" spans="1:22">
      <c r="A1617" s="92">
        <v>1610</v>
      </c>
      <c r="B1617" s="132" t="s">
        <v>2147</v>
      </c>
      <c r="C1617" s="132" t="s">
        <v>977</v>
      </c>
      <c r="D1617" s="132" t="s">
        <v>978</v>
      </c>
      <c r="E1617" s="123" t="s">
        <v>709</v>
      </c>
      <c r="F1617" s="94">
        <v>45778</v>
      </c>
      <c r="G1617" s="94">
        <v>45962</v>
      </c>
      <c r="H1617" s="133">
        <v>15000</v>
      </c>
      <c r="I1617" s="132">
        <v>0</v>
      </c>
      <c r="J1617" s="95">
        <v>25</v>
      </c>
      <c r="K1617" s="132">
        <v>430.5</v>
      </c>
      <c r="L1617" s="79">
        <f t="shared" si="150"/>
        <v>1065</v>
      </c>
      <c r="M1617" s="79">
        <f t="shared" si="151"/>
        <v>195</v>
      </c>
      <c r="N1617" s="81">
        <f t="shared" si="152"/>
        <v>456</v>
      </c>
      <c r="O1617" s="79">
        <f t="shared" si="153"/>
        <v>1063.5</v>
      </c>
      <c r="P1617" s="132">
        <v>25</v>
      </c>
      <c r="Q1617" s="79">
        <f t="shared" si="154"/>
        <v>3235</v>
      </c>
      <c r="R1617" s="132">
        <v>911.5</v>
      </c>
      <c r="S1617" s="79">
        <f t="shared" si="155"/>
        <v>2323.5</v>
      </c>
      <c r="T1617" s="133">
        <v>14088.5</v>
      </c>
      <c r="U1617" s="80" t="s">
        <v>169</v>
      </c>
      <c r="V1617" s="134" t="s">
        <v>274</v>
      </c>
    </row>
    <row r="1618" spans="1:22">
      <c r="A1618" s="92">
        <v>1611</v>
      </c>
      <c r="B1618" s="92" t="s">
        <v>1683</v>
      </c>
      <c r="C1618" s="92" t="s">
        <v>20</v>
      </c>
      <c r="D1618" s="92" t="s">
        <v>185</v>
      </c>
      <c r="E1618" s="93" t="s">
        <v>1989</v>
      </c>
      <c r="F1618" s="94">
        <v>45717</v>
      </c>
      <c r="G1618" s="94">
        <v>45901</v>
      </c>
      <c r="H1618" s="124">
        <v>60000</v>
      </c>
      <c r="I1618" s="124">
        <v>3486.68</v>
      </c>
      <c r="J1618" s="95">
        <v>25</v>
      </c>
      <c r="K1618" s="124">
        <v>1722</v>
      </c>
      <c r="L1618" s="79">
        <f t="shared" si="150"/>
        <v>4260</v>
      </c>
      <c r="M1618" s="79">
        <f t="shared" si="151"/>
        <v>780</v>
      </c>
      <c r="N1618" s="81">
        <f t="shared" si="152"/>
        <v>1824</v>
      </c>
      <c r="O1618" s="79">
        <f t="shared" si="153"/>
        <v>4254</v>
      </c>
      <c r="P1618" s="92">
        <v>125</v>
      </c>
      <c r="Q1618" s="79">
        <f t="shared" si="154"/>
        <v>12965</v>
      </c>
      <c r="R1618" s="124">
        <v>7157.68</v>
      </c>
      <c r="S1618" s="79">
        <f t="shared" si="155"/>
        <v>9294</v>
      </c>
      <c r="T1618" s="124">
        <v>52842.32</v>
      </c>
      <c r="U1618" s="80" t="s">
        <v>169</v>
      </c>
      <c r="V1618" s="97" t="s">
        <v>274</v>
      </c>
    </row>
    <row r="1619" spans="1:22">
      <c r="A1619" s="92">
        <v>1612</v>
      </c>
      <c r="B1619" s="132" t="s">
        <v>1397</v>
      </c>
      <c r="C1619" s="132" t="s">
        <v>977</v>
      </c>
      <c r="D1619" s="132" t="s">
        <v>978</v>
      </c>
      <c r="E1619" s="123" t="s">
        <v>709</v>
      </c>
      <c r="F1619" s="94">
        <v>45778</v>
      </c>
      <c r="G1619" s="94">
        <v>45962</v>
      </c>
      <c r="H1619" s="133">
        <v>15000</v>
      </c>
      <c r="I1619" s="132">
        <v>0</v>
      </c>
      <c r="J1619" s="95">
        <v>25</v>
      </c>
      <c r="K1619" s="132">
        <v>430.5</v>
      </c>
      <c r="L1619" s="79">
        <f t="shared" si="150"/>
        <v>1065</v>
      </c>
      <c r="M1619" s="79">
        <f t="shared" si="151"/>
        <v>195</v>
      </c>
      <c r="N1619" s="81">
        <f t="shared" si="152"/>
        <v>456</v>
      </c>
      <c r="O1619" s="79">
        <f t="shared" si="153"/>
        <v>1063.5</v>
      </c>
      <c r="P1619" s="132">
        <v>25</v>
      </c>
      <c r="Q1619" s="79">
        <f t="shared" si="154"/>
        <v>3235</v>
      </c>
      <c r="R1619" s="132">
        <v>911.5</v>
      </c>
      <c r="S1619" s="79">
        <f t="shared" si="155"/>
        <v>2323.5</v>
      </c>
      <c r="T1619" s="133">
        <v>14088.5</v>
      </c>
      <c r="U1619" s="80" t="s">
        <v>169</v>
      </c>
      <c r="V1619" s="134" t="s">
        <v>274</v>
      </c>
    </row>
    <row r="1620" spans="1:22">
      <c r="A1620" s="92">
        <v>1613</v>
      </c>
      <c r="B1620" s="132" t="s">
        <v>2148</v>
      </c>
      <c r="C1620" s="132" t="s">
        <v>977</v>
      </c>
      <c r="D1620" s="132" t="s">
        <v>978</v>
      </c>
      <c r="E1620" s="123" t="s">
        <v>709</v>
      </c>
      <c r="F1620" s="94">
        <v>45778</v>
      </c>
      <c r="G1620" s="94">
        <v>45962</v>
      </c>
      <c r="H1620" s="133">
        <v>15000</v>
      </c>
      <c r="I1620" s="132">
        <v>0</v>
      </c>
      <c r="J1620" s="95">
        <v>25</v>
      </c>
      <c r="K1620" s="132">
        <v>430.5</v>
      </c>
      <c r="L1620" s="79">
        <f t="shared" si="150"/>
        <v>1065</v>
      </c>
      <c r="M1620" s="79">
        <f t="shared" si="151"/>
        <v>195</v>
      </c>
      <c r="N1620" s="81">
        <f t="shared" si="152"/>
        <v>456</v>
      </c>
      <c r="O1620" s="79">
        <f t="shared" si="153"/>
        <v>1063.5</v>
      </c>
      <c r="P1620" s="132">
        <v>25</v>
      </c>
      <c r="Q1620" s="79">
        <f t="shared" si="154"/>
        <v>3235</v>
      </c>
      <c r="R1620" s="132">
        <v>911.5</v>
      </c>
      <c r="S1620" s="79">
        <f t="shared" si="155"/>
        <v>2323.5</v>
      </c>
      <c r="T1620" s="133">
        <v>14088.5</v>
      </c>
      <c r="U1620" s="80" t="s">
        <v>169</v>
      </c>
      <c r="V1620" s="134" t="s">
        <v>274</v>
      </c>
    </row>
    <row r="1621" spans="1:22">
      <c r="A1621" s="92">
        <v>1614</v>
      </c>
      <c r="B1621" s="92" t="s">
        <v>1496</v>
      </c>
      <c r="C1621" s="92" t="s">
        <v>264</v>
      </c>
      <c r="D1621" s="92" t="s">
        <v>1139</v>
      </c>
      <c r="E1621" s="93" t="s">
        <v>1989</v>
      </c>
      <c r="F1621" s="94">
        <v>45689</v>
      </c>
      <c r="G1621" s="94">
        <v>45870</v>
      </c>
      <c r="H1621" s="124">
        <v>80000</v>
      </c>
      <c r="I1621" s="124">
        <v>7400.87</v>
      </c>
      <c r="J1621" s="95">
        <v>25</v>
      </c>
      <c r="K1621" s="124">
        <v>2296</v>
      </c>
      <c r="L1621" s="79">
        <f t="shared" si="150"/>
        <v>5679.9999999999991</v>
      </c>
      <c r="M1621" s="79">
        <f t="shared" si="151"/>
        <v>1040</v>
      </c>
      <c r="N1621" s="81">
        <f t="shared" si="152"/>
        <v>2432</v>
      </c>
      <c r="O1621" s="79">
        <f t="shared" si="153"/>
        <v>5672</v>
      </c>
      <c r="P1621" s="92">
        <v>25</v>
      </c>
      <c r="Q1621" s="79">
        <f t="shared" si="154"/>
        <v>17145</v>
      </c>
      <c r="R1621" s="124">
        <v>12153.87</v>
      </c>
      <c r="S1621" s="79">
        <f t="shared" si="155"/>
        <v>12392</v>
      </c>
      <c r="T1621" s="124">
        <v>67846.13</v>
      </c>
      <c r="U1621" s="80" t="s">
        <v>169</v>
      </c>
      <c r="V1621" s="97" t="s">
        <v>274</v>
      </c>
    </row>
    <row r="1622" spans="1:22">
      <c r="A1622" s="92">
        <v>1615</v>
      </c>
      <c r="B1622" s="92" t="s">
        <v>895</v>
      </c>
      <c r="C1622" s="92" t="s">
        <v>391</v>
      </c>
      <c r="D1622" s="92" t="s">
        <v>1726</v>
      </c>
      <c r="E1622" s="93" t="s">
        <v>1989</v>
      </c>
      <c r="F1622" s="94">
        <v>45778</v>
      </c>
      <c r="G1622" s="94">
        <v>45962</v>
      </c>
      <c r="H1622" s="124">
        <v>30000</v>
      </c>
      <c r="I1622" s="92">
        <v>0</v>
      </c>
      <c r="J1622" s="95">
        <v>25</v>
      </c>
      <c r="K1622" s="92">
        <v>861</v>
      </c>
      <c r="L1622" s="79">
        <f t="shared" si="150"/>
        <v>2130</v>
      </c>
      <c r="M1622" s="79">
        <f t="shared" si="151"/>
        <v>390</v>
      </c>
      <c r="N1622" s="81">
        <f t="shared" si="152"/>
        <v>912</v>
      </c>
      <c r="O1622" s="79">
        <f t="shared" si="153"/>
        <v>2127</v>
      </c>
      <c r="P1622" s="92">
        <v>25</v>
      </c>
      <c r="Q1622" s="79">
        <f t="shared" si="154"/>
        <v>6445</v>
      </c>
      <c r="R1622" s="124">
        <v>1798</v>
      </c>
      <c r="S1622" s="79">
        <f t="shared" si="155"/>
        <v>4647</v>
      </c>
      <c r="T1622" s="124">
        <v>28202</v>
      </c>
      <c r="U1622" s="80" t="s">
        <v>169</v>
      </c>
      <c r="V1622" s="97" t="s">
        <v>273</v>
      </c>
    </row>
    <row r="1623" spans="1:22">
      <c r="A1623" s="92">
        <v>1616</v>
      </c>
      <c r="B1623" s="132" t="s">
        <v>2149</v>
      </c>
      <c r="C1623" s="132" t="s">
        <v>977</v>
      </c>
      <c r="D1623" s="132" t="s">
        <v>978</v>
      </c>
      <c r="E1623" s="123" t="s">
        <v>709</v>
      </c>
      <c r="F1623" s="94">
        <v>45778</v>
      </c>
      <c r="G1623" s="94">
        <v>45962</v>
      </c>
      <c r="H1623" s="133">
        <v>15000</v>
      </c>
      <c r="I1623" s="132">
        <v>0</v>
      </c>
      <c r="J1623" s="95">
        <v>25</v>
      </c>
      <c r="K1623" s="132">
        <v>430.5</v>
      </c>
      <c r="L1623" s="79">
        <f t="shared" si="150"/>
        <v>1065</v>
      </c>
      <c r="M1623" s="79">
        <f t="shared" si="151"/>
        <v>195</v>
      </c>
      <c r="N1623" s="81">
        <f t="shared" si="152"/>
        <v>456</v>
      </c>
      <c r="O1623" s="79">
        <f t="shared" si="153"/>
        <v>1063.5</v>
      </c>
      <c r="P1623" s="132">
        <v>25</v>
      </c>
      <c r="Q1623" s="79">
        <f t="shared" si="154"/>
        <v>3235</v>
      </c>
      <c r="R1623" s="132">
        <v>911.5</v>
      </c>
      <c r="S1623" s="79">
        <f t="shared" si="155"/>
        <v>2323.5</v>
      </c>
      <c r="T1623" s="133">
        <v>14088.5</v>
      </c>
      <c r="U1623" s="80" t="s">
        <v>169</v>
      </c>
      <c r="V1623" s="134" t="s">
        <v>274</v>
      </c>
    </row>
    <row r="1624" spans="1:22">
      <c r="A1624" s="92">
        <v>1617</v>
      </c>
      <c r="B1624" s="92" t="s">
        <v>12</v>
      </c>
      <c r="C1624" s="92" t="s">
        <v>13</v>
      </c>
      <c r="D1624" s="92" t="s">
        <v>193</v>
      </c>
      <c r="E1624" s="93" t="s">
        <v>1989</v>
      </c>
      <c r="F1624" s="94">
        <v>45474</v>
      </c>
      <c r="G1624" s="94">
        <v>45809</v>
      </c>
      <c r="H1624" s="124">
        <v>90000</v>
      </c>
      <c r="I1624" s="124">
        <v>9324.25</v>
      </c>
      <c r="J1624" s="95">
        <v>25</v>
      </c>
      <c r="K1624" s="124">
        <v>2583</v>
      </c>
      <c r="L1624" s="79">
        <f t="shared" si="150"/>
        <v>6389.9999999999991</v>
      </c>
      <c r="M1624" s="79">
        <f t="shared" si="151"/>
        <v>1170</v>
      </c>
      <c r="N1624" s="81">
        <f t="shared" si="152"/>
        <v>2736</v>
      </c>
      <c r="O1624" s="79">
        <f t="shared" si="153"/>
        <v>6381</v>
      </c>
      <c r="P1624" s="124">
        <v>2401.46</v>
      </c>
      <c r="Q1624" s="79">
        <f t="shared" si="154"/>
        <v>21661.46</v>
      </c>
      <c r="R1624" s="124">
        <v>17044.71</v>
      </c>
      <c r="S1624" s="79">
        <f t="shared" si="155"/>
        <v>13941</v>
      </c>
      <c r="T1624" s="124">
        <v>72955.289999999994</v>
      </c>
      <c r="U1624" s="80" t="s">
        <v>169</v>
      </c>
      <c r="V1624" s="97" t="s">
        <v>274</v>
      </c>
    </row>
    <row r="1625" spans="1:22">
      <c r="A1625" s="92">
        <v>1618</v>
      </c>
      <c r="B1625" s="92" t="s">
        <v>1497</v>
      </c>
      <c r="C1625" s="92" t="s">
        <v>425</v>
      </c>
      <c r="D1625" s="92" t="s">
        <v>211</v>
      </c>
      <c r="E1625" s="93" t="s">
        <v>1989</v>
      </c>
      <c r="F1625" s="94">
        <v>45689</v>
      </c>
      <c r="G1625" s="94">
        <v>45870</v>
      </c>
      <c r="H1625" s="124">
        <v>35000</v>
      </c>
      <c r="I1625" s="92">
        <v>0</v>
      </c>
      <c r="J1625" s="95">
        <v>25</v>
      </c>
      <c r="K1625" s="124">
        <v>1004.5</v>
      </c>
      <c r="L1625" s="79">
        <f t="shared" si="150"/>
        <v>2485</v>
      </c>
      <c r="M1625" s="79">
        <f t="shared" si="151"/>
        <v>455</v>
      </c>
      <c r="N1625" s="81">
        <f t="shared" si="152"/>
        <v>1064</v>
      </c>
      <c r="O1625" s="79">
        <f t="shared" si="153"/>
        <v>2481.5</v>
      </c>
      <c r="P1625" s="124">
        <v>3793.96</v>
      </c>
      <c r="Q1625" s="79">
        <f t="shared" si="154"/>
        <v>11283.96</v>
      </c>
      <c r="R1625" s="124">
        <v>3093.5</v>
      </c>
      <c r="S1625" s="79">
        <f t="shared" si="155"/>
        <v>5421.5</v>
      </c>
      <c r="T1625" s="124">
        <v>29137.54</v>
      </c>
      <c r="U1625" s="80" t="s">
        <v>169</v>
      </c>
      <c r="V1625" s="97" t="s">
        <v>274</v>
      </c>
    </row>
    <row r="1626" spans="1:22">
      <c r="A1626" s="92">
        <v>1619</v>
      </c>
      <c r="B1626" s="132" t="s">
        <v>1952</v>
      </c>
      <c r="C1626" s="132" t="s">
        <v>977</v>
      </c>
      <c r="D1626" s="132" t="s">
        <v>978</v>
      </c>
      <c r="E1626" s="123" t="s">
        <v>709</v>
      </c>
      <c r="F1626" s="94">
        <v>45778</v>
      </c>
      <c r="G1626" s="94">
        <v>45962</v>
      </c>
      <c r="H1626" s="133">
        <v>15000</v>
      </c>
      <c r="I1626" s="132">
        <v>0</v>
      </c>
      <c r="J1626" s="95">
        <v>25</v>
      </c>
      <c r="K1626" s="132">
        <v>430.5</v>
      </c>
      <c r="L1626" s="79">
        <f t="shared" si="150"/>
        <v>1065</v>
      </c>
      <c r="M1626" s="79">
        <f t="shared" si="151"/>
        <v>195</v>
      </c>
      <c r="N1626" s="81">
        <f t="shared" si="152"/>
        <v>456</v>
      </c>
      <c r="O1626" s="79">
        <f t="shared" si="153"/>
        <v>1063.5</v>
      </c>
      <c r="P1626" s="132">
        <v>25</v>
      </c>
      <c r="Q1626" s="79">
        <f t="shared" si="154"/>
        <v>3235</v>
      </c>
      <c r="R1626" s="132">
        <v>911.5</v>
      </c>
      <c r="S1626" s="79">
        <f t="shared" si="155"/>
        <v>2323.5</v>
      </c>
      <c r="T1626" s="133">
        <v>14088.5</v>
      </c>
      <c r="U1626" s="80" t="s">
        <v>169</v>
      </c>
      <c r="V1626" s="134" t="s">
        <v>274</v>
      </c>
    </row>
    <row r="1627" spans="1:22">
      <c r="A1627" s="92">
        <v>1620</v>
      </c>
      <c r="B1627" s="92" t="s">
        <v>356</v>
      </c>
      <c r="C1627" s="92" t="s">
        <v>21</v>
      </c>
      <c r="D1627" s="92" t="s">
        <v>1734</v>
      </c>
      <c r="E1627" s="93" t="s">
        <v>1989</v>
      </c>
      <c r="F1627" s="94">
        <v>45717</v>
      </c>
      <c r="G1627" s="94">
        <v>45901</v>
      </c>
      <c r="H1627" s="124">
        <v>20000</v>
      </c>
      <c r="I1627" s="92">
        <v>0</v>
      </c>
      <c r="J1627" s="95">
        <v>25</v>
      </c>
      <c r="K1627" s="92">
        <v>574</v>
      </c>
      <c r="L1627" s="79">
        <f t="shared" si="150"/>
        <v>1419.9999999999998</v>
      </c>
      <c r="M1627" s="79">
        <f t="shared" si="151"/>
        <v>260</v>
      </c>
      <c r="N1627" s="81">
        <f t="shared" si="152"/>
        <v>608</v>
      </c>
      <c r="O1627" s="79">
        <f t="shared" si="153"/>
        <v>1418</v>
      </c>
      <c r="P1627" s="92">
        <v>25</v>
      </c>
      <c r="Q1627" s="79">
        <f t="shared" si="154"/>
        <v>4305</v>
      </c>
      <c r="R1627" s="124">
        <v>1207</v>
      </c>
      <c r="S1627" s="79">
        <f t="shared" si="155"/>
        <v>3098</v>
      </c>
      <c r="T1627" s="124">
        <v>18793</v>
      </c>
      <c r="U1627" s="80" t="s">
        <v>169</v>
      </c>
      <c r="V1627" s="97" t="s">
        <v>273</v>
      </c>
    </row>
    <row r="1628" spans="1:22">
      <c r="A1628" s="92">
        <v>1621</v>
      </c>
      <c r="B1628" s="92" t="s">
        <v>1011</v>
      </c>
      <c r="C1628" s="92" t="s">
        <v>1014</v>
      </c>
      <c r="D1628" s="92" t="s">
        <v>176</v>
      </c>
      <c r="E1628" s="123" t="s">
        <v>709</v>
      </c>
      <c r="F1628" s="94">
        <v>45474</v>
      </c>
      <c r="G1628" s="94">
        <v>45809</v>
      </c>
      <c r="H1628" s="124">
        <v>100000</v>
      </c>
      <c r="I1628" s="124">
        <v>12105.37</v>
      </c>
      <c r="J1628" s="95">
        <v>25</v>
      </c>
      <c r="K1628" s="124">
        <v>2870</v>
      </c>
      <c r="L1628" s="79">
        <f t="shared" si="150"/>
        <v>7099.9999999999991</v>
      </c>
      <c r="M1628" s="79">
        <f t="shared" si="151"/>
        <v>1300</v>
      </c>
      <c r="N1628" s="81">
        <f t="shared" si="152"/>
        <v>3040</v>
      </c>
      <c r="O1628" s="79">
        <f t="shared" si="153"/>
        <v>7090.0000000000009</v>
      </c>
      <c r="P1628" s="92">
        <v>25</v>
      </c>
      <c r="Q1628" s="79">
        <f t="shared" si="154"/>
        <v>21425</v>
      </c>
      <c r="R1628" s="124">
        <v>18040.37</v>
      </c>
      <c r="S1628" s="79">
        <f t="shared" si="155"/>
        <v>15490</v>
      </c>
      <c r="T1628" s="124">
        <v>81959.63</v>
      </c>
      <c r="U1628" s="80" t="s">
        <v>169</v>
      </c>
      <c r="V1628" s="97" t="s">
        <v>273</v>
      </c>
    </row>
    <row r="1629" spans="1:22">
      <c r="A1629" s="92">
        <v>1622</v>
      </c>
      <c r="B1629" s="132" t="s">
        <v>2150</v>
      </c>
      <c r="C1629" s="132" t="s">
        <v>977</v>
      </c>
      <c r="D1629" s="132" t="s">
        <v>978</v>
      </c>
      <c r="E1629" s="123" t="s">
        <v>709</v>
      </c>
      <c r="F1629" s="94">
        <v>45778</v>
      </c>
      <c r="G1629" s="94">
        <v>45962</v>
      </c>
      <c r="H1629" s="133">
        <v>15000</v>
      </c>
      <c r="I1629" s="132">
        <v>0</v>
      </c>
      <c r="J1629" s="95">
        <v>25</v>
      </c>
      <c r="K1629" s="132">
        <v>430.5</v>
      </c>
      <c r="L1629" s="79">
        <f t="shared" si="150"/>
        <v>1065</v>
      </c>
      <c r="M1629" s="79">
        <f t="shared" si="151"/>
        <v>195</v>
      </c>
      <c r="N1629" s="81">
        <f t="shared" si="152"/>
        <v>456</v>
      </c>
      <c r="O1629" s="79">
        <f t="shared" si="153"/>
        <v>1063.5</v>
      </c>
      <c r="P1629" s="132">
        <v>25</v>
      </c>
      <c r="Q1629" s="79">
        <f t="shared" si="154"/>
        <v>3235</v>
      </c>
      <c r="R1629" s="132">
        <v>911.5</v>
      </c>
      <c r="S1629" s="79">
        <f t="shared" si="155"/>
        <v>2323.5</v>
      </c>
      <c r="T1629" s="133">
        <v>14088.5</v>
      </c>
      <c r="U1629" s="80" t="s">
        <v>169</v>
      </c>
      <c r="V1629" s="134" t="s">
        <v>274</v>
      </c>
    </row>
    <row r="1630" spans="1:22">
      <c r="A1630" s="92">
        <v>1623</v>
      </c>
      <c r="B1630" s="92" t="s">
        <v>310</v>
      </c>
      <c r="C1630" s="92" t="s">
        <v>62</v>
      </c>
      <c r="D1630" s="92" t="s">
        <v>1782</v>
      </c>
      <c r="E1630" s="93" t="s">
        <v>1989</v>
      </c>
      <c r="F1630" s="94">
        <v>45689</v>
      </c>
      <c r="G1630" s="94">
        <v>45870</v>
      </c>
      <c r="H1630" s="124">
        <v>35000</v>
      </c>
      <c r="I1630" s="92">
        <v>0</v>
      </c>
      <c r="J1630" s="95">
        <v>25</v>
      </c>
      <c r="K1630" s="124">
        <v>1004.5</v>
      </c>
      <c r="L1630" s="79">
        <f t="shared" si="150"/>
        <v>2485</v>
      </c>
      <c r="M1630" s="79">
        <f t="shared" si="151"/>
        <v>455</v>
      </c>
      <c r="N1630" s="81">
        <f t="shared" si="152"/>
        <v>1064</v>
      </c>
      <c r="O1630" s="79">
        <f t="shared" si="153"/>
        <v>2481.5</v>
      </c>
      <c r="P1630" s="92">
        <v>25</v>
      </c>
      <c r="Q1630" s="79">
        <f t="shared" si="154"/>
        <v>7515</v>
      </c>
      <c r="R1630" s="124">
        <v>1254.28</v>
      </c>
      <c r="S1630" s="79">
        <f t="shared" si="155"/>
        <v>5421.5</v>
      </c>
      <c r="T1630" s="124">
        <v>32906.5</v>
      </c>
      <c r="U1630" s="80" t="s">
        <v>169</v>
      </c>
      <c r="V1630" s="97" t="s">
        <v>273</v>
      </c>
    </row>
    <row r="1631" spans="1:22">
      <c r="A1631" s="92">
        <v>1624</v>
      </c>
      <c r="B1631" s="92" t="s">
        <v>1270</v>
      </c>
      <c r="C1631" s="92" t="s">
        <v>13</v>
      </c>
      <c r="D1631" s="92" t="s">
        <v>188</v>
      </c>
      <c r="E1631" s="93" t="s">
        <v>1989</v>
      </c>
      <c r="F1631" s="94">
        <v>45748</v>
      </c>
      <c r="G1631" s="94">
        <v>45962</v>
      </c>
      <c r="H1631" s="124">
        <v>80000</v>
      </c>
      <c r="I1631" s="124">
        <v>7400.87</v>
      </c>
      <c r="J1631" s="95">
        <v>25</v>
      </c>
      <c r="K1631" s="124">
        <v>2296</v>
      </c>
      <c r="L1631" s="79">
        <f t="shared" si="150"/>
        <v>5679.9999999999991</v>
      </c>
      <c r="M1631" s="79">
        <f t="shared" si="151"/>
        <v>1040</v>
      </c>
      <c r="N1631" s="81">
        <f t="shared" si="152"/>
        <v>2432</v>
      </c>
      <c r="O1631" s="79">
        <f t="shared" si="153"/>
        <v>5672</v>
      </c>
      <c r="P1631" s="124">
        <v>2125</v>
      </c>
      <c r="Q1631" s="79">
        <f t="shared" si="154"/>
        <v>19245</v>
      </c>
      <c r="R1631" s="124">
        <v>12153.87</v>
      </c>
      <c r="S1631" s="79">
        <f t="shared" si="155"/>
        <v>12392</v>
      </c>
      <c r="T1631" s="124">
        <v>65846.13</v>
      </c>
      <c r="U1631" s="80" t="s">
        <v>169</v>
      </c>
      <c r="V1631" s="97" t="s">
        <v>274</v>
      </c>
    </row>
    <row r="1632" spans="1:22">
      <c r="A1632" s="92">
        <v>1625</v>
      </c>
      <c r="B1632" s="92" t="s">
        <v>250</v>
      </c>
      <c r="C1632" s="92" t="s">
        <v>21</v>
      </c>
      <c r="D1632" s="92" t="s">
        <v>1728</v>
      </c>
      <c r="E1632" s="93" t="s">
        <v>1989</v>
      </c>
      <c r="F1632" s="94">
        <v>45689</v>
      </c>
      <c r="G1632" s="94">
        <v>45870</v>
      </c>
      <c r="H1632" s="124">
        <v>20000</v>
      </c>
      <c r="I1632" s="92">
        <v>0</v>
      </c>
      <c r="J1632" s="95">
        <v>25</v>
      </c>
      <c r="K1632" s="92">
        <v>574</v>
      </c>
      <c r="L1632" s="79">
        <f t="shared" si="150"/>
        <v>1419.9999999999998</v>
      </c>
      <c r="M1632" s="79">
        <f t="shared" si="151"/>
        <v>260</v>
      </c>
      <c r="N1632" s="81">
        <f t="shared" si="152"/>
        <v>608</v>
      </c>
      <c r="O1632" s="79">
        <f t="shared" si="153"/>
        <v>1418</v>
      </c>
      <c r="P1632" s="92">
        <v>125</v>
      </c>
      <c r="Q1632" s="79">
        <f t="shared" si="154"/>
        <v>4405</v>
      </c>
      <c r="R1632" s="124">
        <v>1307</v>
      </c>
      <c r="S1632" s="79">
        <f t="shared" si="155"/>
        <v>3098</v>
      </c>
      <c r="T1632" s="124">
        <v>18693</v>
      </c>
      <c r="U1632" s="80" t="s">
        <v>169</v>
      </c>
      <c r="V1632" s="97" t="s">
        <v>273</v>
      </c>
    </row>
    <row r="1633" spans="1:22">
      <c r="A1633" s="92">
        <v>1626</v>
      </c>
      <c r="B1633" s="132" t="s">
        <v>1684</v>
      </c>
      <c r="C1633" s="132" t="s">
        <v>977</v>
      </c>
      <c r="D1633" s="132" t="s">
        <v>978</v>
      </c>
      <c r="E1633" s="123" t="s">
        <v>709</v>
      </c>
      <c r="F1633" s="94">
        <v>45778</v>
      </c>
      <c r="G1633" s="94">
        <v>45962</v>
      </c>
      <c r="H1633" s="133">
        <v>15000</v>
      </c>
      <c r="I1633" s="132">
        <v>0</v>
      </c>
      <c r="J1633" s="95">
        <v>25</v>
      </c>
      <c r="K1633" s="132">
        <v>430.5</v>
      </c>
      <c r="L1633" s="79">
        <f t="shared" si="150"/>
        <v>1065</v>
      </c>
      <c r="M1633" s="79">
        <f t="shared" si="151"/>
        <v>195</v>
      </c>
      <c r="N1633" s="81">
        <f t="shared" si="152"/>
        <v>456</v>
      </c>
      <c r="O1633" s="79">
        <f t="shared" si="153"/>
        <v>1063.5</v>
      </c>
      <c r="P1633" s="132">
        <v>25</v>
      </c>
      <c r="Q1633" s="79">
        <f t="shared" si="154"/>
        <v>3235</v>
      </c>
      <c r="R1633" s="132">
        <v>911.5</v>
      </c>
      <c r="S1633" s="79">
        <f t="shared" si="155"/>
        <v>2323.5</v>
      </c>
      <c r="T1633" s="133">
        <v>14088.5</v>
      </c>
      <c r="U1633" s="80" t="s">
        <v>169</v>
      </c>
      <c r="V1633" s="97" t="s">
        <v>274</v>
      </c>
    </row>
    <row r="1634" spans="1:22">
      <c r="A1634" s="92">
        <v>1627</v>
      </c>
      <c r="B1634" s="132" t="s">
        <v>1953</v>
      </c>
      <c r="C1634" s="132" t="s">
        <v>977</v>
      </c>
      <c r="D1634" s="132" t="s">
        <v>978</v>
      </c>
      <c r="E1634" s="123" t="s">
        <v>709</v>
      </c>
      <c r="F1634" s="94">
        <v>45778</v>
      </c>
      <c r="G1634" s="94">
        <v>45962</v>
      </c>
      <c r="H1634" s="133">
        <v>15000</v>
      </c>
      <c r="I1634" s="132">
        <v>0</v>
      </c>
      <c r="J1634" s="95">
        <v>25</v>
      </c>
      <c r="K1634" s="132">
        <v>430.5</v>
      </c>
      <c r="L1634" s="79">
        <f t="shared" si="150"/>
        <v>1065</v>
      </c>
      <c r="M1634" s="79">
        <f t="shared" si="151"/>
        <v>195</v>
      </c>
      <c r="N1634" s="81">
        <f t="shared" si="152"/>
        <v>456</v>
      </c>
      <c r="O1634" s="79">
        <f t="shared" si="153"/>
        <v>1063.5</v>
      </c>
      <c r="P1634" s="132">
        <v>25</v>
      </c>
      <c r="Q1634" s="79">
        <f t="shared" si="154"/>
        <v>3235</v>
      </c>
      <c r="R1634" s="132">
        <v>911.5</v>
      </c>
      <c r="S1634" s="79">
        <f t="shared" si="155"/>
        <v>2323.5</v>
      </c>
      <c r="T1634" s="133">
        <v>14088.5</v>
      </c>
      <c r="U1634" s="80" t="s">
        <v>169</v>
      </c>
      <c r="V1634" s="134" t="s">
        <v>274</v>
      </c>
    </row>
    <row r="1635" spans="1:22">
      <c r="A1635" s="92">
        <v>1628</v>
      </c>
      <c r="B1635" s="132" t="s">
        <v>2151</v>
      </c>
      <c r="C1635" s="132" t="s">
        <v>977</v>
      </c>
      <c r="D1635" s="132" t="s">
        <v>978</v>
      </c>
      <c r="E1635" s="123" t="s">
        <v>709</v>
      </c>
      <c r="F1635" s="94">
        <v>45778</v>
      </c>
      <c r="G1635" s="94">
        <v>45962</v>
      </c>
      <c r="H1635" s="133">
        <v>15000</v>
      </c>
      <c r="I1635" s="132">
        <v>0</v>
      </c>
      <c r="J1635" s="95">
        <v>25</v>
      </c>
      <c r="K1635" s="132">
        <v>430.5</v>
      </c>
      <c r="L1635" s="79">
        <f t="shared" si="150"/>
        <v>1065</v>
      </c>
      <c r="M1635" s="79">
        <f t="shared" si="151"/>
        <v>195</v>
      </c>
      <c r="N1635" s="81">
        <f t="shared" si="152"/>
        <v>456</v>
      </c>
      <c r="O1635" s="79">
        <f t="shared" si="153"/>
        <v>1063.5</v>
      </c>
      <c r="P1635" s="132">
        <v>25</v>
      </c>
      <c r="Q1635" s="79">
        <f t="shared" si="154"/>
        <v>3235</v>
      </c>
      <c r="R1635" s="132">
        <v>911.5</v>
      </c>
      <c r="S1635" s="79">
        <f t="shared" si="155"/>
        <v>2323.5</v>
      </c>
      <c r="T1635" s="133">
        <v>14088.5</v>
      </c>
      <c r="U1635" s="80" t="s">
        <v>169</v>
      </c>
      <c r="V1635" s="134" t="s">
        <v>274</v>
      </c>
    </row>
    <row r="1636" spans="1:22">
      <c r="A1636" s="92">
        <v>1629</v>
      </c>
      <c r="B1636" s="132" t="s">
        <v>1398</v>
      </c>
      <c r="C1636" s="132" t="s">
        <v>977</v>
      </c>
      <c r="D1636" s="132" t="s">
        <v>978</v>
      </c>
      <c r="E1636" s="123" t="s">
        <v>709</v>
      </c>
      <c r="F1636" s="94">
        <v>45778</v>
      </c>
      <c r="G1636" s="94">
        <v>45962</v>
      </c>
      <c r="H1636" s="133">
        <v>15000</v>
      </c>
      <c r="I1636" s="132">
        <v>0</v>
      </c>
      <c r="J1636" s="95">
        <v>25</v>
      </c>
      <c r="K1636" s="132">
        <v>430.5</v>
      </c>
      <c r="L1636" s="79">
        <f t="shared" si="150"/>
        <v>1065</v>
      </c>
      <c r="M1636" s="79">
        <f t="shared" si="151"/>
        <v>195</v>
      </c>
      <c r="N1636" s="81">
        <f t="shared" si="152"/>
        <v>456</v>
      </c>
      <c r="O1636" s="79">
        <f t="shared" si="153"/>
        <v>1063.5</v>
      </c>
      <c r="P1636" s="132">
        <v>25</v>
      </c>
      <c r="Q1636" s="79">
        <f t="shared" si="154"/>
        <v>3235</v>
      </c>
      <c r="R1636" s="132">
        <v>911.5</v>
      </c>
      <c r="S1636" s="79">
        <f t="shared" si="155"/>
        <v>2323.5</v>
      </c>
      <c r="T1636" s="133">
        <v>14088.5</v>
      </c>
      <c r="U1636" s="80" t="s">
        <v>169</v>
      </c>
      <c r="V1636" s="134" t="s">
        <v>274</v>
      </c>
    </row>
    <row r="1637" spans="1:22">
      <c r="A1637" s="92">
        <v>1630</v>
      </c>
      <c r="B1637" s="132" t="s">
        <v>1399</v>
      </c>
      <c r="C1637" s="132" t="s">
        <v>977</v>
      </c>
      <c r="D1637" s="132" t="s">
        <v>978</v>
      </c>
      <c r="E1637" s="123" t="s">
        <v>709</v>
      </c>
      <c r="F1637" s="94">
        <v>45778</v>
      </c>
      <c r="G1637" s="94">
        <v>45962</v>
      </c>
      <c r="H1637" s="133">
        <v>15000</v>
      </c>
      <c r="I1637" s="132">
        <v>0</v>
      </c>
      <c r="J1637" s="95">
        <v>25</v>
      </c>
      <c r="K1637" s="132">
        <v>430.5</v>
      </c>
      <c r="L1637" s="79">
        <f t="shared" si="150"/>
        <v>1065</v>
      </c>
      <c r="M1637" s="79">
        <f t="shared" si="151"/>
        <v>195</v>
      </c>
      <c r="N1637" s="81">
        <f t="shared" si="152"/>
        <v>456</v>
      </c>
      <c r="O1637" s="79">
        <f t="shared" si="153"/>
        <v>1063.5</v>
      </c>
      <c r="P1637" s="132">
        <v>25</v>
      </c>
      <c r="Q1637" s="79">
        <f t="shared" si="154"/>
        <v>3235</v>
      </c>
      <c r="R1637" s="132">
        <v>911.5</v>
      </c>
      <c r="S1637" s="79">
        <f t="shared" si="155"/>
        <v>2323.5</v>
      </c>
      <c r="T1637" s="133">
        <v>14088.5</v>
      </c>
      <c r="U1637" s="80" t="s">
        <v>169</v>
      </c>
      <c r="V1637" s="134" t="s">
        <v>274</v>
      </c>
    </row>
    <row r="1638" spans="1:22">
      <c r="A1638" s="92">
        <v>1631</v>
      </c>
      <c r="B1638" s="92" t="s">
        <v>721</v>
      </c>
      <c r="C1638" s="92" t="s">
        <v>20</v>
      </c>
      <c r="D1638" s="92" t="s">
        <v>524</v>
      </c>
      <c r="E1638" s="93" t="s">
        <v>1989</v>
      </c>
      <c r="F1638" s="94">
        <v>45627</v>
      </c>
      <c r="G1638" s="94">
        <v>45809</v>
      </c>
      <c r="H1638" s="124">
        <v>60000</v>
      </c>
      <c r="I1638" s="124">
        <v>3486.68</v>
      </c>
      <c r="J1638" s="95">
        <v>25</v>
      </c>
      <c r="K1638" s="124">
        <v>1722</v>
      </c>
      <c r="L1638" s="79">
        <f t="shared" si="150"/>
        <v>4260</v>
      </c>
      <c r="M1638" s="79">
        <f t="shared" si="151"/>
        <v>780</v>
      </c>
      <c r="N1638" s="81">
        <f t="shared" si="152"/>
        <v>1824</v>
      </c>
      <c r="O1638" s="79">
        <f t="shared" si="153"/>
        <v>4254</v>
      </c>
      <c r="P1638" s="92">
        <v>25</v>
      </c>
      <c r="Q1638" s="79">
        <f t="shared" si="154"/>
        <v>12865</v>
      </c>
      <c r="R1638" s="124">
        <v>4834</v>
      </c>
      <c r="S1638" s="79">
        <f t="shared" si="155"/>
        <v>9294</v>
      </c>
      <c r="T1638" s="124">
        <v>52942.32</v>
      </c>
      <c r="U1638" s="80" t="s">
        <v>169</v>
      </c>
      <c r="V1638" s="97" t="s">
        <v>274</v>
      </c>
    </row>
    <row r="1639" spans="1:22">
      <c r="A1639" s="92">
        <v>1632</v>
      </c>
      <c r="B1639" s="132" t="s">
        <v>1271</v>
      </c>
      <c r="C1639" s="132" t="s">
        <v>824</v>
      </c>
      <c r="D1639" s="132" t="s">
        <v>978</v>
      </c>
      <c r="E1639" s="123" t="s">
        <v>709</v>
      </c>
      <c r="F1639" s="94">
        <v>45778</v>
      </c>
      <c r="G1639" s="94">
        <v>45962</v>
      </c>
      <c r="H1639" s="133">
        <v>20000</v>
      </c>
      <c r="I1639" s="132">
        <v>0</v>
      </c>
      <c r="J1639" s="95">
        <v>25</v>
      </c>
      <c r="K1639" s="132">
        <v>574</v>
      </c>
      <c r="L1639" s="79">
        <f t="shared" si="150"/>
        <v>1419.9999999999998</v>
      </c>
      <c r="M1639" s="79">
        <f t="shared" si="151"/>
        <v>260</v>
      </c>
      <c r="N1639" s="81">
        <f t="shared" si="152"/>
        <v>608</v>
      </c>
      <c r="O1639" s="79">
        <f t="shared" si="153"/>
        <v>1418</v>
      </c>
      <c r="P1639" s="132">
        <v>25</v>
      </c>
      <c r="Q1639" s="79">
        <f t="shared" si="154"/>
        <v>4305</v>
      </c>
      <c r="R1639" s="133">
        <v>1207</v>
      </c>
      <c r="S1639" s="79">
        <f t="shared" si="155"/>
        <v>3098</v>
      </c>
      <c r="T1639" s="133">
        <v>18793</v>
      </c>
      <c r="U1639" s="80" t="s">
        <v>169</v>
      </c>
      <c r="V1639" s="134" t="s">
        <v>273</v>
      </c>
    </row>
    <row r="1640" spans="1:22">
      <c r="A1640" s="92">
        <v>1633</v>
      </c>
      <c r="B1640" s="132" t="s">
        <v>1685</v>
      </c>
      <c r="C1640" s="132" t="s">
        <v>977</v>
      </c>
      <c r="D1640" s="132" t="s">
        <v>978</v>
      </c>
      <c r="E1640" s="123" t="s">
        <v>709</v>
      </c>
      <c r="F1640" s="94">
        <v>45778</v>
      </c>
      <c r="G1640" s="94">
        <v>45962</v>
      </c>
      <c r="H1640" s="133">
        <v>15000</v>
      </c>
      <c r="I1640" s="132">
        <v>0</v>
      </c>
      <c r="J1640" s="95">
        <v>25</v>
      </c>
      <c r="K1640" s="132">
        <v>430.5</v>
      </c>
      <c r="L1640" s="79">
        <f t="shared" si="150"/>
        <v>1065</v>
      </c>
      <c r="M1640" s="79">
        <f t="shared" si="151"/>
        <v>195</v>
      </c>
      <c r="N1640" s="81">
        <f t="shared" si="152"/>
        <v>456</v>
      </c>
      <c r="O1640" s="79">
        <f t="shared" si="153"/>
        <v>1063.5</v>
      </c>
      <c r="P1640" s="132">
        <v>25</v>
      </c>
      <c r="Q1640" s="79">
        <f t="shared" si="154"/>
        <v>3235</v>
      </c>
      <c r="R1640" s="132">
        <v>911.5</v>
      </c>
      <c r="S1640" s="79">
        <f t="shared" si="155"/>
        <v>2323.5</v>
      </c>
      <c r="T1640" s="133">
        <v>14088.5</v>
      </c>
      <c r="U1640" s="80" t="s">
        <v>169</v>
      </c>
      <c r="V1640" s="134" t="s">
        <v>274</v>
      </c>
    </row>
    <row r="1641" spans="1:22">
      <c r="A1641" s="92">
        <v>1634</v>
      </c>
      <c r="B1641" s="132" t="s">
        <v>1400</v>
      </c>
      <c r="C1641" s="132" t="s">
        <v>977</v>
      </c>
      <c r="D1641" s="132" t="s">
        <v>978</v>
      </c>
      <c r="E1641" s="123" t="s">
        <v>709</v>
      </c>
      <c r="F1641" s="94">
        <v>45778</v>
      </c>
      <c r="G1641" s="94">
        <v>45962</v>
      </c>
      <c r="H1641" s="133">
        <v>15000</v>
      </c>
      <c r="I1641" s="132">
        <v>0</v>
      </c>
      <c r="J1641" s="95">
        <v>25</v>
      </c>
      <c r="K1641" s="132">
        <v>430.5</v>
      </c>
      <c r="L1641" s="79">
        <f t="shared" si="150"/>
        <v>1065</v>
      </c>
      <c r="M1641" s="79">
        <f t="shared" si="151"/>
        <v>195</v>
      </c>
      <c r="N1641" s="81">
        <f t="shared" si="152"/>
        <v>456</v>
      </c>
      <c r="O1641" s="79">
        <f t="shared" si="153"/>
        <v>1063.5</v>
      </c>
      <c r="P1641" s="132">
        <v>25</v>
      </c>
      <c r="Q1641" s="79">
        <f t="shared" si="154"/>
        <v>3235</v>
      </c>
      <c r="R1641" s="132">
        <v>911.5</v>
      </c>
      <c r="S1641" s="79">
        <f t="shared" si="155"/>
        <v>2323.5</v>
      </c>
      <c r="T1641" s="133">
        <v>14088.5</v>
      </c>
      <c r="U1641" s="80" t="s">
        <v>169</v>
      </c>
      <c r="V1641" s="134" t="s">
        <v>274</v>
      </c>
    </row>
    <row r="1642" spans="1:22">
      <c r="A1642" s="92">
        <v>1635</v>
      </c>
      <c r="B1642" s="132" t="s">
        <v>2153</v>
      </c>
      <c r="C1642" s="132" t="s">
        <v>977</v>
      </c>
      <c r="D1642" s="132" t="s">
        <v>978</v>
      </c>
      <c r="E1642" s="123" t="s">
        <v>709</v>
      </c>
      <c r="F1642" s="94">
        <v>45778</v>
      </c>
      <c r="G1642" s="94">
        <v>45962</v>
      </c>
      <c r="H1642" s="133">
        <v>15000</v>
      </c>
      <c r="I1642" s="132">
        <v>0</v>
      </c>
      <c r="J1642" s="95">
        <v>25</v>
      </c>
      <c r="K1642" s="132">
        <v>430.5</v>
      </c>
      <c r="L1642" s="79">
        <f t="shared" si="150"/>
        <v>1065</v>
      </c>
      <c r="M1642" s="79">
        <f t="shared" si="151"/>
        <v>195</v>
      </c>
      <c r="N1642" s="81">
        <f t="shared" si="152"/>
        <v>456</v>
      </c>
      <c r="O1642" s="79">
        <f t="shared" si="153"/>
        <v>1063.5</v>
      </c>
      <c r="P1642" s="132">
        <v>25</v>
      </c>
      <c r="Q1642" s="79">
        <f t="shared" si="154"/>
        <v>3235</v>
      </c>
      <c r="R1642" s="132">
        <v>911.5</v>
      </c>
      <c r="S1642" s="79">
        <f t="shared" si="155"/>
        <v>2323.5</v>
      </c>
      <c r="T1642" s="133">
        <v>14088.5</v>
      </c>
      <c r="U1642" s="80" t="s">
        <v>169</v>
      </c>
      <c r="V1642" s="134" t="s">
        <v>274</v>
      </c>
    </row>
    <row r="1643" spans="1:22">
      <c r="A1643" s="92">
        <v>1636</v>
      </c>
      <c r="B1643" s="132" t="s">
        <v>2154</v>
      </c>
      <c r="C1643" s="132" t="s">
        <v>977</v>
      </c>
      <c r="D1643" s="132" t="s">
        <v>978</v>
      </c>
      <c r="E1643" s="123" t="s">
        <v>709</v>
      </c>
      <c r="F1643" s="94">
        <v>45778</v>
      </c>
      <c r="G1643" s="94">
        <v>45962</v>
      </c>
      <c r="H1643" s="133">
        <v>15000</v>
      </c>
      <c r="I1643" s="132">
        <v>0</v>
      </c>
      <c r="J1643" s="95">
        <v>25</v>
      </c>
      <c r="K1643" s="132">
        <v>430.5</v>
      </c>
      <c r="L1643" s="79">
        <f t="shared" si="150"/>
        <v>1065</v>
      </c>
      <c r="M1643" s="79">
        <f t="shared" si="151"/>
        <v>195</v>
      </c>
      <c r="N1643" s="81">
        <f t="shared" si="152"/>
        <v>456</v>
      </c>
      <c r="O1643" s="79">
        <f t="shared" si="153"/>
        <v>1063.5</v>
      </c>
      <c r="P1643" s="132">
        <v>25</v>
      </c>
      <c r="Q1643" s="79">
        <f t="shared" si="154"/>
        <v>3235</v>
      </c>
      <c r="R1643" s="132">
        <v>911.5</v>
      </c>
      <c r="S1643" s="79">
        <f t="shared" si="155"/>
        <v>2323.5</v>
      </c>
      <c r="T1643" s="133">
        <v>14088.5</v>
      </c>
      <c r="U1643" s="80" t="s">
        <v>169</v>
      </c>
      <c r="V1643" s="134" t="s">
        <v>274</v>
      </c>
    </row>
    <row r="1644" spans="1:22">
      <c r="A1644" s="92">
        <v>1637</v>
      </c>
      <c r="B1644" s="92" t="s">
        <v>141</v>
      </c>
      <c r="C1644" s="92" t="s">
        <v>103</v>
      </c>
      <c r="D1644" s="92" t="s">
        <v>1724</v>
      </c>
      <c r="E1644" s="93" t="s">
        <v>1989</v>
      </c>
      <c r="F1644" s="94">
        <v>45689</v>
      </c>
      <c r="G1644" s="94">
        <v>45870</v>
      </c>
      <c r="H1644" s="124">
        <v>20000</v>
      </c>
      <c r="I1644" s="92">
        <v>0</v>
      </c>
      <c r="J1644" s="95">
        <v>25</v>
      </c>
      <c r="K1644" s="92">
        <v>574</v>
      </c>
      <c r="L1644" s="79">
        <f t="shared" si="150"/>
        <v>1419.9999999999998</v>
      </c>
      <c r="M1644" s="79">
        <f t="shared" si="151"/>
        <v>260</v>
      </c>
      <c r="N1644" s="81">
        <f t="shared" si="152"/>
        <v>608</v>
      </c>
      <c r="O1644" s="79">
        <f t="shared" si="153"/>
        <v>1418</v>
      </c>
      <c r="P1644" s="92">
        <v>125</v>
      </c>
      <c r="Q1644" s="79">
        <f t="shared" si="154"/>
        <v>4405</v>
      </c>
      <c r="R1644" s="124">
        <v>1207</v>
      </c>
      <c r="S1644" s="79">
        <f t="shared" si="155"/>
        <v>3098</v>
      </c>
      <c r="T1644" s="124">
        <v>18693</v>
      </c>
      <c r="U1644" s="80" t="s">
        <v>169</v>
      </c>
      <c r="V1644" s="97" t="s">
        <v>274</v>
      </c>
    </row>
    <row r="1645" spans="1:22">
      <c r="A1645" s="92">
        <v>1638</v>
      </c>
      <c r="B1645" s="92" t="s">
        <v>442</v>
      </c>
      <c r="C1645" s="92" t="s">
        <v>41</v>
      </c>
      <c r="D1645" s="92" t="s">
        <v>1761</v>
      </c>
      <c r="E1645" s="93" t="s">
        <v>1989</v>
      </c>
      <c r="F1645" s="94">
        <v>45689</v>
      </c>
      <c r="G1645" s="94">
        <v>45870</v>
      </c>
      <c r="H1645" s="124">
        <v>58000</v>
      </c>
      <c r="I1645" s="124">
        <v>3110.32</v>
      </c>
      <c r="J1645" s="95">
        <v>25</v>
      </c>
      <c r="K1645" s="124">
        <v>1664.6</v>
      </c>
      <c r="L1645" s="79">
        <f t="shared" si="150"/>
        <v>4118</v>
      </c>
      <c r="M1645" s="79">
        <f t="shared" si="151"/>
        <v>754</v>
      </c>
      <c r="N1645" s="81">
        <f t="shared" si="152"/>
        <v>1763.2</v>
      </c>
      <c r="O1645" s="79">
        <f t="shared" si="153"/>
        <v>4112.2</v>
      </c>
      <c r="P1645" s="92">
        <v>25</v>
      </c>
      <c r="Q1645" s="79">
        <f t="shared" si="154"/>
        <v>12437</v>
      </c>
      <c r="R1645" s="124">
        <v>6563.12</v>
      </c>
      <c r="S1645" s="79">
        <f t="shared" si="155"/>
        <v>8984.2000000000007</v>
      </c>
      <c r="T1645" s="124">
        <v>51436.88</v>
      </c>
      <c r="U1645" s="80" t="s">
        <v>169</v>
      </c>
      <c r="V1645" s="97" t="s">
        <v>274</v>
      </c>
    </row>
    <row r="1646" spans="1:22">
      <c r="A1646" s="92">
        <v>1639</v>
      </c>
      <c r="B1646" s="132" t="s">
        <v>1686</v>
      </c>
      <c r="C1646" s="132" t="s">
        <v>977</v>
      </c>
      <c r="D1646" s="132" t="s">
        <v>978</v>
      </c>
      <c r="E1646" s="123" t="s">
        <v>709</v>
      </c>
      <c r="F1646" s="94">
        <v>45778</v>
      </c>
      <c r="G1646" s="94">
        <v>45962</v>
      </c>
      <c r="H1646" s="133">
        <v>15000</v>
      </c>
      <c r="I1646" s="132">
        <v>0</v>
      </c>
      <c r="J1646" s="95">
        <v>25</v>
      </c>
      <c r="K1646" s="132">
        <v>430.5</v>
      </c>
      <c r="L1646" s="79">
        <f t="shared" si="150"/>
        <v>1065</v>
      </c>
      <c r="M1646" s="79">
        <f t="shared" si="151"/>
        <v>195</v>
      </c>
      <c r="N1646" s="81">
        <f t="shared" si="152"/>
        <v>456</v>
      </c>
      <c r="O1646" s="79">
        <f t="shared" si="153"/>
        <v>1063.5</v>
      </c>
      <c r="P1646" s="132">
        <v>25</v>
      </c>
      <c r="Q1646" s="79">
        <f t="shared" si="154"/>
        <v>3235</v>
      </c>
      <c r="R1646" s="132">
        <v>911.5</v>
      </c>
      <c r="S1646" s="79">
        <f t="shared" si="155"/>
        <v>2323.5</v>
      </c>
      <c r="T1646" s="133">
        <v>14088.5</v>
      </c>
      <c r="U1646" s="80" t="s">
        <v>169</v>
      </c>
      <c r="V1646" s="97" t="s">
        <v>274</v>
      </c>
    </row>
    <row r="1647" spans="1:22">
      <c r="A1647" s="92">
        <v>1640</v>
      </c>
      <c r="B1647" s="132" t="s">
        <v>2155</v>
      </c>
      <c r="C1647" s="132" t="s">
        <v>977</v>
      </c>
      <c r="D1647" s="132" t="s">
        <v>978</v>
      </c>
      <c r="E1647" s="123" t="s">
        <v>709</v>
      </c>
      <c r="F1647" s="94">
        <v>45778</v>
      </c>
      <c r="G1647" s="94">
        <v>45962</v>
      </c>
      <c r="H1647" s="133">
        <v>15000</v>
      </c>
      <c r="I1647" s="132">
        <v>0</v>
      </c>
      <c r="J1647" s="95">
        <v>25</v>
      </c>
      <c r="K1647" s="132">
        <v>430.5</v>
      </c>
      <c r="L1647" s="79">
        <f t="shared" si="150"/>
        <v>1065</v>
      </c>
      <c r="M1647" s="79">
        <f t="shared" si="151"/>
        <v>195</v>
      </c>
      <c r="N1647" s="81">
        <f t="shared" si="152"/>
        <v>456</v>
      </c>
      <c r="O1647" s="79">
        <f t="shared" si="153"/>
        <v>1063.5</v>
      </c>
      <c r="P1647" s="132">
        <v>25</v>
      </c>
      <c r="Q1647" s="79">
        <f t="shared" si="154"/>
        <v>3235</v>
      </c>
      <c r="R1647" s="132">
        <v>911.5</v>
      </c>
      <c r="S1647" s="79">
        <f t="shared" si="155"/>
        <v>2323.5</v>
      </c>
      <c r="T1647" s="133">
        <v>14088.5</v>
      </c>
      <c r="U1647" s="80" t="s">
        <v>169</v>
      </c>
      <c r="V1647" s="134" t="s">
        <v>274</v>
      </c>
    </row>
    <row r="1648" spans="1:22">
      <c r="A1648" s="92">
        <v>1641</v>
      </c>
      <c r="B1648" s="132" t="s">
        <v>2156</v>
      </c>
      <c r="C1648" s="132" t="s">
        <v>977</v>
      </c>
      <c r="D1648" s="132" t="s">
        <v>978</v>
      </c>
      <c r="E1648" s="123" t="s">
        <v>709</v>
      </c>
      <c r="F1648" s="94">
        <v>45778</v>
      </c>
      <c r="G1648" s="94">
        <v>45962</v>
      </c>
      <c r="H1648" s="133">
        <v>15000</v>
      </c>
      <c r="I1648" s="132">
        <v>0</v>
      </c>
      <c r="J1648" s="95">
        <v>25</v>
      </c>
      <c r="K1648" s="132">
        <v>430.5</v>
      </c>
      <c r="L1648" s="79">
        <f t="shared" si="150"/>
        <v>1065</v>
      </c>
      <c r="M1648" s="79">
        <f t="shared" si="151"/>
        <v>195</v>
      </c>
      <c r="N1648" s="81">
        <f t="shared" si="152"/>
        <v>456</v>
      </c>
      <c r="O1648" s="79">
        <f t="shared" si="153"/>
        <v>1063.5</v>
      </c>
      <c r="P1648" s="132">
        <v>25</v>
      </c>
      <c r="Q1648" s="79">
        <f t="shared" si="154"/>
        <v>3235</v>
      </c>
      <c r="R1648" s="132">
        <v>911.5</v>
      </c>
      <c r="S1648" s="79">
        <f t="shared" si="155"/>
        <v>2323.5</v>
      </c>
      <c r="T1648" s="133">
        <v>14088.5</v>
      </c>
      <c r="U1648" s="80" t="s">
        <v>169</v>
      </c>
      <c r="V1648" s="134" t="s">
        <v>274</v>
      </c>
    </row>
    <row r="1649" spans="1:22">
      <c r="A1649" s="92">
        <v>1642</v>
      </c>
      <c r="B1649" s="132" t="s">
        <v>1954</v>
      </c>
      <c r="C1649" s="132" t="s">
        <v>977</v>
      </c>
      <c r="D1649" s="132" t="s">
        <v>978</v>
      </c>
      <c r="E1649" s="123" t="s">
        <v>709</v>
      </c>
      <c r="F1649" s="94">
        <v>45778</v>
      </c>
      <c r="G1649" s="94">
        <v>45962</v>
      </c>
      <c r="H1649" s="133">
        <v>15000</v>
      </c>
      <c r="I1649" s="132">
        <v>0</v>
      </c>
      <c r="J1649" s="95">
        <v>25</v>
      </c>
      <c r="K1649" s="132">
        <v>430.5</v>
      </c>
      <c r="L1649" s="79">
        <f t="shared" si="150"/>
        <v>1065</v>
      </c>
      <c r="M1649" s="79">
        <f t="shared" si="151"/>
        <v>195</v>
      </c>
      <c r="N1649" s="81">
        <f t="shared" si="152"/>
        <v>456</v>
      </c>
      <c r="O1649" s="79">
        <f t="shared" si="153"/>
        <v>1063.5</v>
      </c>
      <c r="P1649" s="132">
        <v>25</v>
      </c>
      <c r="Q1649" s="79">
        <f t="shared" si="154"/>
        <v>3235</v>
      </c>
      <c r="R1649" s="132">
        <v>911.5</v>
      </c>
      <c r="S1649" s="79">
        <f t="shared" si="155"/>
        <v>2323.5</v>
      </c>
      <c r="T1649" s="133">
        <v>14088.5</v>
      </c>
      <c r="U1649" s="80" t="s">
        <v>169</v>
      </c>
      <c r="V1649" s="134" t="s">
        <v>274</v>
      </c>
    </row>
    <row r="1650" spans="1:22">
      <c r="A1650" s="92">
        <v>1643</v>
      </c>
      <c r="B1650" s="92" t="s">
        <v>814</v>
      </c>
      <c r="C1650" s="92" t="s">
        <v>32</v>
      </c>
      <c r="D1650" s="92" t="s">
        <v>1721</v>
      </c>
      <c r="E1650" s="123" t="s">
        <v>709</v>
      </c>
      <c r="F1650" s="94">
        <v>45689</v>
      </c>
      <c r="G1650" s="94">
        <v>45870</v>
      </c>
      <c r="H1650" s="124">
        <v>45000</v>
      </c>
      <c r="I1650" s="124">
        <v>1148.33</v>
      </c>
      <c r="J1650" s="95">
        <v>25</v>
      </c>
      <c r="K1650" s="124">
        <v>1291.5</v>
      </c>
      <c r="L1650" s="79">
        <f t="shared" si="150"/>
        <v>3194.9999999999995</v>
      </c>
      <c r="M1650" s="79">
        <f t="shared" si="151"/>
        <v>585</v>
      </c>
      <c r="N1650" s="81">
        <f t="shared" si="152"/>
        <v>1368</v>
      </c>
      <c r="O1650" s="79">
        <f t="shared" si="153"/>
        <v>3190.5</v>
      </c>
      <c r="P1650" s="92">
        <v>25</v>
      </c>
      <c r="Q1650" s="79">
        <f t="shared" si="154"/>
        <v>9655</v>
      </c>
      <c r="R1650" s="124">
        <v>3832.83</v>
      </c>
      <c r="S1650" s="79">
        <f t="shared" si="155"/>
        <v>6970.5</v>
      </c>
      <c r="T1650" s="124">
        <v>41167.17</v>
      </c>
      <c r="U1650" s="80" t="s">
        <v>169</v>
      </c>
      <c r="V1650" s="97" t="s">
        <v>273</v>
      </c>
    </row>
    <row r="1651" spans="1:22">
      <c r="A1651" s="92">
        <v>1644</v>
      </c>
      <c r="B1651" s="92" t="s">
        <v>1687</v>
      </c>
      <c r="C1651" s="92" t="s">
        <v>55</v>
      </c>
      <c r="D1651" s="92" t="s">
        <v>176</v>
      </c>
      <c r="E1651" s="93" t="s">
        <v>1989</v>
      </c>
      <c r="F1651" s="94">
        <v>45717</v>
      </c>
      <c r="G1651" s="94">
        <v>45901</v>
      </c>
      <c r="H1651" s="124">
        <v>95000</v>
      </c>
      <c r="I1651" s="124">
        <v>10929.24</v>
      </c>
      <c r="J1651" s="95">
        <v>25</v>
      </c>
      <c r="K1651" s="124">
        <v>2726.5</v>
      </c>
      <c r="L1651" s="79">
        <f t="shared" si="150"/>
        <v>6744.9999999999991</v>
      </c>
      <c r="M1651" s="79">
        <f t="shared" si="151"/>
        <v>1235</v>
      </c>
      <c r="N1651" s="81">
        <f t="shared" si="152"/>
        <v>2888</v>
      </c>
      <c r="O1651" s="79">
        <f t="shared" si="153"/>
        <v>6735.5</v>
      </c>
      <c r="P1651" s="92">
        <v>25</v>
      </c>
      <c r="Q1651" s="79">
        <f t="shared" si="154"/>
        <v>20355</v>
      </c>
      <c r="R1651" s="124">
        <v>16568.740000000002</v>
      </c>
      <c r="S1651" s="79">
        <f t="shared" si="155"/>
        <v>14715.5</v>
      </c>
      <c r="T1651" s="124">
        <v>78431.259999999995</v>
      </c>
      <c r="U1651" s="80" t="s">
        <v>169</v>
      </c>
      <c r="V1651" s="97" t="s">
        <v>273</v>
      </c>
    </row>
    <row r="1652" spans="1:22">
      <c r="A1652" s="92">
        <v>1645</v>
      </c>
      <c r="B1652" s="92" t="s">
        <v>625</v>
      </c>
      <c r="C1652" s="92" t="s">
        <v>55</v>
      </c>
      <c r="D1652" s="92" t="s">
        <v>1726</v>
      </c>
      <c r="E1652" s="93" t="s">
        <v>1989</v>
      </c>
      <c r="F1652" s="94">
        <v>45689</v>
      </c>
      <c r="G1652" s="94">
        <v>45870</v>
      </c>
      <c r="H1652" s="124">
        <v>75000</v>
      </c>
      <c r="I1652" s="124">
        <v>6309.38</v>
      </c>
      <c r="J1652" s="95">
        <v>25</v>
      </c>
      <c r="K1652" s="124">
        <v>2152.5</v>
      </c>
      <c r="L1652" s="79">
        <f t="shared" si="150"/>
        <v>5324.9999999999991</v>
      </c>
      <c r="M1652" s="79">
        <f t="shared" si="151"/>
        <v>975</v>
      </c>
      <c r="N1652" s="81">
        <f t="shared" si="152"/>
        <v>2280</v>
      </c>
      <c r="O1652" s="79">
        <f t="shared" si="153"/>
        <v>5317.5</v>
      </c>
      <c r="P1652" s="92">
        <v>25</v>
      </c>
      <c r="Q1652" s="79">
        <f t="shared" si="154"/>
        <v>16075</v>
      </c>
      <c r="R1652" s="124">
        <v>10766.88</v>
      </c>
      <c r="S1652" s="79">
        <f t="shared" si="155"/>
        <v>11617.5</v>
      </c>
      <c r="T1652" s="124">
        <v>64233.120000000003</v>
      </c>
      <c r="U1652" s="80" t="s">
        <v>169</v>
      </c>
      <c r="V1652" s="97" t="s">
        <v>273</v>
      </c>
    </row>
    <row r="1653" spans="1:22">
      <c r="A1653" s="92">
        <v>1646</v>
      </c>
      <c r="B1653" s="92" t="s">
        <v>443</v>
      </c>
      <c r="C1653" s="92" t="s">
        <v>21</v>
      </c>
      <c r="D1653" s="92" t="s">
        <v>1728</v>
      </c>
      <c r="E1653" s="93" t="s">
        <v>1989</v>
      </c>
      <c r="F1653" s="94">
        <v>45474</v>
      </c>
      <c r="G1653" s="94">
        <v>45809</v>
      </c>
      <c r="H1653" s="124">
        <v>20000</v>
      </c>
      <c r="I1653" s="92">
        <v>0</v>
      </c>
      <c r="J1653" s="95">
        <v>25</v>
      </c>
      <c r="K1653" s="92">
        <v>574</v>
      </c>
      <c r="L1653" s="79">
        <f t="shared" si="150"/>
        <v>1419.9999999999998</v>
      </c>
      <c r="M1653" s="79">
        <f t="shared" si="151"/>
        <v>260</v>
      </c>
      <c r="N1653" s="81">
        <f t="shared" si="152"/>
        <v>608</v>
      </c>
      <c r="O1653" s="79">
        <f t="shared" si="153"/>
        <v>1418</v>
      </c>
      <c r="P1653" s="92">
        <v>125</v>
      </c>
      <c r="Q1653" s="79">
        <f t="shared" si="154"/>
        <v>4405</v>
      </c>
      <c r="R1653" s="124">
        <v>1307</v>
      </c>
      <c r="S1653" s="79">
        <f t="shared" si="155"/>
        <v>3098</v>
      </c>
      <c r="T1653" s="124">
        <v>18693</v>
      </c>
      <c r="U1653" s="80" t="s">
        <v>169</v>
      </c>
      <c r="V1653" s="97" t="s">
        <v>273</v>
      </c>
    </row>
    <row r="1654" spans="1:22">
      <c r="A1654" s="92">
        <v>1647</v>
      </c>
      <c r="B1654" s="92" t="s">
        <v>1132</v>
      </c>
      <c r="C1654" s="92" t="s">
        <v>55</v>
      </c>
      <c r="D1654" s="92" t="s">
        <v>1766</v>
      </c>
      <c r="E1654" s="93" t="s">
        <v>1989</v>
      </c>
      <c r="F1654" s="94">
        <v>45627</v>
      </c>
      <c r="G1654" s="94">
        <v>45809</v>
      </c>
      <c r="H1654" s="124">
        <v>229035.5</v>
      </c>
      <c r="I1654" s="124">
        <v>42551.13</v>
      </c>
      <c r="J1654" s="95">
        <v>25</v>
      </c>
      <c r="K1654" s="124">
        <v>6573.32</v>
      </c>
      <c r="L1654" s="79">
        <f t="shared" si="150"/>
        <v>16261.520499999999</v>
      </c>
      <c r="M1654" s="79">
        <f t="shared" si="151"/>
        <v>2977.4614999999999</v>
      </c>
      <c r="N1654" s="81">
        <f t="shared" si="152"/>
        <v>6962.6791999999996</v>
      </c>
      <c r="O1654" s="79">
        <f t="shared" si="153"/>
        <v>16238.616950000001</v>
      </c>
      <c r="P1654" s="92">
        <v>25</v>
      </c>
      <c r="Q1654" s="79">
        <f t="shared" si="154"/>
        <v>49038.598150000005</v>
      </c>
      <c r="R1654" s="124">
        <v>41807.120000000003</v>
      </c>
      <c r="S1654" s="79">
        <f t="shared" si="155"/>
        <v>35477.59895</v>
      </c>
      <c r="T1654" s="124">
        <v>173296.91</v>
      </c>
      <c r="U1654" s="80" t="s">
        <v>169</v>
      </c>
      <c r="V1654" s="97" t="s">
        <v>273</v>
      </c>
    </row>
    <row r="1655" spans="1:22">
      <c r="A1655" s="92">
        <v>1648</v>
      </c>
      <c r="B1655" s="132" t="s">
        <v>1955</v>
      </c>
      <c r="C1655" s="132" t="s">
        <v>824</v>
      </c>
      <c r="D1655" s="132" t="s">
        <v>978</v>
      </c>
      <c r="E1655" s="123" t="s">
        <v>709</v>
      </c>
      <c r="F1655" s="94">
        <v>45778</v>
      </c>
      <c r="G1655" s="94">
        <v>45962</v>
      </c>
      <c r="H1655" s="133">
        <v>25000</v>
      </c>
      <c r="I1655" s="132">
        <v>0</v>
      </c>
      <c r="J1655" s="95">
        <v>25</v>
      </c>
      <c r="K1655" s="132">
        <v>717.5</v>
      </c>
      <c r="L1655" s="79">
        <f t="shared" si="150"/>
        <v>1774.9999999999998</v>
      </c>
      <c r="M1655" s="79">
        <f t="shared" si="151"/>
        <v>325</v>
      </c>
      <c r="N1655" s="81">
        <f t="shared" si="152"/>
        <v>760</v>
      </c>
      <c r="O1655" s="79">
        <f t="shared" si="153"/>
        <v>1772.5000000000002</v>
      </c>
      <c r="P1655" s="132">
        <v>25</v>
      </c>
      <c r="Q1655" s="79">
        <f t="shared" si="154"/>
        <v>5375</v>
      </c>
      <c r="R1655" s="133">
        <v>1502.5</v>
      </c>
      <c r="S1655" s="79">
        <f t="shared" si="155"/>
        <v>3872.5</v>
      </c>
      <c r="T1655" s="133">
        <v>23497.5</v>
      </c>
      <c r="U1655" s="80" t="s">
        <v>169</v>
      </c>
      <c r="V1655" s="134" t="s">
        <v>274</v>
      </c>
    </row>
    <row r="1656" spans="1:22">
      <c r="A1656" s="92">
        <v>1649</v>
      </c>
      <c r="B1656" s="92" t="s">
        <v>1012</v>
      </c>
      <c r="C1656" s="92" t="s">
        <v>389</v>
      </c>
      <c r="D1656" s="92" t="s">
        <v>1804</v>
      </c>
      <c r="E1656" s="93" t="s">
        <v>1989</v>
      </c>
      <c r="F1656" s="94">
        <v>45474</v>
      </c>
      <c r="G1656" s="94">
        <v>45809</v>
      </c>
      <c r="H1656" s="124">
        <v>40000</v>
      </c>
      <c r="I1656" s="92">
        <v>442.65</v>
      </c>
      <c r="J1656" s="95">
        <v>25</v>
      </c>
      <c r="K1656" s="124">
        <v>1148</v>
      </c>
      <c r="L1656" s="79">
        <f t="shared" si="150"/>
        <v>2839.9999999999995</v>
      </c>
      <c r="M1656" s="79">
        <f t="shared" si="151"/>
        <v>520</v>
      </c>
      <c r="N1656" s="81">
        <f t="shared" si="152"/>
        <v>1216</v>
      </c>
      <c r="O1656" s="79">
        <f t="shared" si="153"/>
        <v>2836</v>
      </c>
      <c r="P1656" s="92">
        <v>25</v>
      </c>
      <c r="Q1656" s="79">
        <f t="shared" si="154"/>
        <v>8585</v>
      </c>
      <c r="R1656" s="124">
        <v>2831.65</v>
      </c>
      <c r="S1656" s="79">
        <f t="shared" si="155"/>
        <v>6196</v>
      </c>
      <c r="T1656" s="124">
        <v>37168.35</v>
      </c>
      <c r="U1656" s="80" t="s">
        <v>169</v>
      </c>
      <c r="V1656" s="97" t="s">
        <v>273</v>
      </c>
    </row>
    <row r="1657" spans="1:22">
      <c r="A1657" s="92">
        <v>1650</v>
      </c>
      <c r="B1657" s="132" t="s">
        <v>1401</v>
      </c>
      <c r="C1657" s="132" t="s">
        <v>977</v>
      </c>
      <c r="D1657" s="132" t="s">
        <v>978</v>
      </c>
      <c r="E1657" s="123" t="s">
        <v>709</v>
      </c>
      <c r="F1657" s="94">
        <v>45778</v>
      </c>
      <c r="G1657" s="94">
        <v>45962</v>
      </c>
      <c r="H1657" s="133">
        <v>15000</v>
      </c>
      <c r="I1657" s="132">
        <v>0</v>
      </c>
      <c r="J1657" s="95">
        <v>25</v>
      </c>
      <c r="K1657" s="132">
        <v>430.5</v>
      </c>
      <c r="L1657" s="79">
        <f t="shared" si="150"/>
        <v>1065</v>
      </c>
      <c r="M1657" s="79">
        <f t="shared" si="151"/>
        <v>195</v>
      </c>
      <c r="N1657" s="81">
        <f t="shared" si="152"/>
        <v>456</v>
      </c>
      <c r="O1657" s="79">
        <f t="shared" si="153"/>
        <v>1063.5</v>
      </c>
      <c r="P1657" s="132">
        <v>25</v>
      </c>
      <c r="Q1657" s="79">
        <f t="shared" si="154"/>
        <v>3235</v>
      </c>
      <c r="R1657" s="132">
        <v>911.5</v>
      </c>
      <c r="S1657" s="79">
        <f t="shared" si="155"/>
        <v>2323.5</v>
      </c>
      <c r="T1657" s="133">
        <v>14088.5</v>
      </c>
      <c r="U1657" s="80" t="s">
        <v>169</v>
      </c>
      <c r="V1657" s="134" t="s">
        <v>274</v>
      </c>
    </row>
    <row r="1658" spans="1:22">
      <c r="A1658" s="92">
        <v>1651</v>
      </c>
      <c r="B1658" s="92" t="s">
        <v>240</v>
      </c>
      <c r="C1658" s="92" t="s">
        <v>21</v>
      </c>
      <c r="D1658" s="92" t="s">
        <v>1826</v>
      </c>
      <c r="E1658" s="93" t="s">
        <v>1989</v>
      </c>
      <c r="F1658" s="94">
        <v>45689</v>
      </c>
      <c r="G1658" s="94">
        <v>45870</v>
      </c>
      <c r="H1658" s="124">
        <v>20000</v>
      </c>
      <c r="I1658" s="92">
        <v>0</v>
      </c>
      <c r="J1658" s="95">
        <v>25</v>
      </c>
      <c r="K1658" s="92">
        <v>574</v>
      </c>
      <c r="L1658" s="79">
        <f t="shared" si="150"/>
        <v>1419.9999999999998</v>
      </c>
      <c r="M1658" s="79">
        <f t="shared" si="151"/>
        <v>260</v>
      </c>
      <c r="N1658" s="81">
        <f t="shared" si="152"/>
        <v>608</v>
      </c>
      <c r="O1658" s="79">
        <f t="shared" si="153"/>
        <v>1418</v>
      </c>
      <c r="P1658" s="92">
        <v>725</v>
      </c>
      <c r="Q1658" s="79">
        <f t="shared" si="154"/>
        <v>5005</v>
      </c>
      <c r="R1658" s="124">
        <v>1907</v>
      </c>
      <c r="S1658" s="79">
        <f t="shared" si="155"/>
        <v>3098</v>
      </c>
      <c r="T1658" s="124">
        <v>18093</v>
      </c>
      <c r="U1658" s="80" t="s">
        <v>169</v>
      </c>
      <c r="V1658" s="97" t="s">
        <v>273</v>
      </c>
    </row>
    <row r="1659" spans="1:22">
      <c r="A1659" s="92">
        <v>1652</v>
      </c>
      <c r="B1659" s="92" t="s">
        <v>571</v>
      </c>
      <c r="C1659" s="92" t="s">
        <v>55</v>
      </c>
      <c r="D1659" s="92" t="s">
        <v>179</v>
      </c>
      <c r="E1659" s="93" t="s">
        <v>1989</v>
      </c>
      <c r="F1659" s="94">
        <v>45717</v>
      </c>
      <c r="G1659" s="94">
        <v>45901</v>
      </c>
      <c r="H1659" s="124">
        <v>55000</v>
      </c>
      <c r="I1659" s="124">
        <v>2302.36</v>
      </c>
      <c r="J1659" s="95">
        <v>25</v>
      </c>
      <c r="K1659" s="124">
        <v>1578.5</v>
      </c>
      <c r="L1659" s="79">
        <f t="shared" si="150"/>
        <v>3904.9999999999995</v>
      </c>
      <c r="M1659" s="79">
        <f t="shared" si="151"/>
        <v>715</v>
      </c>
      <c r="N1659" s="81">
        <f t="shared" si="152"/>
        <v>1672</v>
      </c>
      <c r="O1659" s="79">
        <f t="shared" si="153"/>
        <v>3899.5000000000005</v>
      </c>
      <c r="P1659" s="124">
        <v>1740.46</v>
      </c>
      <c r="Q1659" s="79">
        <f t="shared" si="154"/>
        <v>13510.46</v>
      </c>
      <c r="R1659" s="124">
        <v>7293.32</v>
      </c>
      <c r="S1659" s="79">
        <f t="shared" si="155"/>
        <v>8519.5</v>
      </c>
      <c r="T1659" s="124">
        <v>47706.68</v>
      </c>
      <c r="U1659" s="80" t="s">
        <v>169</v>
      </c>
      <c r="V1659" s="97" t="s">
        <v>273</v>
      </c>
    </row>
    <row r="1660" spans="1:22">
      <c r="A1660" s="92">
        <v>1653</v>
      </c>
      <c r="B1660" s="92" t="s">
        <v>1069</v>
      </c>
      <c r="C1660" s="92" t="s">
        <v>1510</v>
      </c>
      <c r="D1660" s="92" t="s">
        <v>1511</v>
      </c>
      <c r="E1660" s="93" t="s">
        <v>1989</v>
      </c>
      <c r="F1660" s="94">
        <v>45474</v>
      </c>
      <c r="G1660" s="94">
        <v>45809</v>
      </c>
      <c r="H1660" s="124">
        <v>145000</v>
      </c>
      <c r="I1660" s="124">
        <v>22690.49</v>
      </c>
      <c r="J1660" s="95">
        <v>25</v>
      </c>
      <c r="K1660" s="124">
        <v>4161.5</v>
      </c>
      <c r="L1660" s="79">
        <f t="shared" si="150"/>
        <v>10294.999999999998</v>
      </c>
      <c r="M1660" s="79">
        <f t="shared" si="151"/>
        <v>1885</v>
      </c>
      <c r="N1660" s="81">
        <f t="shared" si="152"/>
        <v>4408</v>
      </c>
      <c r="O1660" s="79">
        <f t="shared" si="153"/>
        <v>10280.5</v>
      </c>
      <c r="P1660" s="124">
        <v>15025</v>
      </c>
      <c r="Q1660" s="79">
        <f t="shared" si="154"/>
        <v>46055</v>
      </c>
      <c r="R1660" s="124">
        <v>12153.87</v>
      </c>
      <c r="S1660" s="79">
        <f t="shared" si="155"/>
        <v>22460.5</v>
      </c>
      <c r="T1660" s="124">
        <v>98715.01</v>
      </c>
      <c r="U1660" s="80" t="s">
        <v>169</v>
      </c>
      <c r="V1660" s="97" t="s">
        <v>273</v>
      </c>
    </row>
    <row r="1661" spans="1:22">
      <c r="A1661" s="92">
        <v>1654</v>
      </c>
      <c r="B1661" s="92" t="s">
        <v>518</v>
      </c>
      <c r="C1661" s="92" t="s">
        <v>1991</v>
      </c>
      <c r="D1661" s="92" t="s">
        <v>1722</v>
      </c>
      <c r="E1661" s="93" t="s">
        <v>1989</v>
      </c>
      <c r="F1661" s="94">
        <v>45474</v>
      </c>
      <c r="G1661" s="94">
        <v>45809</v>
      </c>
      <c r="H1661" s="124">
        <v>45000</v>
      </c>
      <c r="I1661" s="124">
        <v>1148.33</v>
      </c>
      <c r="J1661" s="95">
        <v>25</v>
      </c>
      <c r="K1661" s="124">
        <v>1291.5</v>
      </c>
      <c r="L1661" s="79">
        <f t="shared" si="150"/>
        <v>3194.9999999999995</v>
      </c>
      <c r="M1661" s="79">
        <f t="shared" si="151"/>
        <v>585</v>
      </c>
      <c r="N1661" s="81">
        <f t="shared" si="152"/>
        <v>1368</v>
      </c>
      <c r="O1661" s="79">
        <f t="shared" si="153"/>
        <v>3190.5</v>
      </c>
      <c r="P1661" s="92">
        <v>25</v>
      </c>
      <c r="Q1661" s="79">
        <f t="shared" si="154"/>
        <v>9655</v>
      </c>
      <c r="R1661" s="124">
        <v>3832.83</v>
      </c>
      <c r="S1661" s="79">
        <f t="shared" si="155"/>
        <v>6970.5</v>
      </c>
      <c r="T1661" s="124">
        <v>41167.17</v>
      </c>
      <c r="U1661" s="80" t="s">
        <v>169</v>
      </c>
      <c r="V1661" s="97" t="s">
        <v>273</v>
      </c>
    </row>
    <row r="1662" spans="1:22">
      <c r="A1662" s="92">
        <v>1655</v>
      </c>
      <c r="B1662" s="92" t="s">
        <v>494</v>
      </c>
      <c r="C1662" s="92" t="s">
        <v>872</v>
      </c>
      <c r="D1662" s="92" t="s">
        <v>1722</v>
      </c>
      <c r="E1662" s="93" t="s">
        <v>1989</v>
      </c>
      <c r="F1662" s="94">
        <v>45778</v>
      </c>
      <c r="G1662" s="94">
        <v>45962</v>
      </c>
      <c r="H1662" s="124">
        <v>160000</v>
      </c>
      <c r="I1662" s="124">
        <v>26218.87</v>
      </c>
      <c r="J1662" s="95">
        <v>25</v>
      </c>
      <c r="K1662" s="124">
        <v>4592</v>
      </c>
      <c r="L1662" s="79">
        <f t="shared" si="150"/>
        <v>11359.999999999998</v>
      </c>
      <c r="M1662" s="79">
        <f t="shared" si="151"/>
        <v>2080</v>
      </c>
      <c r="N1662" s="81">
        <f t="shared" si="152"/>
        <v>4864</v>
      </c>
      <c r="O1662" s="79">
        <f t="shared" si="153"/>
        <v>11344</v>
      </c>
      <c r="P1662" s="92">
        <v>125</v>
      </c>
      <c r="Q1662" s="79">
        <f t="shared" si="154"/>
        <v>34365</v>
      </c>
      <c r="R1662" s="124">
        <v>35699.870000000003</v>
      </c>
      <c r="S1662" s="79">
        <f t="shared" si="155"/>
        <v>24784</v>
      </c>
      <c r="T1662" s="124">
        <v>124300.13</v>
      </c>
      <c r="U1662" s="80" t="s">
        <v>169</v>
      </c>
      <c r="V1662" s="97" t="s">
        <v>273</v>
      </c>
    </row>
    <row r="1663" spans="1:22">
      <c r="A1663" s="92">
        <v>1656</v>
      </c>
      <c r="B1663" s="92" t="s">
        <v>815</v>
      </c>
      <c r="C1663" s="92" t="s">
        <v>32</v>
      </c>
      <c r="D1663" s="92" t="s">
        <v>1721</v>
      </c>
      <c r="E1663" s="123" t="s">
        <v>709</v>
      </c>
      <c r="F1663" s="94">
        <v>45778</v>
      </c>
      <c r="G1663" s="94">
        <v>45962</v>
      </c>
      <c r="H1663" s="124">
        <v>45000</v>
      </c>
      <c r="I1663" s="124">
        <v>1148.33</v>
      </c>
      <c r="J1663" s="95">
        <v>25</v>
      </c>
      <c r="K1663" s="124">
        <v>1291.5</v>
      </c>
      <c r="L1663" s="79">
        <f t="shared" si="150"/>
        <v>3194.9999999999995</v>
      </c>
      <c r="M1663" s="79">
        <f t="shared" si="151"/>
        <v>585</v>
      </c>
      <c r="N1663" s="81">
        <f t="shared" si="152"/>
        <v>1368</v>
      </c>
      <c r="O1663" s="79">
        <f t="shared" si="153"/>
        <v>3190.5</v>
      </c>
      <c r="P1663" s="92">
        <v>25</v>
      </c>
      <c r="Q1663" s="79">
        <f t="shared" si="154"/>
        <v>9655</v>
      </c>
      <c r="R1663" s="124">
        <v>3832.83</v>
      </c>
      <c r="S1663" s="79">
        <f t="shared" si="155"/>
        <v>6970.5</v>
      </c>
      <c r="T1663" s="124">
        <v>41167.17</v>
      </c>
      <c r="U1663" s="80" t="s">
        <v>169</v>
      </c>
      <c r="V1663" s="97" t="s">
        <v>273</v>
      </c>
    </row>
    <row r="1664" spans="1:22">
      <c r="A1664" s="92">
        <v>1657</v>
      </c>
      <c r="B1664" s="132" t="s">
        <v>1688</v>
      </c>
      <c r="C1664" s="132" t="s">
        <v>977</v>
      </c>
      <c r="D1664" s="132" t="s">
        <v>978</v>
      </c>
      <c r="E1664" s="123" t="s">
        <v>709</v>
      </c>
      <c r="F1664" s="94">
        <v>45778</v>
      </c>
      <c r="G1664" s="94">
        <v>45962</v>
      </c>
      <c r="H1664" s="133">
        <v>15000</v>
      </c>
      <c r="I1664" s="132">
        <v>0</v>
      </c>
      <c r="J1664" s="95">
        <v>25</v>
      </c>
      <c r="K1664" s="132">
        <v>430.5</v>
      </c>
      <c r="L1664" s="79">
        <f t="shared" si="150"/>
        <v>1065</v>
      </c>
      <c r="M1664" s="79">
        <f t="shared" si="151"/>
        <v>195</v>
      </c>
      <c r="N1664" s="81">
        <f t="shared" si="152"/>
        <v>456</v>
      </c>
      <c r="O1664" s="79">
        <f t="shared" si="153"/>
        <v>1063.5</v>
      </c>
      <c r="P1664" s="132">
        <v>25</v>
      </c>
      <c r="Q1664" s="79">
        <f t="shared" si="154"/>
        <v>3235</v>
      </c>
      <c r="R1664" s="132">
        <v>911.5</v>
      </c>
      <c r="S1664" s="79">
        <f t="shared" si="155"/>
        <v>2323.5</v>
      </c>
      <c r="T1664" s="133">
        <v>14088.5</v>
      </c>
      <c r="U1664" s="80" t="s">
        <v>169</v>
      </c>
      <c r="V1664" s="97" t="s">
        <v>274</v>
      </c>
    </row>
    <row r="1665" spans="1:22">
      <c r="A1665" s="92">
        <v>1658</v>
      </c>
      <c r="B1665" s="92" t="s">
        <v>456</v>
      </c>
      <c r="C1665" s="92" t="s">
        <v>55</v>
      </c>
      <c r="D1665" s="92" t="s">
        <v>188</v>
      </c>
      <c r="E1665" s="93" t="s">
        <v>1989</v>
      </c>
      <c r="F1665" s="94">
        <v>45474</v>
      </c>
      <c r="G1665" s="94">
        <v>45809</v>
      </c>
      <c r="H1665" s="124">
        <v>95000</v>
      </c>
      <c r="I1665" s="124">
        <v>10929.24</v>
      </c>
      <c r="J1665" s="95">
        <v>25</v>
      </c>
      <c r="K1665" s="124">
        <v>2726.5</v>
      </c>
      <c r="L1665" s="79">
        <f t="shared" si="150"/>
        <v>6744.9999999999991</v>
      </c>
      <c r="M1665" s="79">
        <f t="shared" si="151"/>
        <v>1235</v>
      </c>
      <c r="N1665" s="81">
        <f t="shared" si="152"/>
        <v>2888</v>
      </c>
      <c r="O1665" s="79">
        <f t="shared" si="153"/>
        <v>6735.5</v>
      </c>
      <c r="P1665" s="92">
        <v>125</v>
      </c>
      <c r="Q1665" s="79">
        <f t="shared" si="154"/>
        <v>20455</v>
      </c>
      <c r="R1665" s="124">
        <v>16668.740000000002</v>
      </c>
      <c r="S1665" s="79">
        <f t="shared" si="155"/>
        <v>14715.5</v>
      </c>
      <c r="T1665" s="124">
        <v>78331.259999999995</v>
      </c>
      <c r="U1665" s="80" t="s">
        <v>169</v>
      </c>
      <c r="V1665" s="97" t="s">
        <v>273</v>
      </c>
    </row>
    <row r="1666" spans="1:22">
      <c r="A1666" s="92">
        <v>1659</v>
      </c>
      <c r="B1666" s="92" t="s">
        <v>477</v>
      </c>
      <c r="C1666" s="92" t="s">
        <v>55</v>
      </c>
      <c r="D1666" s="92" t="s">
        <v>179</v>
      </c>
      <c r="E1666" s="93" t="s">
        <v>1989</v>
      </c>
      <c r="F1666" s="94">
        <v>45536</v>
      </c>
      <c r="G1666" s="94">
        <v>45809</v>
      </c>
      <c r="H1666" s="124">
        <v>55000</v>
      </c>
      <c r="I1666" s="124">
        <v>2559.6799999999998</v>
      </c>
      <c r="J1666" s="95">
        <v>25</v>
      </c>
      <c r="K1666" s="124">
        <v>1578.5</v>
      </c>
      <c r="L1666" s="79">
        <f t="shared" si="150"/>
        <v>3904.9999999999995</v>
      </c>
      <c r="M1666" s="79">
        <f t="shared" si="151"/>
        <v>715</v>
      </c>
      <c r="N1666" s="81">
        <f t="shared" si="152"/>
        <v>1672</v>
      </c>
      <c r="O1666" s="79">
        <f t="shared" si="153"/>
        <v>3899.5000000000005</v>
      </c>
      <c r="P1666" s="92">
        <v>25</v>
      </c>
      <c r="Q1666" s="79">
        <f t="shared" si="154"/>
        <v>11795</v>
      </c>
      <c r="R1666" s="124">
        <v>5835.18</v>
      </c>
      <c r="S1666" s="79">
        <f t="shared" si="155"/>
        <v>8519.5</v>
      </c>
      <c r="T1666" s="124">
        <v>49164.82</v>
      </c>
      <c r="U1666" s="80" t="s">
        <v>169</v>
      </c>
      <c r="V1666" s="97" t="s">
        <v>274</v>
      </c>
    </row>
    <row r="1667" spans="1:22">
      <c r="A1667" s="92">
        <v>1660</v>
      </c>
      <c r="B1667" s="92" t="s">
        <v>495</v>
      </c>
      <c r="C1667" s="92" t="s">
        <v>263</v>
      </c>
      <c r="D1667" s="92" t="s">
        <v>1722</v>
      </c>
      <c r="E1667" s="93" t="s">
        <v>1989</v>
      </c>
      <c r="F1667" s="94">
        <v>45778</v>
      </c>
      <c r="G1667" s="94">
        <v>45962</v>
      </c>
      <c r="H1667" s="124">
        <v>50000</v>
      </c>
      <c r="I1667" s="124">
        <v>1854</v>
      </c>
      <c r="J1667" s="95">
        <v>25</v>
      </c>
      <c r="K1667" s="124">
        <v>1435</v>
      </c>
      <c r="L1667" s="79">
        <f t="shared" si="150"/>
        <v>3549.9999999999995</v>
      </c>
      <c r="M1667" s="79">
        <f t="shared" si="151"/>
        <v>650</v>
      </c>
      <c r="N1667" s="81">
        <f t="shared" si="152"/>
        <v>1520</v>
      </c>
      <c r="O1667" s="79">
        <f t="shared" si="153"/>
        <v>3545.0000000000005</v>
      </c>
      <c r="P1667" s="92">
        <v>125</v>
      </c>
      <c r="Q1667" s="79">
        <f t="shared" si="154"/>
        <v>10825</v>
      </c>
      <c r="R1667" s="124">
        <v>4934</v>
      </c>
      <c r="S1667" s="79">
        <f t="shared" si="155"/>
        <v>7745</v>
      </c>
      <c r="T1667" s="124">
        <v>45066</v>
      </c>
      <c r="U1667" s="80" t="s">
        <v>169</v>
      </c>
      <c r="V1667" s="97" t="s">
        <v>274</v>
      </c>
    </row>
    <row r="1668" spans="1:22">
      <c r="A1668" s="92">
        <v>1661</v>
      </c>
      <c r="B1668" s="132" t="s">
        <v>965</v>
      </c>
      <c r="C1668" s="132" t="s">
        <v>977</v>
      </c>
      <c r="D1668" s="132" t="s">
        <v>978</v>
      </c>
      <c r="E1668" s="123" t="s">
        <v>709</v>
      </c>
      <c r="F1668" s="94">
        <v>45778</v>
      </c>
      <c r="G1668" s="94">
        <v>45962</v>
      </c>
      <c r="H1668" s="133">
        <v>15000</v>
      </c>
      <c r="I1668" s="132">
        <v>0</v>
      </c>
      <c r="J1668" s="95">
        <v>25</v>
      </c>
      <c r="K1668" s="132">
        <v>430.5</v>
      </c>
      <c r="L1668" s="79">
        <f t="shared" si="150"/>
        <v>1065</v>
      </c>
      <c r="M1668" s="79">
        <f t="shared" si="151"/>
        <v>195</v>
      </c>
      <c r="N1668" s="81">
        <f t="shared" si="152"/>
        <v>456</v>
      </c>
      <c r="O1668" s="79">
        <f t="shared" si="153"/>
        <v>1063.5</v>
      </c>
      <c r="P1668" s="132">
        <v>25</v>
      </c>
      <c r="Q1668" s="79">
        <f t="shared" si="154"/>
        <v>3235</v>
      </c>
      <c r="R1668" s="132">
        <v>911.5</v>
      </c>
      <c r="S1668" s="79">
        <f t="shared" si="155"/>
        <v>2323.5</v>
      </c>
      <c r="T1668" s="133">
        <v>14088.5</v>
      </c>
      <c r="U1668" s="80" t="s">
        <v>169</v>
      </c>
      <c r="V1668" s="134" t="s">
        <v>274</v>
      </c>
    </row>
    <row r="1669" spans="1:22">
      <c r="A1669" s="92">
        <v>1662</v>
      </c>
      <c r="B1669" s="132" t="s">
        <v>1956</v>
      </c>
      <c r="C1669" s="132" t="s">
        <v>824</v>
      </c>
      <c r="D1669" s="132" t="s">
        <v>978</v>
      </c>
      <c r="E1669" s="123" t="s">
        <v>709</v>
      </c>
      <c r="F1669" s="94">
        <v>45778</v>
      </c>
      <c r="G1669" s="94">
        <v>45962</v>
      </c>
      <c r="H1669" s="133">
        <v>25000</v>
      </c>
      <c r="I1669" s="132">
        <v>0</v>
      </c>
      <c r="J1669" s="95">
        <v>25</v>
      </c>
      <c r="K1669" s="132">
        <v>717.5</v>
      </c>
      <c r="L1669" s="79">
        <f t="shared" si="150"/>
        <v>1774.9999999999998</v>
      </c>
      <c r="M1669" s="79">
        <f t="shared" si="151"/>
        <v>325</v>
      </c>
      <c r="N1669" s="81">
        <f t="shared" si="152"/>
        <v>760</v>
      </c>
      <c r="O1669" s="79">
        <f t="shared" si="153"/>
        <v>1772.5000000000002</v>
      </c>
      <c r="P1669" s="132">
        <v>25</v>
      </c>
      <c r="Q1669" s="79">
        <f t="shared" si="154"/>
        <v>5375</v>
      </c>
      <c r="R1669" s="133">
        <v>1502.5</v>
      </c>
      <c r="S1669" s="79">
        <f t="shared" si="155"/>
        <v>3872.5</v>
      </c>
      <c r="T1669" s="133">
        <v>23497.5</v>
      </c>
      <c r="U1669" s="80" t="s">
        <v>169</v>
      </c>
      <c r="V1669" s="134" t="s">
        <v>274</v>
      </c>
    </row>
    <row r="1670" spans="1:22">
      <c r="A1670" s="92">
        <v>1663</v>
      </c>
      <c r="B1670" s="132" t="s">
        <v>2157</v>
      </c>
      <c r="C1670" s="132" t="s">
        <v>977</v>
      </c>
      <c r="D1670" s="132" t="s">
        <v>978</v>
      </c>
      <c r="E1670" s="123" t="s">
        <v>709</v>
      </c>
      <c r="F1670" s="94">
        <v>45778</v>
      </c>
      <c r="G1670" s="94">
        <v>45962</v>
      </c>
      <c r="H1670" s="133">
        <v>15000</v>
      </c>
      <c r="I1670" s="132">
        <v>0</v>
      </c>
      <c r="J1670" s="95">
        <v>25</v>
      </c>
      <c r="K1670" s="132">
        <v>430.5</v>
      </c>
      <c r="L1670" s="79">
        <f t="shared" si="150"/>
        <v>1065</v>
      </c>
      <c r="M1670" s="79">
        <f t="shared" si="151"/>
        <v>195</v>
      </c>
      <c r="N1670" s="81">
        <f t="shared" si="152"/>
        <v>456</v>
      </c>
      <c r="O1670" s="79">
        <f t="shared" si="153"/>
        <v>1063.5</v>
      </c>
      <c r="P1670" s="132">
        <v>25</v>
      </c>
      <c r="Q1670" s="79">
        <f t="shared" si="154"/>
        <v>3235</v>
      </c>
      <c r="R1670" s="132">
        <v>911.5</v>
      </c>
      <c r="S1670" s="79">
        <f t="shared" si="155"/>
        <v>2323.5</v>
      </c>
      <c r="T1670" s="133">
        <v>14088.5</v>
      </c>
      <c r="U1670" s="80" t="s">
        <v>169</v>
      </c>
      <c r="V1670" s="134" t="s">
        <v>274</v>
      </c>
    </row>
    <row r="1671" spans="1:22">
      <c r="A1671" s="92">
        <v>1664</v>
      </c>
      <c r="B1671" s="92" t="s">
        <v>1498</v>
      </c>
      <c r="C1671" s="92" t="s">
        <v>425</v>
      </c>
      <c r="D1671" s="92" t="s">
        <v>385</v>
      </c>
      <c r="E1671" s="93" t="s">
        <v>1989</v>
      </c>
      <c r="F1671" s="94">
        <v>45689</v>
      </c>
      <c r="G1671" s="94">
        <v>45870</v>
      </c>
      <c r="H1671" s="124">
        <v>80001</v>
      </c>
      <c r="I1671" s="124">
        <v>7401.1</v>
      </c>
      <c r="J1671" s="95">
        <v>25</v>
      </c>
      <c r="K1671" s="124">
        <v>2296.0300000000002</v>
      </c>
      <c r="L1671" s="79">
        <f t="shared" si="150"/>
        <v>5680.0709999999999</v>
      </c>
      <c r="M1671" s="79">
        <f t="shared" si="151"/>
        <v>1040.0129999999999</v>
      </c>
      <c r="N1671" s="81">
        <f t="shared" si="152"/>
        <v>2432.0304000000001</v>
      </c>
      <c r="O1671" s="79">
        <f t="shared" si="153"/>
        <v>5672.0709000000006</v>
      </c>
      <c r="P1671" s="92">
        <v>25</v>
      </c>
      <c r="Q1671" s="79">
        <f t="shared" si="154"/>
        <v>17145.215300000003</v>
      </c>
      <c r="R1671" s="124">
        <v>12154.16</v>
      </c>
      <c r="S1671" s="79">
        <f t="shared" si="155"/>
        <v>12392.154900000001</v>
      </c>
      <c r="T1671" s="124">
        <v>67846.84</v>
      </c>
      <c r="U1671" s="80" t="s">
        <v>169</v>
      </c>
      <c r="V1671" s="97" t="s">
        <v>274</v>
      </c>
    </row>
    <row r="1672" spans="1:22">
      <c r="A1672" s="92">
        <v>1665</v>
      </c>
      <c r="B1672" s="132" t="s">
        <v>966</v>
      </c>
      <c r="C1672" s="132" t="s">
        <v>977</v>
      </c>
      <c r="D1672" s="132" t="s">
        <v>978</v>
      </c>
      <c r="E1672" s="123" t="s">
        <v>709</v>
      </c>
      <c r="F1672" s="94">
        <v>45778</v>
      </c>
      <c r="G1672" s="94">
        <v>45962</v>
      </c>
      <c r="H1672" s="133">
        <v>15000</v>
      </c>
      <c r="I1672" s="132">
        <v>0</v>
      </c>
      <c r="J1672" s="95">
        <v>25</v>
      </c>
      <c r="K1672" s="132">
        <v>430.5</v>
      </c>
      <c r="L1672" s="79">
        <f t="shared" si="150"/>
        <v>1065</v>
      </c>
      <c r="M1672" s="79">
        <f t="shared" si="151"/>
        <v>195</v>
      </c>
      <c r="N1672" s="81">
        <f t="shared" si="152"/>
        <v>456</v>
      </c>
      <c r="O1672" s="79">
        <f t="shared" si="153"/>
        <v>1063.5</v>
      </c>
      <c r="P1672" s="132">
        <v>25</v>
      </c>
      <c r="Q1672" s="79">
        <f t="shared" si="154"/>
        <v>3235</v>
      </c>
      <c r="R1672" s="132">
        <v>911.5</v>
      </c>
      <c r="S1672" s="79">
        <f t="shared" si="155"/>
        <v>2323.5</v>
      </c>
      <c r="T1672" s="133">
        <v>14088.5</v>
      </c>
      <c r="U1672" s="80" t="s">
        <v>169</v>
      </c>
      <c r="V1672" s="134" t="s">
        <v>274</v>
      </c>
    </row>
    <row r="1673" spans="1:22">
      <c r="A1673" s="92">
        <v>1666</v>
      </c>
      <c r="B1673" s="132" t="s">
        <v>1689</v>
      </c>
      <c r="C1673" s="132" t="s">
        <v>977</v>
      </c>
      <c r="D1673" s="132" t="s">
        <v>978</v>
      </c>
      <c r="E1673" s="123" t="s">
        <v>709</v>
      </c>
      <c r="F1673" s="94">
        <v>45778</v>
      </c>
      <c r="G1673" s="94">
        <v>45962</v>
      </c>
      <c r="H1673" s="133">
        <v>15000</v>
      </c>
      <c r="I1673" s="132">
        <v>0</v>
      </c>
      <c r="J1673" s="95">
        <v>25</v>
      </c>
      <c r="K1673" s="132">
        <v>430.5</v>
      </c>
      <c r="L1673" s="79">
        <f t="shared" ref="L1673:L1736" si="156">H1673*0.071</f>
        <v>1065</v>
      </c>
      <c r="M1673" s="79">
        <f t="shared" ref="M1673:M1736" si="157">H1673*0.013</f>
        <v>195</v>
      </c>
      <c r="N1673" s="81">
        <f t="shared" ref="N1673:N1736" si="158">+H1673*0.0304</f>
        <v>456</v>
      </c>
      <c r="O1673" s="79">
        <f t="shared" ref="O1673:O1736" si="159">H1673*0.0709</f>
        <v>1063.5</v>
      </c>
      <c r="P1673" s="132">
        <v>25</v>
      </c>
      <c r="Q1673" s="79">
        <f t="shared" ref="Q1673:Q1736" si="160">SUM(K1673:P1673)</f>
        <v>3235</v>
      </c>
      <c r="R1673" s="132">
        <v>911.5</v>
      </c>
      <c r="S1673" s="79">
        <f t="shared" ref="S1673:S1736" si="161">L1673+M1673+O1673</f>
        <v>2323.5</v>
      </c>
      <c r="T1673" s="133">
        <v>14088.5</v>
      </c>
      <c r="U1673" s="80" t="s">
        <v>169</v>
      </c>
      <c r="V1673" s="97" t="s">
        <v>274</v>
      </c>
    </row>
    <row r="1674" spans="1:22">
      <c r="A1674" s="92">
        <v>1667</v>
      </c>
      <c r="B1674" s="132" t="s">
        <v>1272</v>
      </c>
      <c r="C1674" s="132" t="s">
        <v>977</v>
      </c>
      <c r="D1674" s="132" t="s">
        <v>978</v>
      </c>
      <c r="E1674" s="123" t="s">
        <v>709</v>
      </c>
      <c r="F1674" s="94">
        <v>45778</v>
      </c>
      <c r="G1674" s="94">
        <v>45962</v>
      </c>
      <c r="H1674" s="133">
        <v>15000</v>
      </c>
      <c r="I1674" s="132">
        <v>0</v>
      </c>
      <c r="J1674" s="95">
        <v>25</v>
      </c>
      <c r="K1674" s="132">
        <v>430.5</v>
      </c>
      <c r="L1674" s="79">
        <f t="shared" si="156"/>
        <v>1065</v>
      </c>
      <c r="M1674" s="79">
        <f t="shared" si="157"/>
        <v>195</v>
      </c>
      <c r="N1674" s="81">
        <f t="shared" si="158"/>
        <v>456</v>
      </c>
      <c r="O1674" s="79">
        <f t="shared" si="159"/>
        <v>1063.5</v>
      </c>
      <c r="P1674" s="132">
        <v>25</v>
      </c>
      <c r="Q1674" s="79">
        <f t="shared" si="160"/>
        <v>3235</v>
      </c>
      <c r="R1674" s="132">
        <v>911.5</v>
      </c>
      <c r="S1674" s="79">
        <f t="shared" si="161"/>
        <v>2323.5</v>
      </c>
      <c r="T1674" s="133">
        <v>14088.5</v>
      </c>
      <c r="U1674" s="80" t="s">
        <v>169</v>
      </c>
      <c r="V1674" s="134" t="s">
        <v>274</v>
      </c>
    </row>
    <row r="1675" spans="1:22">
      <c r="A1675" s="92">
        <v>1668</v>
      </c>
      <c r="B1675" s="92" t="s">
        <v>1013</v>
      </c>
      <c r="C1675" s="92" t="s">
        <v>824</v>
      </c>
      <c r="D1675" s="92" t="s">
        <v>1721</v>
      </c>
      <c r="E1675" s="123" t="s">
        <v>709</v>
      </c>
      <c r="F1675" s="94">
        <v>45778</v>
      </c>
      <c r="G1675" s="94">
        <v>45962</v>
      </c>
      <c r="H1675" s="124">
        <v>25000</v>
      </c>
      <c r="I1675" s="92">
        <v>0</v>
      </c>
      <c r="J1675" s="95">
        <v>25</v>
      </c>
      <c r="K1675" s="92">
        <v>717.5</v>
      </c>
      <c r="L1675" s="79">
        <f t="shared" si="156"/>
        <v>1774.9999999999998</v>
      </c>
      <c r="M1675" s="79">
        <f t="shared" si="157"/>
        <v>325</v>
      </c>
      <c r="N1675" s="81">
        <f t="shared" si="158"/>
        <v>760</v>
      </c>
      <c r="O1675" s="79">
        <f t="shared" si="159"/>
        <v>1772.5000000000002</v>
      </c>
      <c r="P1675" s="92">
        <v>25</v>
      </c>
      <c r="Q1675" s="79">
        <f t="shared" si="160"/>
        <v>5375</v>
      </c>
      <c r="R1675" s="124">
        <v>1502.5</v>
      </c>
      <c r="S1675" s="79">
        <f t="shared" si="161"/>
        <v>3872.5</v>
      </c>
      <c r="T1675" s="124">
        <v>23497.5</v>
      </c>
      <c r="U1675" s="80" t="s">
        <v>169</v>
      </c>
      <c r="V1675" s="97" t="s">
        <v>273</v>
      </c>
    </row>
    <row r="1676" spans="1:22">
      <c r="A1676" s="92">
        <v>1669</v>
      </c>
      <c r="B1676" s="92" t="s">
        <v>1690</v>
      </c>
      <c r="C1676" s="92" t="s">
        <v>391</v>
      </c>
      <c r="D1676" s="92" t="s">
        <v>1723</v>
      </c>
      <c r="E1676" s="93" t="s">
        <v>1989</v>
      </c>
      <c r="F1676" s="94">
        <v>45717</v>
      </c>
      <c r="G1676" s="94">
        <v>45901</v>
      </c>
      <c r="H1676" s="124">
        <v>60000</v>
      </c>
      <c r="I1676" s="124">
        <v>3486.68</v>
      </c>
      <c r="J1676" s="95">
        <v>25</v>
      </c>
      <c r="K1676" s="124">
        <v>1722</v>
      </c>
      <c r="L1676" s="79">
        <f t="shared" si="156"/>
        <v>4260</v>
      </c>
      <c r="M1676" s="79">
        <f t="shared" si="157"/>
        <v>780</v>
      </c>
      <c r="N1676" s="81">
        <f t="shared" si="158"/>
        <v>1824</v>
      </c>
      <c r="O1676" s="79">
        <f t="shared" si="159"/>
        <v>4254</v>
      </c>
      <c r="P1676" s="92">
        <v>25</v>
      </c>
      <c r="Q1676" s="79">
        <f t="shared" si="160"/>
        <v>12865</v>
      </c>
      <c r="R1676" s="124">
        <v>7057.68</v>
      </c>
      <c r="S1676" s="79">
        <f t="shared" si="161"/>
        <v>9294</v>
      </c>
      <c r="T1676" s="124">
        <v>52942.32</v>
      </c>
      <c r="U1676" s="80" t="s">
        <v>169</v>
      </c>
      <c r="V1676" s="97" t="s">
        <v>273</v>
      </c>
    </row>
    <row r="1677" spans="1:22">
      <c r="A1677" s="92">
        <v>1670</v>
      </c>
      <c r="B1677" s="92" t="s">
        <v>403</v>
      </c>
      <c r="C1677" s="92" t="s">
        <v>80</v>
      </c>
      <c r="D1677" s="92" t="s">
        <v>1827</v>
      </c>
      <c r="E1677" s="93" t="s">
        <v>1989</v>
      </c>
      <c r="F1677" s="94">
        <v>45778</v>
      </c>
      <c r="G1677" s="94">
        <v>45962</v>
      </c>
      <c r="H1677" s="124">
        <v>60000</v>
      </c>
      <c r="I1677" s="124">
        <v>3486.68</v>
      </c>
      <c r="J1677" s="95">
        <v>25</v>
      </c>
      <c r="K1677" s="124">
        <v>1722</v>
      </c>
      <c r="L1677" s="79">
        <f t="shared" si="156"/>
        <v>4260</v>
      </c>
      <c r="M1677" s="79">
        <f t="shared" si="157"/>
        <v>780</v>
      </c>
      <c r="N1677" s="81">
        <f t="shared" si="158"/>
        <v>1824</v>
      </c>
      <c r="O1677" s="79">
        <f t="shared" si="159"/>
        <v>4254</v>
      </c>
      <c r="P1677" s="92">
        <v>25</v>
      </c>
      <c r="Q1677" s="79">
        <f t="shared" si="160"/>
        <v>12865</v>
      </c>
      <c r="R1677" s="124">
        <v>7057.68</v>
      </c>
      <c r="S1677" s="79">
        <f t="shared" si="161"/>
        <v>9294</v>
      </c>
      <c r="T1677" s="124">
        <v>52942.32</v>
      </c>
      <c r="U1677" s="80" t="s">
        <v>169</v>
      </c>
      <c r="V1677" s="97" t="s">
        <v>273</v>
      </c>
    </row>
    <row r="1678" spans="1:22">
      <c r="A1678" s="92">
        <v>1671</v>
      </c>
      <c r="B1678" s="92" t="s">
        <v>816</v>
      </c>
      <c r="C1678" s="92" t="s">
        <v>391</v>
      </c>
      <c r="D1678" s="92" t="s">
        <v>1726</v>
      </c>
      <c r="E1678" s="93" t="s">
        <v>1989</v>
      </c>
      <c r="F1678" s="94">
        <v>45627</v>
      </c>
      <c r="G1678" s="94">
        <v>45809</v>
      </c>
      <c r="H1678" s="124">
        <v>30000</v>
      </c>
      <c r="I1678" s="92">
        <v>0</v>
      </c>
      <c r="J1678" s="95">
        <v>25</v>
      </c>
      <c r="K1678" s="92">
        <v>861</v>
      </c>
      <c r="L1678" s="79">
        <f t="shared" si="156"/>
        <v>2130</v>
      </c>
      <c r="M1678" s="79">
        <f t="shared" si="157"/>
        <v>390</v>
      </c>
      <c r="N1678" s="81">
        <f t="shared" si="158"/>
        <v>912</v>
      </c>
      <c r="O1678" s="79">
        <f t="shared" si="159"/>
        <v>2127</v>
      </c>
      <c r="P1678" s="92">
        <v>25</v>
      </c>
      <c r="Q1678" s="79">
        <f t="shared" si="160"/>
        <v>6445</v>
      </c>
      <c r="R1678" s="124">
        <v>1798</v>
      </c>
      <c r="S1678" s="79">
        <f t="shared" si="161"/>
        <v>4647</v>
      </c>
      <c r="T1678" s="124">
        <v>28202</v>
      </c>
      <c r="U1678" s="80" t="s">
        <v>169</v>
      </c>
      <c r="V1678" s="97" t="s">
        <v>273</v>
      </c>
    </row>
    <row r="1679" spans="1:22">
      <c r="A1679" s="92">
        <v>1672</v>
      </c>
      <c r="B1679" s="92" t="s">
        <v>1273</v>
      </c>
      <c r="C1679" s="92" t="s">
        <v>21</v>
      </c>
      <c r="D1679" s="92" t="s">
        <v>174</v>
      </c>
      <c r="E1679" s="93" t="s">
        <v>1989</v>
      </c>
      <c r="F1679" s="94">
        <v>45748</v>
      </c>
      <c r="G1679" s="94">
        <v>45962</v>
      </c>
      <c r="H1679" s="124">
        <v>20000</v>
      </c>
      <c r="I1679" s="92">
        <v>0</v>
      </c>
      <c r="J1679" s="95">
        <v>25</v>
      </c>
      <c r="K1679" s="92">
        <v>574</v>
      </c>
      <c r="L1679" s="79">
        <f t="shared" si="156"/>
        <v>1419.9999999999998</v>
      </c>
      <c r="M1679" s="79">
        <f t="shared" si="157"/>
        <v>260</v>
      </c>
      <c r="N1679" s="81">
        <f t="shared" si="158"/>
        <v>608</v>
      </c>
      <c r="O1679" s="79">
        <f t="shared" si="159"/>
        <v>1418</v>
      </c>
      <c r="P1679" s="92">
        <v>25</v>
      </c>
      <c r="Q1679" s="79">
        <f t="shared" si="160"/>
        <v>4305</v>
      </c>
      <c r="R1679" s="124">
        <v>1207</v>
      </c>
      <c r="S1679" s="79">
        <f t="shared" si="161"/>
        <v>3098</v>
      </c>
      <c r="T1679" s="124">
        <v>18793</v>
      </c>
      <c r="U1679" s="80" t="s">
        <v>169</v>
      </c>
      <c r="V1679" s="97" t="s">
        <v>273</v>
      </c>
    </row>
    <row r="1680" spans="1:22">
      <c r="A1680" s="92">
        <v>1673</v>
      </c>
      <c r="B1680" s="92" t="s">
        <v>639</v>
      </c>
      <c r="C1680" s="92" t="s">
        <v>425</v>
      </c>
      <c r="D1680" s="92" t="s">
        <v>211</v>
      </c>
      <c r="E1680" s="93" t="s">
        <v>1989</v>
      </c>
      <c r="F1680" s="94">
        <v>45627</v>
      </c>
      <c r="G1680" s="94">
        <v>45809</v>
      </c>
      <c r="H1680" s="124">
        <v>35000</v>
      </c>
      <c r="I1680" s="92">
        <v>0</v>
      </c>
      <c r="J1680" s="95">
        <v>25</v>
      </c>
      <c r="K1680" s="124">
        <v>1004.5</v>
      </c>
      <c r="L1680" s="79">
        <f t="shared" si="156"/>
        <v>2485</v>
      </c>
      <c r="M1680" s="79">
        <f t="shared" si="157"/>
        <v>455</v>
      </c>
      <c r="N1680" s="81">
        <f t="shared" si="158"/>
        <v>1064</v>
      </c>
      <c r="O1680" s="79">
        <f t="shared" si="159"/>
        <v>2481.5</v>
      </c>
      <c r="P1680" s="92">
        <v>25</v>
      </c>
      <c r="Q1680" s="79">
        <f t="shared" si="160"/>
        <v>7515</v>
      </c>
      <c r="R1680" s="124">
        <v>2093.5</v>
      </c>
      <c r="S1680" s="79">
        <f t="shared" si="161"/>
        <v>5421.5</v>
      </c>
      <c r="T1680" s="124">
        <v>32906.5</v>
      </c>
      <c r="U1680" s="80" t="s">
        <v>169</v>
      </c>
      <c r="V1680" s="97" t="s">
        <v>273</v>
      </c>
    </row>
    <row r="1681" spans="1:22">
      <c r="A1681" s="92">
        <v>1674</v>
      </c>
      <c r="B1681" s="92" t="s">
        <v>572</v>
      </c>
      <c r="C1681" s="92" t="s">
        <v>21</v>
      </c>
      <c r="D1681" s="92" t="s">
        <v>1748</v>
      </c>
      <c r="E1681" s="93" t="s">
        <v>1989</v>
      </c>
      <c r="F1681" s="94">
        <v>45807</v>
      </c>
      <c r="G1681" s="94" t="s">
        <v>1990</v>
      </c>
      <c r="H1681" s="124">
        <v>20000</v>
      </c>
      <c r="I1681" s="92">
        <v>0</v>
      </c>
      <c r="J1681" s="95">
        <v>25</v>
      </c>
      <c r="K1681" s="92">
        <v>574</v>
      </c>
      <c r="L1681" s="79">
        <f t="shared" si="156"/>
        <v>1419.9999999999998</v>
      </c>
      <c r="M1681" s="79">
        <f t="shared" si="157"/>
        <v>260</v>
      </c>
      <c r="N1681" s="81">
        <f t="shared" si="158"/>
        <v>608</v>
      </c>
      <c r="O1681" s="79">
        <f t="shared" si="159"/>
        <v>1418</v>
      </c>
      <c r="P1681" s="92">
        <v>25</v>
      </c>
      <c r="Q1681" s="79">
        <f t="shared" si="160"/>
        <v>4305</v>
      </c>
      <c r="R1681" s="124">
        <v>1207</v>
      </c>
      <c r="S1681" s="79">
        <f t="shared" si="161"/>
        <v>3098</v>
      </c>
      <c r="T1681" s="124">
        <v>18793</v>
      </c>
      <c r="U1681" s="80" t="s">
        <v>169</v>
      </c>
      <c r="V1681" s="97" t="s">
        <v>273</v>
      </c>
    </row>
    <row r="1682" spans="1:22">
      <c r="A1682" s="92">
        <v>1675</v>
      </c>
      <c r="B1682" s="132" t="s">
        <v>1274</v>
      </c>
      <c r="C1682" s="132" t="s">
        <v>977</v>
      </c>
      <c r="D1682" s="132" t="s">
        <v>978</v>
      </c>
      <c r="E1682" s="123" t="s">
        <v>709</v>
      </c>
      <c r="F1682" s="94">
        <v>45778</v>
      </c>
      <c r="G1682" s="94">
        <v>45962</v>
      </c>
      <c r="H1682" s="133">
        <v>15000</v>
      </c>
      <c r="I1682" s="132">
        <v>0</v>
      </c>
      <c r="J1682" s="95">
        <v>25</v>
      </c>
      <c r="K1682" s="132">
        <v>430.5</v>
      </c>
      <c r="L1682" s="79">
        <f t="shared" si="156"/>
        <v>1065</v>
      </c>
      <c r="M1682" s="79">
        <f t="shared" si="157"/>
        <v>195</v>
      </c>
      <c r="N1682" s="81">
        <f t="shared" si="158"/>
        <v>456</v>
      </c>
      <c r="O1682" s="79">
        <f t="shared" si="159"/>
        <v>1063.5</v>
      </c>
      <c r="P1682" s="132">
        <v>25</v>
      </c>
      <c r="Q1682" s="79">
        <f t="shared" si="160"/>
        <v>3235</v>
      </c>
      <c r="R1682" s="132">
        <v>911.5</v>
      </c>
      <c r="S1682" s="79">
        <f t="shared" si="161"/>
        <v>2323.5</v>
      </c>
      <c r="T1682" s="133">
        <v>14088.5</v>
      </c>
      <c r="U1682" s="80" t="s">
        <v>169</v>
      </c>
      <c r="V1682" s="134" t="s">
        <v>274</v>
      </c>
    </row>
    <row r="1683" spans="1:22">
      <c r="A1683" s="92">
        <v>1676</v>
      </c>
      <c r="B1683" s="92" t="s">
        <v>478</v>
      </c>
      <c r="C1683" s="92" t="s">
        <v>21</v>
      </c>
      <c r="D1683" s="92" t="s">
        <v>1728</v>
      </c>
      <c r="E1683" s="93" t="s">
        <v>1989</v>
      </c>
      <c r="F1683" s="94">
        <v>45627</v>
      </c>
      <c r="G1683" s="94">
        <v>45809</v>
      </c>
      <c r="H1683" s="124">
        <v>20000</v>
      </c>
      <c r="I1683" s="92">
        <v>0</v>
      </c>
      <c r="J1683" s="95">
        <v>25</v>
      </c>
      <c r="K1683" s="92">
        <v>574</v>
      </c>
      <c r="L1683" s="79">
        <f t="shared" si="156"/>
        <v>1419.9999999999998</v>
      </c>
      <c r="M1683" s="79">
        <f t="shared" si="157"/>
        <v>260</v>
      </c>
      <c r="N1683" s="81">
        <f t="shared" si="158"/>
        <v>608</v>
      </c>
      <c r="O1683" s="79">
        <f t="shared" si="159"/>
        <v>1418</v>
      </c>
      <c r="P1683" s="92">
        <v>125</v>
      </c>
      <c r="Q1683" s="79">
        <f t="shared" si="160"/>
        <v>4405</v>
      </c>
      <c r="R1683" s="124">
        <v>1307</v>
      </c>
      <c r="S1683" s="79">
        <f t="shared" si="161"/>
        <v>3098</v>
      </c>
      <c r="T1683" s="124">
        <v>18693</v>
      </c>
      <c r="U1683" s="80" t="s">
        <v>169</v>
      </c>
      <c r="V1683" s="97" t="s">
        <v>273</v>
      </c>
    </row>
    <row r="1684" spans="1:22">
      <c r="A1684" s="92">
        <v>1677</v>
      </c>
      <c r="B1684" s="132" t="s">
        <v>2158</v>
      </c>
      <c r="C1684" s="132" t="s">
        <v>977</v>
      </c>
      <c r="D1684" s="132" t="s">
        <v>978</v>
      </c>
      <c r="E1684" s="123" t="s">
        <v>709</v>
      </c>
      <c r="F1684" s="94">
        <v>45778</v>
      </c>
      <c r="G1684" s="94">
        <v>45962</v>
      </c>
      <c r="H1684" s="133">
        <v>15000</v>
      </c>
      <c r="I1684" s="132">
        <v>0</v>
      </c>
      <c r="J1684" s="95">
        <v>25</v>
      </c>
      <c r="K1684" s="132">
        <v>430.5</v>
      </c>
      <c r="L1684" s="79">
        <f t="shared" si="156"/>
        <v>1065</v>
      </c>
      <c r="M1684" s="79">
        <f t="shared" si="157"/>
        <v>195</v>
      </c>
      <c r="N1684" s="81">
        <f t="shared" si="158"/>
        <v>456</v>
      </c>
      <c r="O1684" s="79">
        <f t="shared" si="159"/>
        <v>1063.5</v>
      </c>
      <c r="P1684" s="132">
        <v>25</v>
      </c>
      <c r="Q1684" s="79">
        <f t="shared" si="160"/>
        <v>3235</v>
      </c>
      <c r="R1684" s="132">
        <v>911.5</v>
      </c>
      <c r="S1684" s="79">
        <f t="shared" si="161"/>
        <v>2323.5</v>
      </c>
      <c r="T1684" s="133">
        <v>14088.5</v>
      </c>
      <c r="U1684" s="80" t="s">
        <v>169</v>
      </c>
      <c r="V1684" s="134" t="s">
        <v>274</v>
      </c>
    </row>
    <row r="1685" spans="1:22">
      <c r="A1685" s="92">
        <v>1678</v>
      </c>
      <c r="B1685" s="92" t="s">
        <v>147</v>
      </c>
      <c r="C1685" s="92" t="s">
        <v>21</v>
      </c>
      <c r="D1685" s="92" t="s">
        <v>1728</v>
      </c>
      <c r="E1685" s="93" t="s">
        <v>1989</v>
      </c>
      <c r="F1685" s="94">
        <v>45689</v>
      </c>
      <c r="G1685" s="94">
        <v>45870</v>
      </c>
      <c r="H1685" s="124">
        <v>20000</v>
      </c>
      <c r="I1685" s="92">
        <v>0</v>
      </c>
      <c r="J1685" s="95">
        <v>25</v>
      </c>
      <c r="K1685" s="92">
        <v>574</v>
      </c>
      <c r="L1685" s="79">
        <f t="shared" si="156"/>
        <v>1419.9999999999998</v>
      </c>
      <c r="M1685" s="79">
        <f t="shared" si="157"/>
        <v>260</v>
      </c>
      <c r="N1685" s="81">
        <f t="shared" si="158"/>
        <v>608</v>
      </c>
      <c r="O1685" s="79">
        <f t="shared" si="159"/>
        <v>1418</v>
      </c>
      <c r="P1685" s="92">
        <v>25</v>
      </c>
      <c r="Q1685" s="79">
        <f t="shared" si="160"/>
        <v>4305</v>
      </c>
      <c r="R1685" s="124">
        <v>1207</v>
      </c>
      <c r="S1685" s="79">
        <f t="shared" si="161"/>
        <v>3098</v>
      </c>
      <c r="T1685" s="124">
        <v>18793</v>
      </c>
      <c r="U1685" s="80" t="s">
        <v>169</v>
      </c>
      <c r="V1685" s="97" t="s">
        <v>273</v>
      </c>
    </row>
    <row r="1686" spans="1:22">
      <c r="A1686" s="92">
        <v>1679</v>
      </c>
      <c r="B1686" s="92" t="s">
        <v>1987</v>
      </c>
      <c r="C1686" s="92" t="s">
        <v>1714</v>
      </c>
      <c r="D1686" s="92" t="s">
        <v>189</v>
      </c>
      <c r="E1686" s="123" t="s">
        <v>709</v>
      </c>
      <c r="F1686" s="94">
        <v>45809</v>
      </c>
      <c r="G1686" s="94">
        <v>45992</v>
      </c>
      <c r="H1686" s="124">
        <v>45000</v>
      </c>
      <c r="I1686" s="124">
        <v>1148.33</v>
      </c>
      <c r="J1686" s="95">
        <v>25</v>
      </c>
      <c r="K1686" s="124">
        <v>1291.5</v>
      </c>
      <c r="L1686" s="79">
        <f t="shared" si="156"/>
        <v>3194.9999999999995</v>
      </c>
      <c r="M1686" s="79">
        <f t="shared" si="157"/>
        <v>585</v>
      </c>
      <c r="N1686" s="81">
        <f t="shared" si="158"/>
        <v>1368</v>
      </c>
      <c r="O1686" s="79">
        <f t="shared" si="159"/>
        <v>3190.5</v>
      </c>
      <c r="P1686" s="92">
        <v>25</v>
      </c>
      <c r="Q1686" s="79">
        <f t="shared" si="160"/>
        <v>9655</v>
      </c>
      <c r="R1686" s="124">
        <v>3832.83</v>
      </c>
      <c r="S1686" s="79">
        <f t="shared" si="161"/>
        <v>6970.5</v>
      </c>
      <c r="T1686" s="124">
        <v>41167.17</v>
      </c>
      <c r="U1686" s="80" t="s">
        <v>169</v>
      </c>
      <c r="V1686" s="97" t="s">
        <v>274</v>
      </c>
    </row>
    <row r="1687" spans="1:22">
      <c r="A1687" s="92">
        <v>1680</v>
      </c>
      <c r="B1687" s="92" t="s">
        <v>539</v>
      </c>
      <c r="C1687" s="92" t="s">
        <v>52</v>
      </c>
      <c r="D1687" s="92" t="s">
        <v>187</v>
      </c>
      <c r="E1687" s="93" t="s">
        <v>1989</v>
      </c>
      <c r="F1687" s="94">
        <v>45536</v>
      </c>
      <c r="G1687" s="94">
        <v>45809</v>
      </c>
      <c r="H1687" s="124">
        <v>50000</v>
      </c>
      <c r="I1687" s="124">
        <v>1854</v>
      </c>
      <c r="J1687" s="95">
        <v>25</v>
      </c>
      <c r="K1687" s="124">
        <v>1435</v>
      </c>
      <c r="L1687" s="79">
        <f t="shared" si="156"/>
        <v>3549.9999999999995</v>
      </c>
      <c r="M1687" s="79">
        <f t="shared" si="157"/>
        <v>650</v>
      </c>
      <c r="N1687" s="81">
        <f t="shared" si="158"/>
        <v>1520</v>
      </c>
      <c r="O1687" s="79">
        <f t="shared" si="159"/>
        <v>3545.0000000000005</v>
      </c>
      <c r="P1687" s="124">
        <v>14166.59</v>
      </c>
      <c r="Q1687" s="79">
        <f t="shared" si="160"/>
        <v>24866.59</v>
      </c>
      <c r="R1687" s="124">
        <v>18975.59</v>
      </c>
      <c r="S1687" s="79">
        <f t="shared" si="161"/>
        <v>7745</v>
      </c>
      <c r="T1687" s="124">
        <v>31024.41</v>
      </c>
      <c r="U1687" s="80" t="s">
        <v>169</v>
      </c>
      <c r="V1687" s="97" t="s">
        <v>273</v>
      </c>
    </row>
    <row r="1688" spans="1:22">
      <c r="A1688" s="92">
        <v>1681</v>
      </c>
      <c r="B1688" s="132" t="s">
        <v>1691</v>
      </c>
      <c r="C1688" s="132" t="s">
        <v>977</v>
      </c>
      <c r="D1688" s="132" t="s">
        <v>978</v>
      </c>
      <c r="E1688" s="123" t="s">
        <v>709</v>
      </c>
      <c r="F1688" s="94">
        <v>45778</v>
      </c>
      <c r="G1688" s="94">
        <v>45962</v>
      </c>
      <c r="H1688" s="133">
        <v>15000</v>
      </c>
      <c r="I1688" s="132">
        <v>0</v>
      </c>
      <c r="J1688" s="95">
        <v>25</v>
      </c>
      <c r="K1688" s="132">
        <v>430.5</v>
      </c>
      <c r="L1688" s="79">
        <f t="shared" si="156"/>
        <v>1065</v>
      </c>
      <c r="M1688" s="79">
        <f t="shared" si="157"/>
        <v>195</v>
      </c>
      <c r="N1688" s="81">
        <f t="shared" si="158"/>
        <v>456</v>
      </c>
      <c r="O1688" s="79">
        <f t="shared" si="159"/>
        <v>1063.5</v>
      </c>
      <c r="P1688" s="132">
        <v>25</v>
      </c>
      <c r="Q1688" s="79">
        <f t="shared" si="160"/>
        <v>3235</v>
      </c>
      <c r="R1688" s="132">
        <v>911.5</v>
      </c>
      <c r="S1688" s="79">
        <f t="shared" si="161"/>
        <v>2323.5</v>
      </c>
      <c r="T1688" s="133">
        <v>14088.5</v>
      </c>
      <c r="U1688" s="80" t="s">
        <v>169</v>
      </c>
      <c r="V1688" s="97" t="s">
        <v>274</v>
      </c>
    </row>
    <row r="1689" spans="1:22">
      <c r="A1689" s="92">
        <v>1682</v>
      </c>
      <c r="B1689" s="92" t="s">
        <v>77</v>
      </c>
      <c r="C1689" s="92" t="s">
        <v>68</v>
      </c>
      <c r="D1689" s="92" t="s">
        <v>170</v>
      </c>
      <c r="E1689" s="93" t="s">
        <v>1989</v>
      </c>
      <c r="F1689" s="94">
        <v>45689</v>
      </c>
      <c r="G1689" s="94">
        <v>45870</v>
      </c>
      <c r="H1689" s="124">
        <v>45000</v>
      </c>
      <c r="I1689" s="124">
        <v>1148.33</v>
      </c>
      <c r="J1689" s="95">
        <v>25</v>
      </c>
      <c r="K1689" s="124">
        <v>1291.5</v>
      </c>
      <c r="L1689" s="79">
        <f t="shared" si="156"/>
        <v>3194.9999999999995</v>
      </c>
      <c r="M1689" s="79">
        <f t="shared" si="157"/>
        <v>585</v>
      </c>
      <c r="N1689" s="81">
        <f t="shared" si="158"/>
        <v>1368</v>
      </c>
      <c r="O1689" s="79">
        <f t="shared" si="159"/>
        <v>3190.5</v>
      </c>
      <c r="P1689" s="92">
        <v>125</v>
      </c>
      <c r="Q1689" s="79">
        <f t="shared" si="160"/>
        <v>9755</v>
      </c>
      <c r="R1689" s="124">
        <v>1602.5</v>
      </c>
      <c r="S1689" s="79">
        <f t="shared" si="161"/>
        <v>6970.5</v>
      </c>
      <c r="T1689" s="124">
        <v>23397.5</v>
      </c>
      <c r="U1689" s="80" t="s">
        <v>169</v>
      </c>
      <c r="V1689" s="97" t="s">
        <v>274</v>
      </c>
    </row>
    <row r="1690" spans="1:22">
      <c r="A1690" s="92">
        <v>1683</v>
      </c>
      <c r="B1690" s="92" t="s">
        <v>1499</v>
      </c>
      <c r="C1690" s="92" t="s">
        <v>824</v>
      </c>
      <c r="D1690" s="92" t="s">
        <v>1721</v>
      </c>
      <c r="E1690" s="123" t="s">
        <v>709</v>
      </c>
      <c r="F1690" s="94">
        <v>45689</v>
      </c>
      <c r="G1690" s="94">
        <v>45870</v>
      </c>
      <c r="H1690" s="124">
        <v>25000</v>
      </c>
      <c r="I1690" s="92">
        <v>0</v>
      </c>
      <c r="J1690" s="95">
        <v>25</v>
      </c>
      <c r="K1690" s="92">
        <v>717.5</v>
      </c>
      <c r="L1690" s="79">
        <f t="shared" si="156"/>
        <v>1774.9999999999998</v>
      </c>
      <c r="M1690" s="79">
        <f t="shared" si="157"/>
        <v>325</v>
      </c>
      <c r="N1690" s="81">
        <f t="shared" si="158"/>
        <v>760</v>
      </c>
      <c r="O1690" s="79">
        <f t="shared" si="159"/>
        <v>1772.5000000000002</v>
      </c>
      <c r="P1690" s="92">
        <v>25</v>
      </c>
      <c r="Q1690" s="79">
        <f t="shared" si="160"/>
        <v>5375</v>
      </c>
      <c r="R1690" s="124">
        <v>1502.5</v>
      </c>
      <c r="S1690" s="79">
        <f t="shared" si="161"/>
        <v>3872.5</v>
      </c>
      <c r="T1690" s="124">
        <v>23497.5</v>
      </c>
      <c r="U1690" s="80" t="s">
        <v>169</v>
      </c>
      <c r="V1690" s="97" t="s">
        <v>273</v>
      </c>
    </row>
    <row r="1691" spans="1:22">
      <c r="A1691" s="92">
        <v>1684</v>
      </c>
      <c r="B1691" s="92" t="s">
        <v>519</v>
      </c>
      <c r="C1691" s="92" t="s">
        <v>425</v>
      </c>
      <c r="D1691" s="92" t="s">
        <v>1718</v>
      </c>
      <c r="E1691" s="93" t="s">
        <v>1989</v>
      </c>
      <c r="F1691" s="94">
        <v>45778</v>
      </c>
      <c r="G1691" s="94">
        <v>45962</v>
      </c>
      <c r="H1691" s="124">
        <v>80000</v>
      </c>
      <c r="I1691" s="124">
        <v>7400.87</v>
      </c>
      <c r="J1691" s="95">
        <v>25</v>
      </c>
      <c r="K1691" s="124">
        <v>2296</v>
      </c>
      <c r="L1691" s="79">
        <f t="shared" si="156"/>
        <v>5679.9999999999991</v>
      </c>
      <c r="M1691" s="79">
        <f t="shared" si="157"/>
        <v>1040</v>
      </c>
      <c r="N1691" s="81">
        <f t="shared" si="158"/>
        <v>2432</v>
      </c>
      <c r="O1691" s="79">
        <f t="shared" si="159"/>
        <v>5672</v>
      </c>
      <c r="P1691" s="92">
        <v>125</v>
      </c>
      <c r="Q1691" s="79">
        <f t="shared" si="160"/>
        <v>17245</v>
      </c>
      <c r="R1691" s="124">
        <v>12253.87</v>
      </c>
      <c r="S1691" s="79">
        <f t="shared" si="161"/>
        <v>12392</v>
      </c>
      <c r="T1691" s="124">
        <v>67746.13</v>
      </c>
      <c r="U1691" s="80" t="s">
        <v>169</v>
      </c>
      <c r="V1691" s="97" t="s">
        <v>273</v>
      </c>
    </row>
    <row r="1692" spans="1:22">
      <c r="A1692" s="92">
        <v>1685</v>
      </c>
      <c r="B1692" s="92" t="s">
        <v>868</v>
      </c>
      <c r="C1692" s="92" t="s">
        <v>391</v>
      </c>
      <c r="D1692" s="92" t="s">
        <v>1726</v>
      </c>
      <c r="E1692" s="93" t="s">
        <v>1989</v>
      </c>
      <c r="F1692" s="94">
        <v>45627</v>
      </c>
      <c r="G1692" s="94">
        <v>45809</v>
      </c>
      <c r="H1692" s="124">
        <v>20000</v>
      </c>
      <c r="I1692" s="92">
        <v>0</v>
      </c>
      <c r="J1692" s="95">
        <v>25</v>
      </c>
      <c r="K1692" s="92">
        <v>574</v>
      </c>
      <c r="L1692" s="79">
        <f t="shared" si="156"/>
        <v>1419.9999999999998</v>
      </c>
      <c r="M1692" s="79">
        <f t="shared" si="157"/>
        <v>260</v>
      </c>
      <c r="N1692" s="81">
        <f t="shared" si="158"/>
        <v>608</v>
      </c>
      <c r="O1692" s="79">
        <f t="shared" si="159"/>
        <v>1418</v>
      </c>
      <c r="P1692" s="92">
        <v>25</v>
      </c>
      <c r="Q1692" s="79">
        <f t="shared" si="160"/>
        <v>4305</v>
      </c>
      <c r="R1692" s="124">
        <v>1207</v>
      </c>
      <c r="S1692" s="79">
        <f t="shared" si="161"/>
        <v>3098</v>
      </c>
      <c r="T1692" s="124">
        <v>18793</v>
      </c>
      <c r="U1692" s="80" t="s">
        <v>169</v>
      </c>
      <c r="V1692" s="97" t="s">
        <v>274</v>
      </c>
    </row>
    <row r="1693" spans="1:22">
      <c r="A1693" s="92">
        <v>1686</v>
      </c>
      <c r="B1693" s="132" t="s">
        <v>2159</v>
      </c>
      <c r="C1693" s="132" t="s">
        <v>977</v>
      </c>
      <c r="D1693" s="132" t="s">
        <v>978</v>
      </c>
      <c r="E1693" s="123" t="s">
        <v>709</v>
      </c>
      <c r="F1693" s="94">
        <v>45778</v>
      </c>
      <c r="G1693" s="94">
        <v>45962</v>
      </c>
      <c r="H1693" s="133">
        <v>15000</v>
      </c>
      <c r="I1693" s="132">
        <v>0</v>
      </c>
      <c r="J1693" s="95">
        <v>25</v>
      </c>
      <c r="K1693" s="132">
        <v>430.5</v>
      </c>
      <c r="L1693" s="79">
        <f t="shared" si="156"/>
        <v>1065</v>
      </c>
      <c r="M1693" s="79">
        <f t="shared" si="157"/>
        <v>195</v>
      </c>
      <c r="N1693" s="81">
        <f t="shared" si="158"/>
        <v>456</v>
      </c>
      <c r="O1693" s="79">
        <f t="shared" si="159"/>
        <v>1063.5</v>
      </c>
      <c r="P1693" s="132">
        <v>25</v>
      </c>
      <c r="Q1693" s="79">
        <f t="shared" si="160"/>
        <v>3235</v>
      </c>
      <c r="R1693" s="132">
        <v>911.5</v>
      </c>
      <c r="S1693" s="79">
        <f t="shared" si="161"/>
        <v>2323.5</v>
      </c>
      <c r="T1693" s="133">
        <v>14088.5</v>
      </c>
      <c r="U1693" s="80" t="s">
        <v>169</v>
      </c>
      <c r="V1693" s="134" t="s">
        <v>274</v>
      </c>
    </row>
    <row r="1694" spans="1:22">
      <c r="A1694" s="92">
        <v>1687</v>
      </c>
      <c r="B1694" s="92" t="s">
        <v>1988</v>
      </c>
      <c r="C1694" s="92" t="s">
        <v>1977</v>
      </c>
      <c r="D1694" s="92" t="s">
        <v>1721</v>
      </c>
      <c r="E1694" s="93" t="s">
        <v>1989</v>
      </c>
      <c r="F1694" s="94">
        <v>45809</v>
      </c>
      <c r="G1694" s="94">
        <v>45992</v>
      </c>
      <c r="H1694" s="124">
        <v>95000</v>
      </c>
      <c r="I1694" s="124">
        <v>10929.24</v>
      </c>
      <c r="J1694" s="95">
        <v>25</v>
      </c>
      <c r="K1694" s="124">
        <v>2726.5</v>
      </c>
      <c r="L1694" s="79">
        <f t="shared" si="156"/>
        <v>6744.9999999999991</v>
      </c>
      <c r="M1694" s="79">
        <f t="shared" si="157"/>
        <v>1235</v>
      </c>
      <c r="N1694" s="81">
        <f t="shared" si="158"/>
        <v>2888</v>
      </c>
      <c r="O1694" s="79">
        <f t="shared" si="159"/>
        <v>6735.5</v>
      </c>
      <c r="P1694" s="92">
        <v>25</v>
      </c>
      <c r="Q1694" s="79">
        <f t="shared" si="160"/>
        <v>20355</v>
      </c>
      <c r="R1694" s="124">
        <v>16568.740000000002</v>
      </c>
      <c r="S1694" s="79">
        <f t="shared" si="161"/>
        <v>14715.5</v>
      </c>
      <c r="T1694" s="124">
        <v>78431.259999999995</v>
      </c>
      <c r="U1694" s="80" t="s">
        <v>169</v>
      </c>
      <c r="V1694" s="97" t="s">
        <v>273</v>
      </c>
    </row>
    <row r="1695" spans="1:22">
      <c r="A1695" s="92">
        <v>1688</v>
      </c>
      <c r="B1695" s="92" t="s">
        <v>1957</v>
      </c>
      <c r="C1695" s="92" t="s">
        <v>80</v>
      </c>
      <c r="D1695" s="92" t="s">
        <v>1793</v>
      </c>
      <c r="E1695" s="123" t="s">
        <v>709</v>
      </c>
      <c r="F1695" s="94">
        <v>45748</v>
      </c>
      <c r="G1695" s="94">
        <v>45962</v>
      </c>
      <c r="H1695" s="124">
        <v>95000</v>
      </c>
      <c r="I1695" s="124">
        <v>10929.24</v>
      </c>
      <c r="J1695" s="95">
        <v>25</v>
      </c>
      <c r="K1695" s="124">
        <v>2726.5</v>
      </c>
      <c r="L1695" s="79">
        <f t="shared" si="156"/>
        <v>6744.9999999999991</v>
      </c>
      <c r="M1695" s="79">
        <f t="shared" si="157"/>
        <v>1235</v>
      </c>
      <c r="N1695" s="81">
        <f t="shared" si="158"/>
        <v>2888</v>
      </c>
      <c r="O1695" s="79">
        <f t="shared" si="159"/>
        <v>6735.5</v>
      </c>
      <c r="P1695" s="92">
        <v>25</v>
      </c>
      <c r="Q1695" s="79">
        <f t="shared" si="160"/>
        <v>20355</v>
      </c>
      <c r="R1695" s="124">
        <v>16568.740000000002</v>
      </c>
      <c r="S1695" s="79">
        <f t="shared" si="161"/>
        <v>14715.5</v>
      </c>
      <c r="T1695" s="124">
        <v>78431.259999999995</v>
      </c>
      <c r="U1695" s="80" t="s">
        <v>169</v>
      </c>
      <c r="V1695" s="97" t="s">
        <v>273</v>
      </c>
    </row>
    <row r="1696" spans="1:22">
      <c r="A1696" s="92">
        <v>1689</v>
      </c>
      <c r="B1696" s="92" t="s">
        <v>1275</v>
      </c>
      <c r="C1696" s="92" t="s">
        <v>264</v>
      </c>
      <c r="D1696" s="92" t="s">
        <v>1738</v>
      </c>
      <c r="E1696" s="93" t="s">
        <v>1989</v>
      </c>
      <c r="F1696" s="94">
        <v>45748</v>
      </c>
      <c r="G1696" s="94">
        <v>45962</v>
      </c>
      <c r="H1696" s="124">
        <v>40000</v>
      </c>
      <c r="I1696" s="92">
        <v>442.65</v>
      </c>
      <c r="J1696" s="95">
        <v>25</v>
      </c>
      <c r="K1696" s="124">
        <v>1148</v>
      </c>
      <c r="L1696" s="79">
        <f t="shared" si="156"/>
        <v>2839.9999999999995</v>
      </c>
      <c r="M1696" s="79">
        <f t="shared" si="157"/>
        <v>520</v>
      </c>
      <c r="N1696" s="81">
        <f t="shared" si="158"/>
        <v>1216</v>
      </c>
      <c r="O1696" s="79">
        <f t="shared" si="159"/>
        <v>2836</v>
      </c>
      <c r="P1696" s="92">
        <v>25</v>
      </c>
      <c r="Q1696" s="79">
        <f t="shared" si="160"/>
        <v>8585</v>
      </c>
      <c r="R1696" s="124">
        <v>2831.65</v>
      </c>
      <c r="S1696" s="79">
        <f t="shared" si="161"/>
        <v>6196</v>
      </c>
      <c r="T1696" s="124">
        <v>37168.35</v>
      </c>
      <c r="U1696" s="80" t="s">
        <v>169</v>
      </c>
      <c r="V1696" s="97" t="s">
        <v>273</v>
      </c>
    </row>
    <row r="1697" spans="1:22">
      <c r="A1697" s="92">
        <v>1690</v>
      </c>
      <c r="B1697" s="92" t="s">
        <v>1276</v>
      </c>
      <c r="C1697" s="92" t="s">
        <v>63</v>
      </c>
      <c r="D1697" s="92" t="s">
        <v>1737</v>
      </c>
      <c r="E1697" s="93" t="s">
        <v>1989</v>
      </c>
      <c r="F1697" s="94">
        <v>45748</v>
      </c>
      <c r="G1697" s="94">
        <v>45962</v>
      </c>
      <c r="H1697" s="124">
        <v>60000</v>
      </c>
      <c r="I1697" s="124">
        <v>3486.68</v>
      </c>
      <c r="J1697" s="95">
        <v>25</v>
      </c>
      <c r="K1697" s="124">
        <v>1722</v>
      </c>
      <c r="L1697" s="79">
        <f t="shared" si="156"/>
        <v>4260</v>
      </c>
      <c r="M1697" s="79">
        <f t="shared" si="157"/>
        <v>780</v>
      </c>
      <c r="N1697" s="81">
        <f t="shared" si="158"/>
        <v>1824</v>
      </c>
      <c r="O1697" s="79">
        <f t="shared" si="159"/>
        <v>4254</v>
      </c>
      <c r="P1697" s="92">
        <v>25</v>
      </c>
      <c r="Q1697" s="79">
        <f t="shared" si="160"/>
        <v>12865</v>
      </c>
      <c r="R1697" s="124">
        <v>7057.68</v>
      </c>
      <c r="S1697" s="79">
        <f t="shared" si="161"/>
        <v>9294</v>
      </c>
      <c r="T1697" s="124">
        <v>52942.32</v>
      </c>
      <c r="U1697" s="80" t="s">
        <v>169</v>
      </c>
      <c r="V1697" s="97" t="s">
        <v>273</v>
      </c>
    </row>
    <row r="1698" spans="1:22">
      <c r="A1698" s="92">
        <v>1691</v>
      </c>
      <c r="B1698" s="132" t="s">
        <v>1500</v>
      </c>
      <c r="C1698" s="132" t="s">
        <v>977</v>
      </c>
      <c r="D1698" s="132" t="s">
        <v>978</v>
      </c>
      <c r="E1698" s="123" t="s">
        <v>709</v>
      </c>
      <c r="F1698" s="94">
        <v>45778</v>
      </c>
      <c r="G1698" s="94">
        <v>45962</v>
      </c>
      <c r="H1698" s="133">
        <v>15000</v>
      </c>
      <c r="I1698" s="132">
        <v>0</v>
      </c>
      <c r="J1698" s="95">
        <v>25</v>
      </c>
      <c r="K1698" s="132">
        <v>430.5</v>
      </c>
      <c r="L1698" s="79">
        <f t="shared" si="156"/>
        <v>1065</v>
      </c>
      <c r="M1698" s="79">
        <f t="shared" si="157"/>
        <v>195</v>
      </c>
      <c r="N1698" s="81">
        <f t="shared" si="158"/>
        <v>456</v>
      </c>
      <c r="O1698" s="79">
        <f t="shared" si="159"/>
        <v>1063.5</v>
      </c>
      <c r="P1698" s="132">
        <v>25</v>
      </c>
      <c r="Q1698" s="79">
        <f t="shared" si="160"/>
        <v>3235</v>
      </c>
      <c r="R1698" s="132">
        <v>911.5</v>
      </c>
      <c r="S1698" s="79">
        <f t="shared" si="161"/>
        <v>2323.5</v>
      </c>
      <c r="T1698" s="133">
        <v>14088.5</v>
      </c>
      <c r="U1698" s="80" t="s">
        <v>169</v>
      </c>
      <c r="V1698" s="134" t="s">
        <v>274</v>
      </c>
    </row>
    <row r="1699" spans="1:22">
      <c r="A1699" s="92">
        <v>1692</v>
      </c>
      <c r="B1699" s="92" t="s">
        <v>817</v>
      </c>
      <c r="C1699" s="92" t="s">
        <v>824</v>
      </c>
      <c r="D1699" s="92" t="s">
        <v>1721</v>
      </c>
      <c r="E1699" s="123" t="s">
        <v>709</v>
      </c>
      <c r="F1699" s="94">
        <v>45778</v>
      </c>
      <c r="G1699" s="94">
        <v>45962</v>
      </c>
      <c r="H1699" s="124">
        <v>25000</v>
      </c>
      <c r="I1699" s="92">
        <v>0</v>
      </c>
      <c r="J1699" s="95">
        <v>25</v>
      </c>
      <c r="K1699" s="92">
        <v>717.5</v>
      </c>
      <c r="L1699" s="79">
        <f t="shared" si="156"/>
        <v>1774.9999999999998</v>
      </c>
      <c r="M1699" s="79">
        <f t="shared" si="157"/>
        <v>325</v>
      </c>
      <c r="N1699" s="81">
        <f t="shared" si="158"/>
        <v>760</v>
      </c>
      <c r="O1699" s="79">
        <f t="shared" si="159"/>
        <v>1772.5000000000002</v>
      </c>
      <c r="P1699" s="92">
        <v>25</v>
      </c>
      <c r="Q1699" s="79">
        <f t="shared" si="160"/>
        <v>5375</v>
      </c>
      <c r="R1699" s="124">
        <v>1502.5</v>
      </c>
      <c r="S1699" s="79">
        <f t="shared" si="161"/>
        <v>3872.5</v>
      </c>
      <c r="T1699" s="124">
        <v>23497.5</v>
      </c>
      <c r="U1699" s="80" t="s">
        <v>169</v>
      </c>
      <c r="V1699" s="97" t="s">
        <v>273</v>
      </c>
    </row>
    <row r="1700" spans="1:22">
      <c r="A1700" s="92">
        <v>1693</v>
      </c>
      <c r="B1700" s="92" t="s">
        <v>321</v>
      </c>
      <c r="C1700" s="92" t="s">
        <v>21</v>
      </c>
      <c r="D1700" s="92" t="s">
        <v>1822</v>
      </c>
      <c r="E1700" s="93" t="s">
        <v>1989</v>
      </c>
      <c r="F1700" s="94">
        <v>45627</v>
      </c>
      <c r="G1700" s="94">
        <v>45809</v>
      </c>
      <c r="H1700" s="124">
        <v>20000</v>
      </c>
      <c r="I1700" s="92">
        <v>0</v>
      </c>
      <c r="J1700" s="95">
        <v>25</v>
      </c>
      <c r="K1700" s="92">
        <v>574</v>
      </c>
      <c r="L1700" s="79">
        <f t="shared" si="156"/>
        <v>1419.9999999999998</v>
      </c>
      <c r="M1700" s="79">
        <f t="shared" si="157"/>
        <v>260</v>
      </c>
      <c r="N1700" s="81">
        <f t="shared" si="158"/>
        <v>608</v>
      </c>
      <c r="O1700" s="79">
        <f t="shared" si="159"/>
        <v>1418</v>
      </c>
      <c r="P1700" s="92">
        <v>25</v>
      </c>
      <c r="Q1700" s="79">
        <f t="shared" si="160"/>
        <v>4305</v>
      </c>
      <c r="R1700" s="124">
        <v>1207</v>
      </c>
      <c r="S1700" s="79">
        <f t="shared" si="161"/>
        <v>3098</v>
      </c>
      <c r="T1700" s="124">
        <v>18793</v>
      </c>
      <c r="U1700" s="80" t="s">
        <v>169</v>
      </c>
      <c r="V1700" s="97" t="s">
        <v>273</v>
      </c>
    </row>
    <row r="1701" spans="1:22">
      <c r="A1701" s="92">
        <v>1694</v>
      </c>
      <c r="B1701" s="92" t="s">
        <v>1277</v>
      </c>
      <c r="C1701" s="92" t="s">
        <v>35</v>
      </c>
      <c r="D1701" s="92" t="s">
        <v>1722</v>
      </c>
      <c r="E1701" s="123" t="s">
        <v>709</v>
      </c>
      <c r="F1701" s="94">
        <v>45748</v>
      </c>
      <c r="G1701" s="94">
        <v>45962</v>
      </c>
      <c r="H1701" s="124">
        <v>60000</v>
      </c>
      <c r="I1701" s="124">
        <v>3486.68</v>
      </c>
      <c r="J1701" s="95">
        <v>25</v>
      </c>
      <c r="K1701" s="124">
        <v>1722</v>
      </c>
      <c r="L1701" s="79">
        <f t="shared" si="156"/>
        <v>4260</v>
      </c>
      <c r="M1701" s="79">
        <f t="shared" si="157"/>
        <v>780</v>
      </c>
      <c r="N1701" s="81">
        <f t="shared" si="158"/>
        <v>1824</v>
      </c>
      <c r="O1701" s="79">
        <f t="shared" si="159"/>
        <v>4254</v>
      </c>
      <c r="P1701" s="92">
        <v>25</v>
      </c>
      <c r="Q1701" s="79">
        <f t="shared" si="160"/>
        <v>12865</v>
      </c>
      <c r="R1701" s="124">
        <v>7057.68</v>
      </c>
      <c r="S1701" s="79">
        <f t="shared" si="161"/>
        <v>9294</v>
      </c>
      <c r="T1701" s="124">
        <v>52942.32</v>
      </c>
      <c r="U1701" s="80" t="s">
        <v>169</v>
      </c>
      <c r="V1701" s="97" t="s">
        <v>273</v>
      </c>
    </row>
    <row r="1702" spans="1:22">
      <c r="A1702" s="92">
        <v>1695</v>
      </c>
      <c r="B1702" s="92" t="s">
        <v>573</v>
      </c>
      <c r="C1702" s="92" t="s">
        <v>21</v>
      </c>
      <c r="D1702" s="92" t="s">
        <v>1813</v>
      </c>
      <c r="E1702" s="93" t="s">
        <v>1989</v>
      </c>
      <c r="F1702" s="94">
        <v>45627</v>
      </c>
      <c r="G1702" s="94">
        <v>45809</v>
      </c>
      <c r="H1702" s="124">
        <v>20000</v>
      </c>
      <c r="I1702" s="92">
        <v>0</v>
      </c>
      <c r="J1702" s="95">
        <v>25</v>
      </c>
      <c r="K1702" s="92">
        <v>574</v>
      </c>
      <c r="L1702" s="79">
        <f t="shared" si="156"/>
        <v>1419.9999999999998</v>
      </c>
      <c r="M1702" s="79">
        <f t="shared" si="157"/>
        <v>260</v>
      </c>
      <c r="N1702" s="81">
        <f t="shared" si="158"/>
        <v>608</v>
      </c>
      <c r="O1702" s="79">
        <f t="shared" si="159"/>
        <v>1418</v>
      </c>
      <c r="P1702" s="92">
        <v>25</v>
      </c>
      <c r="Q1702" s="79">
        <f t="shared" si="160"/>
        <v>4305</v>
      </c>
      <c r="R1702" s="124">
        <v>3207</v>
      </c>
      <c r="S1702" s="79">
        <f t="shared" si="161"/>
        <v>3098</v>
      </c>
      <c r="T1702" s="124">
        <v>18793</v>
      </c>
      <c r="U1702" s="80" t="s">
        <v>169</v>
      </c>
      <c r="V1702" s="97" t="s">
        <v>273</v>
      </c>
    </row>
    <row r="1703" spans="1:22">
      <c r="A1703" s="92">
        <v>1696</v>
      </c>
      <c r="B1703" s="92" t="s">
        <v>177</v>
      </c>
      <c r="C1703" s="92" t="s">
        <v>1991</v>
      </c>
      <c r="D1703" s="92" t="s">
        <v>845</v>
      </c>
      <c r="E1703" s="93" t="s">
        <v>1989</v>
      </c>
      <c r="F1703" s="94">
        <v>45689</v>
      </c>
      <c r="G1703" s="94">
        <v>45870</v>
      </c>
      <c r="H1703" s="124">
        <v>32000</v>
      </c>
      <c r="I1703" s="92">
        <v>0</v>
      </c>
      <c r="J1703" s="95">
        <v>25</v>
      </c>
      <c r="K1703" s="92">
        <v>918.4</v>
      </c>
      <c r="L1703" s="79">
        <f t="shared" si="156"/>
        <v>2272</v>
      </c>
      <c r="M1703" s="79">
        <f t="shared" si="157"/>
        <v>416</v>
      </c>
      <c r="N1703" s="81">
        <f t="shared" si="158"/>
        <v>972.8</v>
      </c>
      <c r="O1703" s="79">
        <f t="shared" si="159"/>
        <v>2268.8000000000002</v>
      </c>
      <c r="P1703" s="92">
        <v>25</v>
      </c>
      <c r="Q1703" s="79">
        <f t="shared" si="160"/>
        <v>6873</v>
      </c>
      <c r="R1703" s="124">
        <v>1916.2</v>
      </c>
      <c r="S1703" s="79">
        <f t="shared" si="161"/>
        <v>4956.8</v>
      </c>
      <c r="T1703" s="124">
        <v>30083.8</v>
      </c>
      <c r="U1703" s="80" t="s">
        <v>169</v>
      </c>
      <c r="V1703" s="97" t="s">
        <v>273</v>
      </c>
    </row>
    <row r="1704" spans="1:22">
      <c r="A1704" s="92">
        <v>1697</v>
      </c>
      <c r="B1704" s="92" t="s">
        <v>679</v>
      </c>
      <c r="C1704" s="92" t="s">
        <v>702</v>
      </c>
      <c r="D1704" s="92" t="s">
        <v>723</v>
      </c>
      <c r="E1704" s="93" t="s">
        <v>1989</v>
      </c>
      <c r="F1704" s="94">
        <v>45778</v>
      </c>
      <c r="G1704" s="94">
        <v>45962</v>
      </c>
      <c r="H1704" s="124">
        <v>50000</v>
      </c>
      <c r="I1704" s="124">
        <v>1854</v>
      </c>
      <c r="J1704" s="95">
        <v>25</v>
      </c>
      <c r="K1704" s="124">
        <v>1435</v>
      </c>
      <c r="L1704" s="79">
        <f t="shared" si="156"/>
        <v>3549.9999999999995</v>
      </c>
      <c r="M1704" s="79">
        <f t="shared" si="157"/>
        <v>650</v>
      </c>
      <c r="N1704" s="81">
        <f t="shared" si="158"/>
        <v>1520</v>
      </c>
      <c r="O1704" s="79">
        <f t="shared" si="159"/>
        <v>3545.0000000000005</v>
      </c>
      <c r="P1704" s="124">
        <v>11670.65</v>
      </c>
      <c r="Q1704" s="79">
        <f t="shared" si="160"/>
        <v>22370.65</v>
      </c>
      <c r="R1704" s="124">
        <v>8605.68</v>
      </c>
      <c r="S1704" s="79">
        <f t="shared" si="161"/>
        <v>7745</v>
      </c>
      <c r="T1704" s="124">
        <v>33520.35</v>
      </c>
      <c r="U1704" s="80" t="s">
        <v>169</v>
      </c>
      <c r="V1704" s="97" t="s">
        <v>273</v>
      </c>
    </row>
    <row r="1705" spans="1:22">
      <c r="A1705" s="92">
        <v>1698</v>
      </c>
      <c r="B1705" s="132" t="s">
        <v>1958</v>
      </c>
      <c r="C1705" s="132" t="s">
        <v>977</v>
      </c>
      <c r="D1705" s="132" t="s">
        <v>978</v>
      </c>
      <c r="E1705" s="123" t="s">
        <v>709</v>
      </c>
      <c r="F1705" s="94">
        <v>45778</v>
      </c>
      <c r="G1705" s="94">
        <v>45962</v>
      </c>
      <c r="H1705" s="133">
        <v>15000</v>
      </c>
      <c r="I1705" s="132">
        <v>0</v>
      </c>
      <c r="J1705" s="95">
        <v>25</v>
      </c>
      <c r="K1705" s="132">
        <v>430.5</v>
      </c>
      <c r="L1705" s="79">
        <f t="shared" si="156"/>
        <v>1065</v>
      </c>
      <c r="M1705" s="79">
        <f t="shared" si="157"/>
        <v>195</v>
      </c>
      <c r="N1705" s="81">
        <f t="shared" si="158"/>
        <v>456</v>
      </c>
      <c r="O1705" s="79">
        <f t="shared" si="159"/>
        <v>1063.5</v>
      </c>
      <c r="P1705" s="132">
        <v>25</v>
      </c>
      <c r="Q1705" s="79">
        <f t="shared" si="160"/>
        <v>3235</v>
      </c>
      <c r="R1705" s="132">
        <v>911.5</v>
      </c>
      <c r="S1705" s="79">
        <f t="shared" si="161"/>
        <v>2323.5</v>
      </c>
      <c r="T1705" s="133">
        <v>14088.5</v>
      </c>
      <c r="U1705" s="80" t="s">
        <v>169</v>
      </c>
      <c r="V1705" s="134" t="s">
        <v>274</v>
      </c>
    </row>
    <row r="1706" spans="1:22">
      <c r="A1706" s="92">
        <v>1699</v>
      </c>
      <c r="B1706" s="132" t="s">
        <v>1402</v>
      </c>
      <c r="C1706" s="132" t="s">
        <v>977</v>
      </c>
      <c r="D1706" s="132" t="s">
        <v>978</v>
      </c>
      <c r="E1706" s="123" t="s">
        <v>709</v>
      </c>
      <c r="F1706" s="94">
        <v>45778</v>
      </c>
      <c r="G1706" s="94">
        <v>45962</v>
      </c>
      <c r="H1706" s="133">
        <v>15000</v>
      </c>
      <c r="I1706" s="132">
        <v>0</v>
      </c>
      <c r="J1706" s="95">
        <v>25</v>
      </c>
      <c r="K1706" s="132">
        <v>430.5</v>
      </c>
      <c r="L1706" s="79">
        <f t="shared" si="156"/>
        <v>1065</v>
      </c>
      <c r="M1706" s="79">
        <f t="shared" si="157"/>
        <v>195</v>
      </c>
      <c r="N1706" s="81">
        <f t="shared" si="158"/>
        <v>456</v>
      </c>
      <c r="O1706" s="79">
        <f t="shared" si="159"/>
        <v>1063.5</v>
      </c>
      <c r="P1706" s="132">
        <v>25</v>
      </c>
      <c r="Q1706" s="79">
        <f t="shared" si="160"/>
        <v>3235</v>
      </c>
      <c r="R1706" s="132">
        <v>911.5</v>
      </c>
      <c r="S1706" s="79">
        <f t="shared" si="161"/>
        <v>2323.5</v>
      </c>
      <c r="T1706" s="133">
        <v>14088.5</v>
      </c>
      <c r="U1706" s="80" t="s">
        <v>169</v>
      </c>
      <c r="V1706" s="134" t="s">
        <v>274</v>
      </c>
    </row>
    <row r="1707" spans="1:22">
      <c r="A1707" s="92">
        <v>1700</v>
      </c>
      <c r="B1707" s="132" t="s">
        <v>2160</v>
      </c>
      <c r="C1707" s="132" t="s">
        <v>977</v>
      </c>
      <c r="D1707" s="132" t="s">
        <v>978</v>
      </c>
      <c r="E1707" s="123" t="s">
        <v>709</v>
      </c>
      <c r="F1707" s="94">
        <v>45778</v>
      </c>
      <c r="G1707" s="94">
        <v>45962</v>
      </c>
      <c r="H1707" s="133">
        <v>15000</v>
      </c>
      <c r="I1707" s="132">
        <v>0</v>
      </c>
      <c r="J1707" s="95">
        <v>25</v>
      </c>
      <c r="K1707" s="132">
        <v>430.5</v>
      </c>
      <c r="L1707" s="79">
        <f t="shared" si="156"/>
        <v>1065</v>
      </c>
      <c r="M1707" s="79">
        <f t="shared" si="157"/>
        <v>195</v>
      </c>
      <c r="N1707" s="81">
        <f t="shared" si="158"/>
        <v>456</v>
      </c>
      <c r="O1707" s="79">
        <f t="shared" si="159"/>
        <v>1063.5</v>
      </c>
      <c r="P1707" s="132">
        <v>25</v>
      </c>
      <c r="Q1707" s="79">
        <f t="shared" si="160"/>
        <v>3235</v>
      </c>
      <c r="R1707" s="132">
        <v>911.5</v>
      </c>
      <c r="S1707" s="79">
        <f t="shared" si="161"/>
        <v>2323.5</v>
      </c>
      <c r="T1707" s="133">
        <v>14088.5</v>
      </c>
      <c r="U1707" s="80" t="s">
        <v>169</v>
      </c>
      <c r="V1707" s="134" t="s">
        <v>274</v>
      </c>
    </row>
    <row r="1708" spans="1:22">
      <c r="A1708" s="92">
        <v>1701</v>
      </c>
      <c r="B1708" s="92" t="s">
        <v>574</v>
      </c>
      <c r="C1708" s="92" t="s">
        <v>21</v>
      </c>
      <c r="D1708" s="92" t="s">
        <v>1744</v>
      </c>
      <c r="E1708" s="93" t="s">
        <v>1989</v>
      </c>
      <c r="F1708" s="94">
        <v>45688</v>
      </c>
      <c r="G1708" s="94">
        <v>45869</v>
      </c>
      <c r="H1708" s="124">
        <v>20000</v>
      </c>
      <c r="I1708" s="92">
        <v>0</v>
      </c>
      <c r="J1708" s="95">
        <v>25</v>
      </c>
      <c r="K1708" s="92">
        <v>574</v>
      </c>
      <c r="L1708" s="79">
        <f t="shared" si="156"/>
        <v>1419.9999999999998</v>
      </c>
      <c r="M1708" s="79">
        <f t="shared" si="157"/>
        <v>260</v>
      </c>
      <c r="N1708" s="81">
        <f t="shared" si="158"/>
        <v>608</v>
      </c>
      <c r="O1708" s="79">
        <f t="shared" si="159"/>
        <v>1418</v>
      </c>
      <c r="P1708" s="124">
        <v>1840.46</v>
      </c>
      <c r="Q1708" s="79">
        <f t="shared" si="160"/>
        <v>6120.46</v>
      </c>
      <c r="R1708" s="124">
        <v>3022.46</v>
      </c>
      <c r="S1708" s="79">
        <f t="shared" si="161"/>
        <v>3098</v>
      </c>
      <c r="T1708" s="124">
        <v>16977.54</v>
      </c>
      <c r="U1708" s="80" t="s">
        <v>169</v>
      </c>
      <c r="V1708" s="97" t="s">
        <v>273</v>
      </c>
    </row>
    <row r="1709" spans="1:22">
      <c r="A1709" s="92">
        <v>1702</v>
      </c>
      <c r="B1709" s="132" t="s">
        <v>1959</v>
      </c>
      <c r="C1709" s="132" t="s">
        <v>977</v>
      </c>
      <c r="D1709" s="132" t="s">
        <v>978</v>
      </c>
      <c r="E1709" s="123" t="s">
        <v>709</v>
      </c>
      <c r="F1709" s="94">
        <v>45778</v>
      </c>
      <c r="G1709" s="94">
        <v>45962</v>
      </c>
      <c r="H1709" s="133">
        <v>15000</v>
      </c>
      <c r="I1709" s="132">
        <v>0</v>
      </c>
      <c r="J1709" s="95">
        <v>25</v>
      </c>
      <c r="K1709" s="132">
        <v>430.5</v>
      </c>
      <c r="L1709" s="79">
        <f t="shared" si="156"/>
        <v>1065</v>
      </c>
      <c r="M1709" s="79">
        <f t="shared" si="157"/>
        <v>195</v>
      </c>
      <c r="N1709" s="81">
        <f t="shared" si="158"/>
        <v>456</v>
      </c>
      <c r="O1709" s="79">
        <f t="shared" si="159"/>
        <v>1063.5</v>
      </c>
      <c r="P1709" s="132">
        <v>25</v>
      </c>
      <c r="Q1709" s="79">
        <f t="shared" si="160"/>
        <v>3235</v>
      </c>
      <c r="R1709" s="132">
        <v>911.5</v>
      </c>
      <c r="S1709" s="79">
        <f t="shared" si="161"/>
        <v>2323.5</v>
      </c>
      <c r="T1709" s="133">
        <v>14088.5</v>
      </c>
      <c r="U1709" s="80" t="s">
        <v>169</v>
      </c>
      <c r="V1709" s="134" t="s">
        <v>274</v>
      </c>
    </row>
    <row r="1710" spans="1:22">
      <c r="A1710" s="92">
        <v>1703</v>
      </c>
      <c r="B1710" s="92" t="s">
        <v>444</v>
      </c>
      <c r="C1710" s="92" t="s">
        <v>21</v>
      </c>
      <c r="D1710" s="92" t="s">
        <v>1797</v>
      </c>
      <c r="E1710" s="93" t="s">
        <v>1989</v>
      </c>
      <c r="F1710" s="94">
        <v>45807</v>
      </c>
      <c r="G1710" s="94" t="s">
        <v>1990</v>
      </c>
      <c r="H1710" s="124">
        <v>20000</v>
      </c>
      <c r="I1710" s="92">
        <v>0</v>
      </c>
      <c r="J1710" s="95">
        <v>25</v>
      </c>
      <c r="K1710" s="92">
        <v>574</v>
      </c>
      <c r="L1710" s="79">
        <f t="shared" si="156"/>
        <v>1419.9999999999998</v>
      </c>
      <c r="M1710" s="79">
        <f t="shared" si="157"/>
        <v>260</v>
      </c>
      <c r="N1710" s="81">
        <f t="shared" si="158"/>
        <v>608</v>
      </c>
      <c r="O1710" s="79">
        <f t="shared" si="159"/>
        <v>1418</v>
      </c>
      <c r="P1710" s="92">
        <v>125</v>
      </c>
      <c r="Q1710" s="79">
        <f t="shared" si="160"/>
        <v>4405</v>
      </c>
      <c r="R1710" s="124">
        <v>1307</v>
      </c>
      <c r="S1710" s="79">
        <f t="shared" si="161"/>
        <v>3098</v>
      </c>
      <c r="T1710" s="124">
        <v>18693</v>
      </c>
      <c r="U1710" s="80" t="s">
        <v>169</v>
      </c>
      <c r="V1710" s="97" t="s">
        <v>273</v>
      </c>
    </row>
    <row r="1711" spans="1:22">
      <c r="A1711" s="92">
        <v>1704</v>
      </c>
      <c r="B1711" s="92" t="s">
        <v>1692</v>
      </c>
      <c r="C1711" s="92" t="s">
        <v>824</v>
      </c>
      <c r="D1711" s="92" t="s">
        <v>1721</v>
      </c>
      <c r="E1711" s="123" t="s">
        <v>709</v>
      </c>
      <c r="F1711" s="94">
        <v>45717</v>
      </c>
      <c r="G1711" s="94">
        <v>45901</v>
      </c>
      <c r="H1711" s="124">
        <v>30000</v>
      </c>
      <c r="I1711" s="92">
        <v>0</v>
      </c>
      <c r="J1711" s="95">
        <v>25</v>
      </c>
      <c r="K1711" s="92">
        <v>861</v>
      </c>
      <c r="L1711" s="79">
        <f t="shared" si="156"/>
        <v>2130</v>
      </c>
      <c r="M1711" s="79">
        <f t="shared" si="157"/>
        <v>390</v>
      </c>
      <c r="N1711" s="81">
        <f t="shared" si="158"/>
        <v>912</v>
      </c>
      <c r="O1711" s="79">
        <f t="shared" si="159"/>
        <v>2127</v>
      </c>
      <c r="P1711" s="92">
        <v>25</v>
      </c>
      <c r="Q1711" s="79">
        <f t="shared" si="160"/>
        <v>6445</v>
      </c>
      <c r="R1711" s="124">
        <v>1798</v>
      </c>
      <c r="S1711" s="79">
        <f t="shared" si="161"/>
        <v>4647</v>
      </c>
      <c r="T1711" s="124">
        <v>28202</v>
      </c>
      <c r="U1711" s="80" t="s">
        <v>169</v>
      </c>
      <c r="V1711" s="97" t="s">
        <v>273</v>
      </c>
    </row>
    <row r="1712" spans="1:22">
      <c r="A1712" s="92">
        <v>1705</v>
      </c>
      <c r="B1712" s="92" t="s">
        <v>818</v>
      </c>
      <c r="C1712" s="92" t="s">
        <v>824</v>
      </c>
      <c r="D1712" s="92" t="s">
        <v>1721</v>
      </c>
      <c r="E1712" s="123" t="s">
        <v>709</v>
      </c>
      <c r="F1712" s="94">
        <v>45652</v>
      </c>
      <c r="G1712" s="94">
        <v>45834</v>
      </c>
      <c r="H1712" s="124">
        <v>25000</v>
      </c>
      <c r="I1712" s="92">
        <v>0</v>
      </c>
      <c r="J1712" s="95">
        <v>25</v>
      </c>
      <c r="K1712" s="92">
        <v>717.5</v>
      </c>
      <c r="L1712" s="79">
        <f t="shared" si="156"/>
        <v>1774.9999999999998</v>
      </c>
      <c r="M1712" s="79">
        <f t="shared" si="157"/>
        <v>325</v>
      </c>
      <c r="N1712" s="81">
        <f t="shared" si="158"/>
        <v>760</v>
      </c>
      <c r="O1712" s="79">
        <f t="shared" si="159"/>
        <v>1772.5000000000002</v>
      </c>
      <c r="P1712" s="92">
        <v>25</v>
      </c>
      <c r="Q1712" s="79">
        <f t="shared" si="160"/>
        <v>5375</v>
      </c>
      <c r="R1712" s="124">
        <v>1502.5</v>
      </c>
      <c r="S1712" s="79">
        <f t="shared" si="161"/>
        <v>3872.5</v>
      </c>
      <c r="T1712" s="124">
        <v>23497.5</v>
      </c>
      <c r="U1712" s="80" t="s">
        <v>169</v>
      </c>
      <c r="V1712" s="97" t="s">
        <v>273</v>
      </c>
    </row>
    <row r="1713" spans="1:22">
      <c r="A1713" s="92">
        <v>1706</v>
      </c>
      <c r="B1713" s="132" t="s">
        <v>2162</v>
      </c>
      <c r="C1713" s="132" t="s">
        <v>977</v>
      </c>
      <c r="D1713" s="132" t="s">
        <v>978</v>
      </c>
      <c r="E1713" s="123" t="s">
        <v>709</v>
      </c>
      <c r="F1713" s="94">
        <v>45778</v>
      </c>
      <c r="G1713" s="94">
        <v>45962</v>
      </c>
      <c r="H1713" s="133">
        <v>15000</v>
      </c>
      <c r="I1713" s="132">
        <v>0</v>
      </c>
      <c r="J1713" s="95">
        <v>25</v>
      </c>
      <c r="K1713" s="132">
        <v>430.5</v>
      </c>
      <c r="L1713" s="79">
        <f t="shared" si="156"/>
        <v>1065</v>
      </c>
      <c r="M1713" s="79">
        <f t="shared" si="157"/>
        <v>195</v>
      </c>
      <c r="N1713" s="81">
        <f t="shared" si="158"/>
        <v>456</v>
      </c>
      <c r="O1713" s="79">
        <f t="shared" si="159"/>
        <v>1063.5</v>
      </c>
      <c r="P1713" s="132">
        <v>25</v>
      </c>
      <c r="Q1713" s="79">
        <f t="shared" si="160"/>
        <v>3235</v>
      </c>
      <c r="R1713" s="132">
        <v>911.5</v>
      </c>
      <c r="S1713" s="79">
        <f t="shared" si="161"/>
        <v>2323.5</v>
      </c>
      <c r="T1713" s="133">
        <v>14088.5</v>
      </c>
      <c r="U1713" s="80" t="s">
        <v>169</v>
      </c>
      <c r="V1713" s="134" t="s">
        <v>274</v>
      </c>
    </row>
    <row r="1714" spans="1:22">
      <c r="A1714" s="92">
        <v>1707</v>
      </c>
      <c r="B1714" s="92" t="s">
        <v>346</v>
      </c>
      <c r="C1714" s="92" t="s">
        <v>21</v>
      </c>
      <c r="D1714" s="92" t="s">
        <v>1731</v>
      </c>
      <c r="E1714" s="93" t="s">
        <v>1989</v>
      </c>
      <c r="F1714" s="94">
        <v>45807</v>
      </c>
      <c r="G1714" s="94" t="s">
        <v>1990</v>
      </c>
      <c r="H1714" s="124">
        <v>20000</v>
      </c>
      <c r="I1714" s="92">
        <v>0</v>
      </c>
      <c r="J1714" s="95">
        <v>25</v>
      </c>
      <c r="K1714" s="92">
        <v>574</v>
      </c>
      <c r="L1714" s="79">
        <f t="shared" si="156"/>
        <v>1419.9999999999998</v>
      </c>
      <c r="M1714" s="79">
        <f t="shared" si="157"/>
        <v>260</v>
      </c>
      <c r="N1714" s="81">
        <f t="shared" si="158"/>
        <v>608</v>
      </c>
      <c r="O1714" s="79">
        <f t="shared" si="159"/>
        <v>1418</v>
      </c>
      <c r="P1714" s="92">
        <v>25</v>
      </c>
      <c r="Q1714" s="79">
        <f t="shared" si="160"/>
        <v>4305</v>
      </c>
      <c r="R1714" s="124">
        <v>1207</v>
      </c>
      <c r="S1714" s="79">
        <f t="shared" si="161"/>
        <v>3098</v>
      </c>
      <c r="T1714" s="124">
        <v>18793</v>
      </c>
      <c r="U1714" s="80" t="s">
        <v>169</v>
      </c>
      <c r="V1714" s="97" t="s">
        <v>273</v>
      </c>
    </row>
    <row r="1715" spans="1:22">
      <c r="A1715" s="92">
        <v>1708</v>
      </c>
      <c r="B1715" s="92" t="s">
        <v>369</v>
      </c>
      <c r="C1715" s="92" t="s">
        <v>21</v>
      </c>
      <c r="D1715" s="92" t="s">
        <v>1734</v>
      </c>
      <c r="E1715" s="93" t="s">
        <v>1989</v>
      </c>
      <c r="F1715" s="94">
        <v>45778</v>
      </c>
      <c r="G1715" s="94">
        <v>45962</v>
      </c>
      <c r="H1715" s="124">
        <v>20000</v>
      </c>
      <c r="I1715" s="92">
        <v>0</v>
      </c>
      <c r="J1715" s="95">
        <v>25</v>
      </c>
      <c r="K1715" s="92">
        <v>574</v>
      </c>
      <c r="L1715" s="79">
        <f t="shared" si="156"/>
        <v>1419.9999999999998</v>
      </c>
      <c r="M1715" s="79">
        <f t="shared" si="157"/>
        <v>260</v>
      </c>
      <c r="N1715" s="81">
        <f t="shared" si="158"/>
        <v>608</v>
      </c>
      <c r="O1715" s="79">
        <f t="shared" si="159"/>
        <v>1418</v>
      </c>
      <c r="P1715" s="92">
        <v>125</v>
      </c>
      <c r="Q1715" s="79">
        <f t="shared" si="160"/>
        <v>4405</v>
      </c>
      <c r="R1715" s="124">
        <v>1307</v>
      </c>
      <c r="S1715" s="79">
        <f t="shared" si="161"/>
        <v>3098</v>
      </c>
      <c r="T1715" s="124">
        <v>18693</v>
      </c>
      <c r="U1715" s="80" t="s">
        <v>169</v>
      </c>
      <c r="V1715" s="97" t="s">
        <v>273</v>
      </c>
    </row>
    <row r="1716" spans="1:22">
      <c r="A1716" s="92">
        <v>1709</v>
      </c>
      <c r="B1716" s="92" t="s">
        <v>685</v>
      </c>
      <c r="C1716" s="92" t="s">
        <v>60</v>
      </c>
      <c r="D1716" s="92" t="s">
        <v>1726</v>
      </c>
      <c r="E1716" s="93" t="s">
        <v>1989</v>
      </c>
      <c r="F1716" s="94">
        <v>45778</v>
      </c>
      <c r="G1716" s="94">
        <v>45962</v>
      </c>
      <c r="H1716" s="124">
        <v>40000</v>
      </c>
      <c r="I1716" s="92">
        <v>442.65</v>
      </c>
      <c r="J1716" s="95">
        <v>25</v>
      </c>
      <c r="K1716" s="124">
        <v>1148</v>
      </c>
      <c r="L1716" s="79">
        <f t="shared" si="156"/>
        <v>2839.9999999999995</v>
      </c>
      <c r="M1716" s="79">
        <f t="shared" si="157"/>
        <v>520</v>
      </c>
      <c r="N1716" s="81">
        <f t="shared" si="158"/>
        <v>1216</v>
      </c>
      <c r="O1716" s="79">
        <f t="shared" si="159"/>
        <v>2836</v>
      </c>
      <c r="P1716" s="92">
        <v>25</v>
      </c>
      <c r="Q1716" s="79">
        <f t="shared" si="160"/>
        <v>8585</v>
      </c>
      <c r="R1716" s="124">
        <v>2831.65</v>
      </c>
      <c r="S1716" s="79">
        <f t="shared" si="161"/>
        <v>6196</v>
      </c>
      <c r="T1716" s="124">
        <v>37168.35</v>
      </c>
      <c r="U1716" s="80" t="s">
        <v>169</v>
      </c>
      <c r="V1716" s="97" t="s">
        <v>273</v>
      </c>
    </row>
    <row r="1717" spans="1:22">
      <c r="A1717" s="92">
        <v>1710</v>
      </c>
      <c r="B1717" s="92" t="s">
        <v>402</v>
      </c>
      <c r="C1717" s="92" t="s">
        <v>21</v>
      </c>
      <c r="D1717" s="92" t="s">
        <v>1827</v>
      </c>
      <c r="E1717" s="93" t="s">
        <v>1989</v>
      </c>
      <c r="F1717" s="94">
        <v>45778</v>
      </c>
      <c r="G1717" s="94">
        <v>45962</v>
      </c>
      <c r="H1717" s="124">
        <v>20000</v>
      </c>
      <c r="I1717" s="92">
        <v>0</v>
      </c>
      <c r="J1717" s="95">
        <v>25</v>
      </c>
      <c r="K1717" s="92">
        <v>574</v>
      </c>
      <c r="L1717" s="79">
        <f t="shared" si="156"/>
        <v>1419.9999999999998</v>
      </c>
      <c r="M1717" s="79">
        <f t="shared" si="157"/>
        <v>260</v>
      </c>
      <c r="N1717" s="81">
        <f t="shared" si="158"/>
        <v>608</v>
      </c>
      <c r="O1717" s="79">
        <f t="shared" si="159"/>
        <v>1418</v>
      </c>
      <c r="P1717" s="92">
        <v>25</v>
      </c>
      <c r="Q1717" s="79">
        <f t="shared" si="160"/>
        <v>4305</v>
      </c>
      <c r="R1717" s="124">
        <v>1207</v>
      </c>
      <c r="S1717" s="79">
        <f t="shared" si="161"/>
        <v>3098</v>
      </c>
      <c r="T1717" s="124">
        <v>18793</v>
      </c>
      <c r="U1717" s="80" t="s">
        <v>169</v>
      </c>
      <c r="V1717" s="97" t="s">
        <v>273</v>
      </c>
    </row>
    <row r="1718" spans="1:22">
      <c r="A1718" s="92">
        <v>1711</v>
      </c>
      <c r="B1718" s="132" t="s">
        <v>2163</v>
      </c>
      <c r="C1718" s="132" t="s">
        <v>977</v>
      </c>
      <c r="D1718" s="132" t="s">
        <v>978</v>
      </c>
      <c r="E1718" s="123" t="s">
        <v>709</v>
      </c>
      <c r="F1718" s="94">
        <v>45778</v>
      </c>
      <c r="G1718" s="94">
        <v>45962</v>
      </c>
      <c r="H1718" s="133">
        <v>15000</v>
      </c>
      <c r="I1718" s="132">
        <v>0</v>
      </c>
      <c r="J1718" s="95">
        <v>25</v>
      </c>
      <c r="K1718" s="132">
        <v>430.5</v>
      </c>
      <c r="L1718" s="79">
        <f t="shared" si="156"/>
        <v>1065</v>
      </c>
      <c r="M1718" s="79">
        <f t="shared" si="157"/>
        <v>195</v>
      </c>
      <c r="N1718" s="81">
        <f t="shared" si="158"/>
        <v>456</v>
      </c>
      <c r="O1718" s="79">
        <f t="shared" si="159"/>
        <v>1063.5</v>
      </c>
      <c r="P1718" s="132">
        <v>25</v>
      </c>
      <c r="Q1718" s="79">
        <f t="shared" si="160"/>
        <v>3235</v>
      </c>
      <c r="R1718" s="132">
        <v>911.5</v>
      </c>
      <c r="S1718" s="79">
        <f t="shared" si="161"/>
        <v>2323.5</v>
      </c>
      <c r="T1718" s="133">
        <v>14088.5</v>
      </c>
      <c r="U1718" s="80" t="s">
        <v>169</v>
      </c>
      <c r="V1718" s="134" t="s">
        <v>274</v>
      </c>
    </row>
    <row r="1719" spans="1:22">
      <c r="A1719" s="92">
        <v>1712</v>
      </c>
      <c r="B1719" s="92" t="s">
        <v>967</v>
      </c>
      <c r="C1719" s="92" t="s">
        <v>1991</v>
      </c>
      <c r="D1719" s="92" t="s">
        <v>178</v>
      </c>
      <c r="E1719" s="93" t="s">
        <v>1989</v>
      </c>
      <c r="F1719" s="94">
        <v>45778</v>
      </c>
      <c r="G1719" s="94">
        <v>45962</v>
      </c>
      <c r="H1719" s="124">
        <v>46000</v>
      </c>
      <c r="I1719" s="124">
        <v>1289.46</v>
      </c>
      <c r="J1719" s="95">
        <v>25</v>
      </c>
      <c r="K1719" s="124">
        <v>1320.2</v>
      </c>
      <c r="L1719" s="79">
        <f t="shared" si="156"/>
        <v>3265.9999999999995</v>
      </c>
      <c r="M1719" s="79">
        <f t="shared" si="157"/>
        <v>598</v>
      </c>
      <c r="N1719" s="81">
        <f t="shared" si="158"/>
        <v>1398.4</v>
      </c>
      <c r="O1719" s="79">
        <f t="shared" si="159"/>
        <v>3261.4</v>
      </c>
      <c r="P1719" s="124">
        <v>7560.41</v>
      </c>
      <c r="Q1719" s="79">
        <f t="shared" si="160"/>
        <v>17404.41</v>
      </c>
      <c r="R1719" s="124">
        <v>10414.89</v>
      </c>
      <c r="S1719" s="79">
        <f t="shared" si="161"/>
        <v>7125.4</v>
      </c>
      <c r="T1719" s="124">
        <v>34431.53</v>
      </c>
      <c r="U1719" s="80" t="s">
        <v>169</v>
      </c>
      <c r="V1719" s="97" t="s">
        <v>273</v>
      </c>
    </row>
    <row r="1720" spans="1:22">
      <c r="A1720" s="92">
        <v>1713</v>
      </c>
      <c r="B1720" s="132" t="s">
        <v>1693</v>
      </c>
      <c r="C1720" s="132" t="s">
        <v>977</v>
      </c>
      <c r="D1720" s="132" t="s">
        <v>978</v>
      </c>
      <c r="E1720" s="123" t="s">
        <v>709</v>
      </c>
      <c r="F1720" s="94">
        <v>45778</v>
      </c>
      <c r="G1720" s="94">
        <v>45962</v>
      </c>
      <c r="H1720" s="133">
        <v>15000</v>
      </c>
      <c r="I1720" s="132">
        <v>0</v>
      </c>
      <c r="J1720" s="95">
        <v>25</v>
      </c>
      <c r="K1720" s="132">
        <v>430.5</v>
      </c>
      <c r="L1720" s="79">
        <f t="shared" si="156"/>
        <v>1065</v>
      </c>
      <c r="M1720" s="79">
        <f t="shared" si="157"/>
        <v>195</v>
      </c>
      <c r="N1720" s="81">
        <f t="shared" si="158"/>
        <v>456</v>
      </c>
      <c r="O1720" s="79">
        <f t="shared" si="159"/>
        <v>1063.5</v>
      </c>
      <c r="P1720" s="132">
        <v>25</v>
      </c>
      <c r="Q1720" s="79">
        <f t="shared" si="160"/>
        <v>3235</v>
      </c>
      <c r="R1720" s="132">
        <v>911.5</v>
      </c>
      <c r="S1720" s="79">
        <f t="shared" si="161"/>
        <v>2323.5</v>
      </c>
      <c r="T1720" s="133">
        <v>14088.5</v>
      </c>
      <c r="U1720" s="80" t="s">
        <v>169</v>
      </c>
      <c r="V1720" s="97" t="s">
        <v>274</v>
      </c>
    </row>
    <row r="1721" spans="1:22">
      <c r="A1721" s="92">
        <v>1714</v>
      </c>
      <c r="B1721" s="132" t="s">
        <v>1403</v>
      </c>
      <c r="C1721" s="132" t="s">
        <v>977</v>
      </c>
      <c r="D1721" s="132" t="s">
        <v>978</v>
      </c>
      <c r="E1721" s="123" t="s">
        <v>709</v>
      </c>
      <c r="F1721" s="94">
        <v>45778</v>
      </c>
      <c r="G1721" s="94">
        <v>45962</v>
      </c>
      <c r="H1721" s="133">
        <v>15000</v>
      </c>
      <c r="I1721" s="132">
        <v>0</v>
      </c>
      <c r="J1721" s="95">
        <v>25</v>
      </c>
      <c r="K1721" s="132">
        <v>430.5</v>
      </c>
      <c r="L1721" s="79">
        <f t="shared" si="156"/>
        <v>1065</v>
      </c>
      <c r="M1721" s="79">
        <f t="shared" si="157"/>
        <v>195</v>
      </c>
      <c r="N1721" s="81">
        <f t="shared" si="158"/>
        <v>456</v>
      </c>
      <c r="O1721" s="79">
        <f t="shared" si="159"/>
        <v>1063.5</v>
      </c>
      <c r="P1721" s="132">
        <v>25</v>
      </c>
      <c r="Q1721" s="79">
        <f t="shared" si="160"/>
        <v>3235</v>
      </c>
      <c r="R1721" s="132">
        <v>911.5</v>
      </c>
      <c r="S1721" s="79">
        <f t="shared" si="161"/>
        <v>2323.5</v>
      </c>
      <c r="T1721" s="133">
        <v>14088.5</v>
      </c>
      <c r="U1721" s="80" t="s">
        <v>169</v>
      </c>
      <c r="V1721" s="134" t="s">
        <v>274</v>
      </c>
    </row>
    <row r="1722" spans="1:22">
      <c r="A1722" s="92">
        <v>1715</v>
      </c>
      <c r="B1722" s="132" t="s">
        <v>2164</v>
      </c>
      <c r="C1722" s="132" t="s">
        <v>977</v>
      </c>
      <c r="D1722" s="132" t="s">
        <v>978</v>
      </c>
      <c r="E1722" s="123" t="s">
        <v>709</v>
      </c>
      <c r="F1722" s="94">
        <v>45778</v>
      </c>
      <c r="G1722" s="94">
        <v>45962</v>
      </c>
      <c r="H1722" s="133">
        <v>15000</v>
      </c>
      <c r="I1722" s="132">
        <v>0</v>
      </c>
      <c r="J1722" s="95">
        <v>25</v>
      </c>
      <c r="K1722" s="132">
        <v>430.5</v>
      </c>
      <c r="L1722" s="79">
        <f t="shared" si="156"/>
        <v>1065</v>
      </c>
      <c r="M1722" s="79">
        <f t="shared" si="157"/>
        <v>195</v>
      </c>
      <c r="N1722" s="81">
        <f t="shared" si="158"/>
        <v>456</v>
      </c>
      <c r="O1722" s="79">
        <f t="shared" si="159"/>
        <v>1063.5</v>
      </c>
      <c r="P1722" s="132">
        <v>25</v>
      </c>
      <c r="Q1722" s="79">
        <f t="shared" si="160"/>
        <v>3235</v>
      </c>
      <c r="R1722" s="132">
        <v>911.5</v>
      </c>
      <c r="S1722" s="79">
        <f t="shared" si="161"/>
        <v>2323.5</v>
      </c>
      <c r="T1722" s="133">
        <v>14088.5</v>
      </c>
      <c r="U1722" s="80" t="s">
        <v>169</v>
      </c>
      <c r="V1722" s="134" t="s">
        <v>274</v>
      </c>
    </row>
    <row r="1723" spans="1:22">
      <c r="A1723" s="92">
        <v>1716</v>
      </c>
      <c r="B1723" s="92" t="s">
        <v>819</v>
      </c>
      <c r="C1723" s="92" t="s">
        <v>824</v>
      </c>
      <c r="D1723" s="92" t="s">
        <v>1721</v>
      </c>
      <c r="E1723" s="123" t="s">
        <v>709</v>
      </c>
      <c r="F1723" s="94">
        <v>45778</v>
      </c>
      <c r="G1723" s="94">
        <v>45962</v>
      </c>
      <c r="H1723" s="124">
        <v>25000</v>
      </c>
      <c r="I1723" s="92">
        <v>0</v>
      </c>
      <c r="J1723" s="95">
        <v>25</v>
      </c>
      <c r="K1723" s="92">
        <v>717.5</v>
      </c>
      <c r="L1723" s="79">
        <f t="shared" si="156"/>
        <v>1774.9999999999998</v>
      </c>
      <c r="M1723" s="79">
        <f t="shared" si="157"/>
        <v>325</v>
      </c>
      <c r="N1723" s="81">
        <f t="shared" si="158"/>
        <v>760</v>
      </c>
      <c r="O1723" s="79">
        <f t="shared" si="159"/>
        <v>1772.5000000000002</v>
      </c>
      <c r="P1723" s="92">
        <v>25</v>
      </c>
      <c r="Q1723" s="79">
        <f t="shared" si="160"/>
        <v>5375</v>
      </c>
      <c r="R1723" s="124">
        <v>1502.5</v>
      </c>
      <c r="S1723" s="79">
        <f t="shared" si="161"/>
        <v>3872.5</v>
      </c>
      <c r="T1723" s="124">
        <v>23497.5</v>
      </c>
      <c r="U1723" s="80" t="s">
        <v>169</v>
      </c>
      <c r="V1723" s="97" t="s">
        <v>273</v>
      </c>
    </row>
    <row r="1724" spans="1:22">
      <c r="A1724" s="92">
        <v>1717</v>
      </c>
      <c r="B1724" s="92" t="s">
        <v>520</v>
      </c>
      <c r="C1724" s="92" t="s">
        <v>21</v>
      </c>
      <c r="D1724" s="92" t="s">
        <v>1823</v>
      </c>
      <c r="E1724" s="93" t="s">
        <v>1989</v>
      </c>
      <c r="F1724" s="94">
        <v>45778</v>
      </c>
      <c r="G1724" s="94">
        <v>45962</v>
      </c>
      <c r="H1724" s="124">
        <v>20000</v>
      </c>
      <c r="I1724" s="92">
        <v>0</v>
      </c>
      <c r="J1724" s="95">
        <v>25</v>
      </c>
      <c r="K1724" s="92">
        <v>574</v>
      </c>
      <c r="L1724" s="79">
        <f t="shared" si="156"/>
        <v>1419.9999999999998</v>
      </c>
      <c r="M1724" s="79">
        <f t="shared" si="157"/>
        <v>260</v>
      </c>
      <c r="N1724" s="81">
        <f t="shared" si="158"/>
        <v>608</v>
      </c>
      <c r="O1724" s="79">
        <f t="shared" si="159"/>
        <v>1418</v>
      </c>
      <c r="P1724" s="92">
        <v>125</v>
      </c>
      <c r="Q1724" s="79">
        <f t="shared" si="160"/>
        <v>4405</v>
      </c>
      <c r="R1724" s="124">
        <v>1307</v>
      </c>
      <c r="S1724" s="79">
        <f t="shared" si="161"/>
        <v>3098</v>
      </c>
      <c r="T1724" s="124">
        <v>18693</v>
      </c>
      <c r="U1724" s="80" t="s">
        <v>169</v>
      </c>
      <c r="V1724" s="97" t="s">
        <v>273</v>
      </c>
    </row>
    <row r="1725" spans="1:22">
      <c r="A1725" s="92">
        <v>1718</v>
      </c>
      <c r="B1725" s="92" t="s">
        <v>120</v>
      </c>
      <c r="C1725" s="92" t="s">
        <v>81</v>
      </c>
      <c r="D1725" s="92" t="s">
        <v>1791</v>
      </c>
      <c r="E1725" s="93" t="s">
        <v>1989</v>
      </c>
      <c r="F1725" s="94">
        <v>45778</v>
      </c>
      <c r="G1725" s="94">
        <v>45962</v>
      </c>
      <c r="H1725" s="124">
        <v>60000</v>
      </c>
      <c r="I1725" s="124">
        <v>3486.68</v>
      </c>
      <c r="J1725" s="95">
        <v>25</v>
      </c>
      <c r="K1725" s="124">
        <v>1722</v>
      </c>
      <c r="L1725" s="79">
        <f t="shared" si="156"/>
        <v>4260</v>
      </c>
      <c r="M1725" s="79">
        <f t="shared" si="157"/>
        <v>780</v>
      </c>
      <c r="N1725" s="81">
        <f t="shared" si="158"/>
        <v>1824</v>
      </c>
      <c r="O1725" s="79">
        <f t="shared" si="159"/>
        <v>4254</v>
      </c>
      <c r="P1725" s="92">
        <v>125</v>
      </c>
      <c r="Q1725" s="79">
        <f t="shared" si="160"/>
        <v>12965</v>
      </c>
      <c r="R1725" s="124">
        <v>7157.68</v>
      </c>
      <c r="S1725" s="79">
        <f t="shared" si="161"/>
        <v>9294</v>
      </c>
      <c r="T1725" s="124">
        <v>52842.32</v>
      </c>
      <c r="U1725" s="80" t="s">
        <v>169</v>
      </c>
      <c r="V1725" s="97" t="s">
        <v>273</v>
      </c>
    </row>
    <row r="1726" spans="1:22">
      <c r="A1726" s="92">
        <v>1719</v>
      </c>
      <c r="B1726" s="92" t="s">
        <v>140</v>
      </c>
      <c r="C1726" s="92" t="s">
        <v>21</v>
      </c>
      <c r="D1726" s="92" t="s">
        <v>1720</v>
      </c>
      <c r="E1726" s="93" t="s">
        <v>1989</v>
      </c>
      <c r="F1726" s="94">
        <v>45778</v>
      </c>
      <c r="G1726" s="94">
        <v>45962</v>
      </c>
      <c r="H1726" s="124">
        <v>20000</v>
      </c>
      <c r="I1726" s="92">
        <v>0</v>
      </c>
      <c r="J1726" s="95">
        <v>25</v>
      </c>
      <c r="K1726" s="92">
        <v>574</v>
      </c>
      <c r="L1726" s="79">
        <f t="shared" si="156"/>
        <v>1419.9999999999998</v>
      </c>
      <c r="M1726" s="79">
        <f t="shared" si="157"/>
        <v>260</v>
      </c>
      <c r="N1726" s="81">
        <f t="shared" si="158"/>
        <v>608</v>
      </c>
      <c r="O1726" s="79">
        <f t="shared" si="159"/>
        <v>1418</v>
      </c>
      <c r="P1726" s="92">
        <v>125</v>
      </c>
      <c r="Q1726" s="79">
        <f t="shared" si="160"/>
        <v>4405</v>
      </c>
      <c r="R1726" s="124">
        <v>1307</v>
      </c>
      <c r="S1726" s="79">
        <f t="shared" si="161"/>
        <v>3098</v>
      </c>
      <c r="T1726" s="124">
        <v>18693</v>
      </c>
      <c r="U1726" s="80" t="s">
        <v>169</v>
      </c>
      <c r="V1726" s="97" t="s">
        <v>273</v>
      </c>
    </row>
    <row r="1727" spans="1:22">
      <c r="A1727" s="92">
        <v>1720</v>
      </c>
      <c r="B1727" s="92" t="s">
        <v>1070</v>
      </c>
      <c r="C1727" s="92" t="s">
        <v>6</v>
      </c>
      <c r="D1727" s="92" t="s">
        <v>193</v>
      </c>
      <c r="E1727" s="93" t="s">
        <v>1989</v>
      </c>
      <c r="F1727" s="94">
        <v>45717</v>
      </c>
      <c r="G1727" s="94">
        <v>45901</v>
      </c>
      <c r="H1727" s="124">
        <v>155000</v>
      </c>
      <c r="I1727" s="124">
        <v>24613.88</v>
      </c>
      <c r="J1727" s="95">
        <v>25</v>
      </c>
      <c r="K1727" s="124">
        <v>4448.5</v>
      </c>
      <c r="L1727" s="79">
        <f t="shared" si="156"/>
        <v>11004.999999999998</v>
      </c>
      <c r="M1727" s="79">
        <f t="shared" si="157"/>
        <v>2015</v>
      </c>
      <c r="N1727" s="81">
        <f t="shared" si="158"/>
        <v>4712</v>
      </c>
      <c r="O1727" s="79">
        <f t="shared" si="159"/>
        <v>10989.5</v>
      </c>
      <c r="P1727" s="124">
        <v>1740.46</v>
      </c>
      <c r="Q1727" s="79">
        <f t="shared" si="160"/>
        <v>34910.46</v>
      </c>
      <c r="R1727" s="124">
        <v>32571.59</v>
      </c>
      <c r="S1727" s="79">
        <f t="shared" si="161"/>
        <v>24009.5</v>
      </c>
      <c r="T1727" s="124">
        <v>119485.16</v>
      </c>
      <c r="U1727" s="80" t="s">
        <v>169</v>
      </c>
      <c r="V1727" s="97" t="s">
        <v>273</v>
      </c>
    </row>
    <row r="1728" spans="1:22">
      <c r="A1728" s="92">
        <v>1721</v>
      </c>
      <c r="B1728" s="92" t="s">
        <v>344</v>
      </c>
      <c r="C1728" s="92" t="s">
        <v>21</v>
      </c>
      <c r="D1728" s="92" t="s">
        <v>1734</v>
      </c>
      <c r="E1728" s="93" t="s">
        <v>1989</v>
      </c>
      <c r="F1728" s="94">
        <v>45778</v>
      </c>
      <c r="G1728" s="94">
        <v>45962</v>
      </c>
      <c r="H1728" s="124">
        <v>20000</v>
      </c>
      <c r="I1728" s="92">
        <v>0</v>
      </c>
      <c r="J1728" s="95">
        <v>25</v>
      </c>
      <c r="K1728" s="92">
        <v>574</v>
      </c>
      <c r="L1728" s="79">
        <f t="shared" si="156"/>
        <v>1419.9999999999998</v>
      </c>
      <c r="M1728" s="79">
        <f t="shared" si="157"/>
        <v>260</v>
      </c>
      <c r="N1728" s="81">
        <f t="shared" si="158"/>
        <v>608</v>
      </c>
      <c r="O1728" s="79">
        <f t="shared" si="159"/>
        <v>1418</v>
      </c>
      <c r="P1728" s="92">
        <v>125</v>
      </c>
      <c r="Q1728" s="79">
        <f t="shared" si="160"/>
        <v>4405</v>
      </c>
      <c r="R1728" s="124">
        <v>1307</v>
      </c>
      <c r="S1728" s="79">
        <f t="shared" si="161"/>
        <v>3098</v>
      </c>
      <c r="T1728" s="124">
        <v>18693</v>
      </c>
      <c r="U1728" s="80" t="s">
        <v>169</v>
      </c>
      <c r="V1728" s="97" t="s">
        <v>273</v>
      </c>
    </row>
    <row r="1729" spans="1:22">
      <c r="A1729" s="92">
        <v>1722</v>
      </c>
      <c r="B1729" s="132" t="s">
        <v>2161</v>
      </c>
      <c r="C1729" s="132" t="s">
        <v>977</v>
      </c>
      <c r="D1729" s="132" t="s">
        <v>978</v>
      </c>
      <c r="E1729" s="123" t="s">
        <v>709</v>
      </c>
      <c r="F1729" s="94">
        <v>45778</v>
      </c>
      <c r="G1729" s="94">
        <v>45962</v>
      </c>
      <c r="H1729" s="133">
        <v>15000</v>
      </c>
      <c r="I1729" s="132">
        <v>0</v>
      </c>
      <c r="J1729" s="95">
        <v>25</v>
      </c>
      <c r="K1729" s="132">
        <v>430.5</v>
      </c>
      <c r="L1729" s="79">
        <f t="shared" si="156"/>
        <v>1065</v>
      </c>
      <c r="M1729" s="79">
        <f t="shared" si="157"/>
        <v>195</v>
      </c>
      <c r="N1729" s="81">
        <f t="shared" si="158"/>
        <v>456</v>
      </c>
      <c r="O1729" s="79">
        <f t="shared" si="159"/>
        <v>1063.5</v>
      </c>
      <c r="P1729" s="132">
        <v>25</v>
      </c>
      <c r="Q1729" s="79">
        <f t="shared" si="160"/>
        <v>3235</v>
      </c>
      <c r="R1729" s="132">
        <v>911.5</v>
      </c>
      <c r="S1729" s="79">
        <f t="shared" si="161"/>
        <v>2323.5</v>
      </c>
      <c r="T1729" s="133">
        <v>14088.5</v>
      </c>
      <c r="U1729" s="80" t="s">
        <v>169</v>
      </c>
      <c r="V1729" s="134" t="s">
        <v>274</v>
      </c>
    </row>
    <row r="1730" spans="1:22">
      <c r="A1730" s="92">
        <v>1723</v>
      </c>
      <c r="B1730" s="92" t="s">
        <v>1694</v>
      </c>
      <c r="C1730" s="92" t="s">
        <v>4</v>
      </c>
      <c r="D1730" s="92" t="s">
        <v>1806</v>
      </c>
      <c r="E1730" s="93" t="s">
        <v>1989</v>
      </c>
      <c r="F1730" s="94">
        <v>45717</v>
      </c>
      <c r="G1730" s="94">
        <v>45901</v>
      </c>
      <c r="H1730" s="124">
        <v>80000</v>
      </c>
      <c r="I1730" s="124">
        <v>7400.87</v>
      </c>
      <c r="J1730" s="95">
        <v>25</v>
      </c>
      <c r="K1730" s="124">
        <v>2296</v>
      </c>
      <c r="L1730" s="79">
        <f t="shared" si="156"/>
        <v>5679.9999999999991</v>
      </c>
      <c r="M1730" s="79">
        <f t="shared" si="157"/>
        <v>1040</v>
      </c>
      <c r="N1730" s="81">
        <f t="shared" si="158"/>
        <v>2432</v>
      </c>
      <c r="O1730" s="79">
        <f t="shared" si="159"/>
        <v>5672</v>
      </c>
      <c r="P1730" s="124">
        <v>2525</v>
      </c>
      <c r="Q1730" s="79">
        <f t="shared" si="160"/>
        <v>19645</v>
      </c>
      <c r="R1730" s="124">
        <v>12153.87</v>
      </c>
      <c r="S1730" s="79">
        <f t="shared" si="161"/>
        <v>12392</v>
      </c>
      <c r="T1730" s="124">
        <v>67846.13</v>
      </c>
      <c r="U1730" s="80" t="s">
        <v>169</v>
      </c>
      <c r="V1730" s="97" t="s">
        <v>274</v>
      </c>
    </row>
    <row r="1731" spans="1:22">
      <c r="A1731" s="92">
        <v>1724</v>
      </c>
      <c r="B1731" s="132" t="s">
        <v>968</v>
      </c>
      <c r="C1731" s="132" t="s">
        <v>977</v>
      </c>
      <c r="D1731" s="132" t="s">
        <v>978</v>
      </c>
      <c r="E1731" s="123" t="s">
        <v>709</v>
      </c>
      <c r="F1731" s="94">
        <v>45778</v>
      </c>
      <c r="G1731" s="94">
        <v>45962</v>
      </c>
      <c r="H1731" s="133">
        <v>15000</v>
      </c>
      <c r="I1731" s="132">
        <v>0</v>
      </c>
      <c r="J1731" s="95">
        <v>25</v>
      </c>
      <c r="K1731" s="132">
        <v>430.5</v>
      </c>
      <c r="L1731" s="79">
        <f t="shared" si="156"/>
        <v>1065</v>
      </c>
      <c r="M1731" s="79">
        <f t="shared" si="157"/>
        <v>195</v>
      </c>
      <c r="N1731" s="81">
        <f t="shared" si="158"/>
        <v>456</v>
      </c>
      <c r="O1731" s="79">
        <f t="shared" si="159"/>
        <v>1063.5</v>
      </c>
      <c r="P1731" s="132">
        <v>25</v>
      </c>
      <c r="Q1731" s="79">
        <f t="shared" si="160"/>
        <v>3235</v>
      </c>
      <c r="R1731" s="132">
        <v>911.5</v>
      </c>
      <c r="S1731" s="79">
        <f t="shared" si="161"/>
        <v>2323.5</v>
      </c>
      <c r="T1731" s="133">
        <v>14088.5</v>
      </c>
      <c r="U1731" s="80" t="s">
        <v>169</v>
      </c>
      <c r="V1731" s="134" t="s">
        <v>274</v>
      </c>
    </row>
    <row r="1732" spans="1:22">
      <c r="A1732" s="92">
        <v>1725</v>
      </c>
      <c r="B1732" s="132" t="s">
        <v>2169</v>
      </c>
      <c r="C1732" s="132" t="s">
        <v>977</v>
      </c>
      <c r="D1732" s="132" t="s">
        <v>978</v>
      </c>
      <c r="E1732" s="123" t="s">
        <v>709</v>
      </c>
      <c r="F1732" s="94">
        <v>45778</v>
      </c>
      <c r="G1732" s="94">
        <v>45962</v>
      </c>
      <c r="H1732" s="133">
        <v>15000</v>
      </c>
      <c r="I1732" s="132">
        <v>0</v>
      </c>
      <c r="J1732" s="95">
        <v>25</v>
      </c>
      <c r="K1732" s="132">
        <v>430.5</v>
      </c>
      <c r="L1732" s="79">
        <f t="shared" si="156"/>
        <v>1065</v>
      </c>
      <c r="M1732" s="79">
        <f t="shared" si="157"/>
        <v>195</v>
      </c>
      <c r="N1732" s="81">
        <f t="shared" si="158"/>
        <v>456</v>
      </c>
      <c r="O1732" s="79">
        <f t="shared" si="159"/>
        <v>1063.5</v>
      </c>
      <c r="P1732" s="132">
        <v>25</v>
      </c>
      <c r="Q1732" s="79">
        <f t="shared" si="160"/>
        <v>3235</v>
      </c>
      <c r="R1732" s="132">
        <v>911.5</v>
      </c>
      <c r="S1732" s="79">
        <f t="shared" si="161"/>
        <v>2323.5</v>
      </c>
      <c r="T1732" s="133">
        <v>14088.5</v>
      </c>
      <c r="U1732" s="80" t="s">
        <v>169</v>
      </c>
      <c r="V1732" s="134" t="s">
        <v>274</v>
      </c>
    </row>
    <row r="1733" spans="1:22">
      <c r="A1733" s="92">
        <v>1726</v>
      </c>
      <c r="B1733" s="132" t="s">
        <v>2165</v>
      </c>
      <c r="C1733" s="132" t="s">
        <v>977</v>
      </c>
      <c r="D1733" s="132" t="s">
        <v>978</v>
      </c>
      <c r="E1733" s="123" t="s">
        <v>709</v>
      </c>
      <c r="F1733" s="94">
        <v>45778</v>
      </c>
      <c r="G1733" s="94">
        <v>45962</v>
      </c>
      <c r="H1733" s="133">
        <v>15000</v>
      </c>
      <c r="I1733" s="132">
        <v>0</v>
      </c>
      <c r="J1733" s="95">
        <v>25</v>
      </c>
      <c r="K1733" s="132">
        <v>430.5</v>
      </c>
      <c r="L1733" s="79">
        <f t="shared" si="156"/>
        <v>1065</v>
      </c>
      <c r="M1733" s="79">
        <f t="shared" si="157"/>
        <v>195</v>
      </c>
      <c r="N1733" s="81">
        <f t="shared" si="158"/>
        <v>456</v>
      </c>
      <c r="O1733" s="79">
        <f t="shared" si="159"/>
        <v>1063.5</v>
      </c>
      <c r="P1733" s="132">
        <v>25</v>
      </c>
      <c r="Q1733" s="79">
        <f t="shared" si="160"/>
        <v>3235</v>
      </c>
      <c r="R1733" s="132">
        <v>911.5</v>
      </c>
      <c r="S1733" s="79">
        <f t="shared" si="161"/>
        <v>2323.5</v>
      </c>
      <c r="T1733" s="133">
        <v>14088.5</v>
      </c>
      <c r="U1733" s="80" t="s">
        <v>169</v>
      </c>
      <c r="V1733" s="134" t="s">
        <v>274</v>
      </c>
    </row>
    <row r="1734" spans="1:22">
      <c r="A1734" s="92">
        <v>1727</v>
      </c>
      <c r="B1734" s="132" t="s">
        <v>1404</v>
      </c>
      <c r="C1734" s="132" t="s">
        <v>977</v>
      </c>
      <c r="D1734" s="132" t="s">
        <v>978</v>
      </c>
      <c r="E1734" s="123" t="s">
        <v>709</v>
      </c>
      <c r="F1734" s="94">
        <v>45778</v>
      </c>
      <c r="G1734" s="94">
        <v>45962</v>
      </c>
      <c r="H1734" s="133">
        <v>15000</v>
      </c>
      <c r="I1734" s="132">
        <v>0</v>
      </c>
      <c r="J1734" s="95">
        <v>25</v>
      </c>
      <c r="K1734" s="132">
        <v>430.5</v>
      </c>
      <c r="L1734" s="79">
        <f t="shared" si="156"/>
        <v>1065</v>
      </c>
      <c r="M1734" s="79">
        <f t="shared" si="157"/>
        <v>195</v>
      </c>
      <c r="N1734" s="81">
        <f t="shared" si="158"/>
        <v>456</v>
      </c>
      <c r="O1734" s="79">
        <f t="shared" si="159"/>
        <v>1063.5</v>
      </c>
      <c r="P1734" s="132">
        <v>25</v>
      </c>
      <c r="Q1734" s="79">
        <f t="shared" si="160"/>
        <v>3235</v>
      </c>
      <c r="R1734" s="132">
        <v>911.5</v>
      </c>
      <c r="S1734" s="79">
        <f t="shared" si="161"/>
        <v>2323.5</v>
      </c>
      <c r="T1734" s="133">
        <v>14088.5</v>
      </c>
      <c r="U1734" s="80" t="s">
        <v>169</v>
      </c>
      <c r="V1734" s="134" t="s">
        <v>274</v>
      </c>
    </row>
    <row r="1735" spans="1:22">
      <c r="A1735" s="92">
        <v>1728</v>
      </c>
      <c r="B1735" s="92" t="s">
        <v>1278</v>
      </c>
      <c r="C1735" s="92" t="s">
        <v>6</v>
      </c>
      <c r="D1735" s="92" t="s">
        <v>1291</v>
      </c>
      <c r="E1735" s="93" t="s">
        <v>1989</v>
      </c>
      <c r="F1735" s="94">
        <v>45748</v>
      </c>
      <c r="G1735" s="94">
        <v>45962</v>
      </c>
      <c r="H1735" s="124">
        <v>145000</v>
      </c>
      <c r="I1735" s="124">
        <v>22690.49</v>
      </c>
      <c r="J1735" s="95">
        <v>25</v>
      </c>
      <c r="K1735" s="124">
        <v>4161.5</v>
      </c>
      <c r="L1735" s="79">
        <f t="shared" si="156"/>
        <v>10294.999999999998</v>
      </c>
      <c r="M1735" s="79">
        <f t="shared" si="157"/>
        <v>1885</v>
      </c>
      <c r="N1735" s="81">
        <f t="shared" si="158"/>
        <v>4408</v>
      </c>
      <c r="O1735" s="79">
        <f t="shared" si="159"/>
        <v>10280.5</v>
      </c>
      <c r="P1735" s="92">
        <v>25</v>
      </c>
      <c r="Q1735" s="79">
        <f t="shared" si="160"/>
        <v>31055</v>
      </c>
      <c r="R1735" s="124">
        <v>31284.99</v>
      </c>
      <c r="S1735" s="79">
        <f t="shared" si="161"/>
        <v>22460.5</v>
      </c>
      <c r="T1735" s="124">
        <v>113715.01</v>
      </c>
      <c r="U1735" s="80" t="s">
        <v>169</v>
      </c>
      <c r="V1735" s="97" t="s">
        <v>274</v>
      </c>
    </row>
    <row r="1736" spans="1:22">
      <c r="A1736" s="92">
        <v>1729</v>
      </c>
      <c r="B1736" s="132" t="s">
        <v>1405</v>
      </c>
      <c r="C1736" s="132" t="s">
        <v>977</v>
      </c>
      <c r="D1736" s="132" t="s">
        <v>978</v>
      </c>
      <c r="E1736" s="123" t="s">
        <v>709</v>
      </c>
      <c r="F1736" s="94">
        <v>45778</v>
      </c>
      <c r="G1736" s="94">
        <v>45962</v>
      </c>
      <c r="H1736" s="133">
        <v>15000</v>
      </c>
      <c r="I1736" s="132">
        <v>0</v>
      </c>
      <c r="J1736" s="95">
        <v>25</v>
      </c>
      <c r="K1736" s="132">
        <v>430.5</v>
      </c>
      <c r="L1736" s="79">
        <f t="shared" si="156"/>
        <v>1065</v>
      </c>
      <c r="M1736" s="79">
        <f t="shared" si="157"/>
        <v>195</v>
      </c>
      <c r="N1736" s="81">
        <f t="shared" si="158"/>
        <v>456</v>
      </c>
      <c r="O1736" s="79">
        <f t="shared" si="159"/>
        <v>1063.5</v>
      </c>
      <c r="P1736" s="132">
        <v>25</v>
      </c>
      <c r="Q1736" s="79">
        <f t="shared" si="160"/>
        <v>3235</v>
      </c>
      <c r="R1736" s="132">
        <v>911.5</v>
      </c>
      <c r="S1736" s="79">
        <f t="shared" si="161"/>
        <v>2323.5</v>
      </c>
      <c r="T1736" s="133">
        <v>14088.5</v>
      </c>
      <c r="U1736" s="80" t="s">
        <v>169</v>
      </c>
      <c r="V1736" s="134" t="s">
        <v>274</v>
      </c>
    </row>
    <row r="1737" spans="1:22">
      <c r="A1737" s="92">
        <v>1730</v>
      </c>
      <c r="B1737" s="132" t="s">
        <v>1501</v>
      </c>
      <c r="C1737" s="132" t="s">
        <v>977</v>
      </c>
      <c r="D1737" s="132" t="s">
        <v>978</v>
      </c>
      <c r="E1737" s="123" t="s">
        <v>709</v>
      </c>
      <c r="F1737" s="94">
        <v>45778</v>
      </c>
      <c r="G1737" s="94">
        <v>45962</v>
      </c>
      <c r="H1737" s="133">
        <v>15000</v>
      </c>
      <c r="I1737" s="132">
        <v>0</v>
      </c>
      <c r="J1737" s="95">
        <v>25</v>
      </c>
      <c r="K1737" s="132">
        <v>430.5</v>
      </c>
      <c r="L1737" s="79">
        <f t="shared" ref="L1737:L1800" si="162">H1737*0.071</f>
        <v>1065</v>
      </c>
      <c r="M1737" s="79">
        <f t="shared" ref="M1737:M1800" si="163">H1737*0.013</f>
        <v>195</v>
      </c>
      <c r="N1737" s="81">
        <f t="shared" ref="N1737:N1800" si="164">+H1737*0.0304</f>
        <v>456</v>
      </c>
      <c r="O1737" s="79">
        <f t="shared" ref="O1737:O1800" si="165">H1737*0.0709</f>
        <v>1063.5</v>
      </c>
      <c r="P1737" s="132">
        <v>25</v>
      </c>
      <c r="Q1737" s="79">
        <f t="shared" ref="Q1737:Q1800" si="166">SUM(K1737:P1737)</f>
        <v>3235</v>
      </c>
      <c r="R1737" s="132">
        <v>911.5</v>
      </c>
      <c r="S1737" s="79">
        <f t="shared" ref="S1737:S1800" si="167">L1737+M1737+O1737</f>
        <v>2323.5</v>
      </c>
      <c r="T1737" s="133">
        <v>14088.5</v>
      </c>
      <c r="U1737" s="80" t="s">
        <v>169</v>
      </c>
      <c r="V1737" s="134" t="s">
        <v>274</v>
      </c>
    </row>
    <row r="1738" spans="1:22">
      <c r="A1738" s="92">
        <v>1731</v>
      </c>
      <c r="B1738" s="132" t="s">
        <v>2166</v>
      </c>
      <c r="C1738" s="132" t="s">
        <v>977</v>
      </c>
      <c r="D1738" s="132" t="s">
        <v>978</v>
      </c>
      <c r="E1738" s="123" t="s">
        <v>709</v>
      </c>
      <c r="F1738" s="94">
        <v>45778</v>
      </c>
      <c r="G1738" s="94">
        <v>45962</v>
      </c>
      <c r="H1738" s="133">
        <v>15000</v>
      </c>
      <c r="I1738" s="132">
        <v>0</v>
      </c>
      <c r="J1738" s="95">
        <v>25</v>
      </c>
      <c r="K1738" s="132">
        <v>430.5</v>
      </c>
      <c r="L1738" s="79">
        <f t="shared" si="162"/>
        <v>1065</v>
      </c>
      <c r="M1738" s="79">
        <f t="shared" si="163"/>
        <v>195</v>
      </c>
      <c r="N1738" s="81">
        <f t="shared" si="164"/>
        <v>456</v>
      </c>
      <c r="O1738" s="79">
        <f t="shared" si="165"/>
        <v>1063.5</v>
      </c>
      <c r="P1738" s="132">
        <v>25</v>
      </c>
      <c r="Q1738" s="79">
        <f t="shared" si="166"/>
        <v>3235</v>
      </c>
      <c r="R1738" s="132">
        <v>911.5</v>
      </c>
      <c r="S1738" s="79">
        <f t="shared" si="167"/>
        <v>2323.5</v>
      </c>
      <c r="T1738" s="133">
        <v>14088.5</v>
      </c>
      <c r="U1738" s="80" t="s">
        <v>169</v>
      </c>
      <c r="V1738" s="134" t="s">
        <v>274</v>
      </c>
    </row>
    <row r="1739" spans="1:22">
      <c r="A1739" s="92">
        <v>1732</v>
      </c>
      <c r="B1739" s="132" t="s">
        <v>1695</v>
      </c>
      <c r="C1739" s="132" t="s">
        <v>977</v>
      </c>
      <c r="D1739" s="132" t="s">
        <v>978</v>
      </c>
      <c r="E1739" s="123" t="s">
        <v>709</v>
      </c>
      <c r="F1739" s="94">
        <v>45778</v>
      </c>
      <c r="G1739" s="94">
        <v>45962</v>
      </c>
      <c r="H1739" s="133">
        <v>15000</v>
      </c>
      <c r="I1739" s="132">
        <v>0</v>
      </c>
      <c r="J1739" s="95">
        <v>25</v>
      </c>
      <c r="K1739" s="132">
        <v>430.5</v>
      </c>
      <c r="L1739" s="79">
        <f t="shared" si="162"/>
        <v>1065</v>
      </c>
      <c r="M1739" s="79">
        <f t="shared" si="163"/>
        <v>195</v>
      </c>
      <c r="N1739" s="81">
        <f t="shared" si="164"/>
        <v>456</v>
      </c>
      <c r="O1739" s="79">
        <f t="shared" si="165"/>
        <v>1063.5</v>
      </c>
      <c r="P1739" s="132">
        <v>25</v>
      </c>
      <c r="Q1739" s="79">
        <f t="shared" si="166"/>
        <v>3235</v>
      </c>
      <c r="R1739" s="132">
        <v>911.5</v>
      </c>
      <c r="S1739" s="79">
        <f t="shared" si="167"/>
        <v>2323.5</v>
      </c>
      <c r="T1739" s="133">
        <v>14088.5</v>
      </c>
      <c r="U1739" s="80" t="s">
        <v>169</v>
      </c>
      <c r="V1739" s="97" t="s">
        <v>274</v>
      </c>
    </row>
    <row r="1740" spans="1:22">
      <c r="A1740" s="92">
        <v>1733</v>
      </c>
      <c r="B1740" s="132" t="s">
        <v>969</v>
      </c>
      <c r="C1740" s="132" t="s">
        <v>977</v>
      </c>
      <c r="D1740" s="132" t="s">
        <v>978</v>
      </c>
      <c r="E1740" s="123" t="s">
        <v>709</v>
      </c>
      <c r="F1740" s="94">
        <v>45778</v>
      </c>
      <c r="G1740" s="94">
        <v>45962</v>
      </c>
      <c r="H1740" s="133">
        <v>15000</v>
      </c>
      <c r="I1740" s="132">
        <v>0</v>
      </c>
      <c r="J1740" s="95">
        <v>25</v>
      </c>
      <c r="K1740" s="132">
        <v>430.5</v>
      </c>
      <c r="L1740" s="79">
        <f t="shared" si="162"/>
        <v>1065</v>
      </c>
      <c r="M1740" s="79">
        <f t="shared" si="163"/>
        <v>195</v>
      </c>
      <c r="N1740" s="81">
        <f t="shared" si="164"/>
        <v>456</v>
      </c>
      <c r="O1740" s="79">
        <f t="shared" si="165"/>
        <v>1063.5</v>
      </c>
      <c r="P1740" s="132">
        <v>25</v>
      </c>
      <c r="Q1740" s="79">
        <f t="shared" si="166"/>
        <v>3235</v>
      </c>
      <c r="R1740" s="132">
        <v>911.5</v>
      </c>
      <c r="S1740" s="79">
        <f t="shared" si="167"/>
        <v>2323.5</v>
      </c>
      <c r="T1740" s="133">
        <v>14088.5</v>
      </c>
      <c r="U1740" s="80" t="s">
        <v>169</v>
      </c>
      <c r="V1740" s="134" t="s">
        <v>274</v>
      </c>
    </row>
    <row r="1741" spans="1:22">
      <c r="A1741" s="92">
        <v>1734</v>
      </c>
      <c r="B1741" s="132" t="s">
        <v>970</v>
      </c>
      <c r="C1741" s="132" t="s">
        <v>977</v>
      </c>
      <c r="D1741" s="132" t="s">
        <v>978</v>
      </c>
      <c r="E1741" s="123" t="s">
        <v>709</v>
      </c>
      <c r="F1741" s="94">
        <v>45778</v>
      </c>
      <c r="G1741" s="94">
        <v>45962</v>
      </c>
      <c r="H1741" s="133">
        <v>15000</v>
      </c>
      <c r="I1741" s="132">
        <v>0</v>
      </c>
      <c r="J1741" s="95">
        <v>25</v>
      </c>
      <c r="K1741" s="132">
        <v>430.5</v>
      </c>
      <c r="L1741" s="79">
        <f t="shared" si="162"/>
        <v>1065</v>
      </c>
      <c r="M1741" s="79">
        <f t="shared" si="163"/>
        <v>195</v>
      </c>
      <c r="N1741" s="81">
        <f t="shared" si="164"/>
        <v>456</v>
      </c>
      <c r="O1741" s="79">
        <f t="shared" si="165"/>
        <v>1063.5</v>
      </c>
      <c r="P1741" s="132">
        <v>25</v>
      </c>
      <c r="Q1741" s="79">
        <f t="shared" si="166"/>
        <v>3235</v>
      </c>
      <c r="R1741" s="132">
        <v>911.5</v>
      </c>
      <c r="S1741" s="79">
        <f t="shared" si="167"/>
        <v>2323.5</v>
      </c>
      <c r="T1741" s="133">
        <v>14088.5</v>
      </c>
      <c r="U1741" s="80" t="s">
        <v>169</v>
      </c>
      <c r="V1741" s="134" t="s">
        <v>274</v>
      </c>
    </row>
    <row r="1742" spans="1:22">
      <c r="A1742" s="92">
        <v>1735</v>
      </c>
      <c r="B1742" s="92" t="s">
        <v>1696</v>
      </c>
      <c r="C1742" s="92" t="s">
        <v>824</v>
      </c>
      <c r="D1742" s="92" t="s">
        <v>1721</v>
      </c>
      <c r="E1742" s="123" t="s">
        <v>709</v>
      </c>
      <c r="F1742" s="94">
        <v>45717</v>
      </c>
      <c r="G1742" s="94">
        <v>45901</v>
      </c>
      <c r="H1742" s="124">
        <v>25000</v>
      </c>
      <c r="I1742" s="92">
        <v>0</v>
      </c>
      <c r="J1742" s="95">
        <v>25</v>
      </c>
      <c r="K1742" s="92">
        <v>717.5</v>
      </c>
      <c r="L1742" s="79">
        <f t="shared" si="162"/>
        <v>1774.9999999999998</v>
      </c>
      <c r="M1742" s="79">
        <f t="shared" si="163"/>
        <v>325</v>
      </c>
      <c r="N1742" s="81">
        <f t="shared" si="164"/>
        <v>760</v>
      </c>
      <c r="O1742" s="79">
        <f t="shared" si="165"/>
        <v>1772.5000000000002</v>
      </c>
      <c r="P1742" s="92">
        <v>25</v>
      </c>
      <c r="Q1742" s="79">
        <f t="shared" si="166"/>
        <v>5375</v>
      </c>
      <c r="R1742" s="124">
        <v>1502.5</v>
      </c>
      <c r="S1742" s="79">
        <f t="shared" si="167"/>
        <v>3872.5</v>
      </c>
      <c r="T1742" s="124">
        <v>23497.5</v>
      </c>
      <c r="U1742" s="80" t="s">
        <v>169</v>
      </c>
      <c r="V1742" s="97" t="s">
        <v>274</v>
      </c>
    </row>
    <row r="1743" spans="1:22">
      <c r="A1743" s="92">
        <v>1736</v>
      </c>
      <c r="B1743" s="132" t="s">
        <v>2167</v>
      </c>
      <c r="C1743" s="132" t="s">
        <v>977</v>
      </c>
      <c r="D1743" s="132" t="s">
        <v>978</v>
      </c>
      <c r="E1743" s="123" t="s">
        <v>709</v>
      </c>
      <c r="F1743" s="94">
        <v>45778</v>
      </c>
      <c r="G1743" s="94">
        <v>45962</v>
      </c>
      <c r="H1743" s="133">
        <v>15000</v>
      </c>
      <c r="I1743" s="132">
        <v>0</v>
      </c>
      <c r="J1743" s="95">
        <v>25</v>
      </c>
      <c r="K1743" s="132">
        <v>430.5</v>
      </c>
      <c r="L1743" s="79">
        <f t="shared" si="162"/>
        <v>1065</v>
      </c>
      <c r="M1743" s="79">
        <f t="shared" si="163"/>
        <v>195</v>
      </c>
      <c r="N1743" s="81">
        <f t="shared" si="164"/>
        <v>456</v>
      </c>
      <c r="O1743" s="79">
        <f t="shared" si="165"/>
        <v>1063.5</v>
      </c>
      <c r="P1743" s="132">
        <v>25</v>
      </c>
      <c r="Q1743" s="79">
        <f t="shared" si="166"/>
        <v>3235</v>
      </c>
      <c r="R1743" s="132">
        <v>911.5</v>
      </c>
      <c r="S1743" s="79">
        <f t="shared" si="167"/>
        <v>2323.5</v>
      </c>
      <c r="T1743" s="133">
        <v>14088.5</v>
      </c>
      <c r="U1743" s="80" t="s">
        <v>169</v>
      </c>
      <c r="V1743" s="134" t="s">
        <v>274</v>
      </c>
    </row>
    <row r="1744" spans="1:22">
      <c r="A1744" s="92">
        <v>1737</v>
      </c>
      <c r="B1744" s="132" t="s">
        <v>2183</v>
      </c>
      <c r="C1744" s="132" t="s">
        <v>977</v>
      </c>
      <c r="D1744" s="132" t="s">
        <v>978</v>
      </c>
      <c r="E1744" s="123" t="s">
        <v>709</v>
      </c>
      <c r="F1744" s="94">
        <v>45778</v>
      </c>
      <c r="G1744" s="94">
        <v>45962</v>
      </c>
      <c r="H1744" s="133">
        <v>15000</v>
      </c>
      <c r="I1744" s="132">
        <v>0</v>
      </c>
      <c r="J1744" s="95">
        <v>25</v>
      </c>
      <c r="K1744" s="132">
        <v>430.5</v>
      </c>
      <c r="L1744" s="79">
        <f t="shared" si="162"/>
        <v>1065</v>
      </c>
      <c r="M1744" s="79">
        <f t="shared" si="163"/>
        <v>195</v>
      </c>
      <c r="N1744" s="81">
        <f t="shared" si="164"/>
        <v>456</v>
      </c>
      <c r="O1744" s="79">
        <f t="shared" si="165"/>
        <v>1063.5</v>
      </c>
      <c r="P1744" s="132">
        <v>25</v>
      </c>
      <c r="Q1744" s="79">
        <f t="shared" si="166"/>
        <v>3235</v>
      </c>
      <c r="R1744" s="132">
        <v>911.5</v>
      </c>
      <c r="S1744" s="79">
        <f t="shared" si="167"/>
        <v>2323.5</v>
      </c>
      <c r="T1744" s="133">
        <v>14088.5</v>
      </c>
      <c r="U1744" s="80" t="s">
        <v>169</v>
      </c>
      <c r="V1744" s="134" t="s">
        <v>274</v>
      </c>
    </row>
    <row r="1745" spans="1:22">
      <c r="A1745" s="92">
        <v>1738</v>
      </c>
      <c r="B1745" s="132" t="s">
        <v>1960</v>
      </c>
      <c r="C1745" s="132" t="s">
        <v>977</v>
      </c>
      <c r="D1745" s="132" t="s">
        <v>978</v>
      </c>
      <c r="E1745" s="123" t="s">
        <v>709</v>
      </c>
      <c r="F1745" s="94">
        <v>45778</v>
      </c>
      <c r="G1745" s="94">
        <v>45962</v>
      </c>
      <c r="H1745" s="133">
        <v>15000</v>
      </c>
      <c r="I1745" s="132">
        <v>0</v>
      </c>
      <c r="J1745" s="95">
        <v>25</v>
      </c>
      <c r="K1745" s="132">
        <v>430.5</v>
      </c>
      <c r="L1745" s="79">
        <f t="shared" si="162"/>
        <v>1065</v>
      </c>
      <c r="M1745" s="79">
        <f t="shared" si="163"/>
        <v>195</v>
      </c>
      <c r="N1745" s="81">
        <f t="shared" si="164"/>
        <v>456</v>
      </c>
      <c r="O1745" s="79">
        <f t="shared" si="165"/>
        <v>1063.5</v>
      </c>
      <c r="P1745" s="132">
        <v>25</v>
      </c>
      <c r="Q1745" s="79">
        <f t="shared" si="166"/>
        <v>3235</v>
      </c>
      <c r="R1745" s="132">
        <v>911.5</v>
      </c>
      <c r="S1745" s="79">
        <f t="shared" si="167"/>
        <v>2323.5</v>
      </c>
      <c r="T1745" s="133">
        <v>14088.5</v>
      </c>
      <c r="U1745" s="80" t="s">
        <v>169</v>
      </c>
      <c r="V1745" s="134" t="s">
        <v>274</v>
      </c>
    </row>
    <row r="1746" spans="1:22">
      <c r="A1746" s="92">
        <v>1739</v>
      </c>
      <c r="B1746" s="92" t="s">
        <v>1279</v>
      </c>
      <c r="C1746" s="92" t="s">
        <v>262</v>
      </c>
      <c r="D1746" s="92" t="s">
        <v>172</v>
      </c>
      <c r="E1746" s="93" t="s">
        <v>1989</v>
      </c>
      <c r="F1746" s="94">
        <v>45627</v>
      </c>
      <c r="G1746" s="94">
        <v>45809</v>
      </c>
      <c r="H1746" s="124">
        <v>75000</v>
      </c>
      <c r="I1746" s="124">
        <v>6309.38</v>
      </c>
      <c r="J1746" s="95">
        <v>25</v>
      </c>
      <c r="K1746" s="124">
        <v>2152.5</v>
      </c>
      <c r="L1746" s="79">
        <f t="shared" si="162"/>
        <v>5324.9999999999991</v>
      </c>
      <c r="M1746" s="79">
        <f t="shared" si="163"/>
        <v>975</v>
      </c>
      <c r="N1746" s="81">
        <f t="shared" si="164"/>
        <v>2280</v>
      </c>
      <c r="O1746" s="79">
        <f t="shared" si="165"/>
        <v>5317.5</v>
      </c>
      <c r="P1746" s="92">
        <v>25</v>
      </c>
      <c r="Q1746" s="79">
        <f t="shared" si="166"/>
        <v>16075</v>
      </c>
      <c r="R1746" s="124">
        <v>10766.88</v>
      </c>
      <c r="S1746" s="79">
        <f t="shared" si="167"/>
        <v>11617.5</v>
      </c>
      <c r="T1746" s="124">
        <v>64233.120000000003</v>
      </c>
      <c r="U1746" s="80" t="s">
        <v>169</v>
      </c>
      <c r="V1746" s="97" t="s">
        <v>274</v>
      </c>
    </row>
    <row r="1747" spans="1:22">
      <c r="A1747" s="92">
        <v>1740</v>
      </c>
      <c r="B1747" s="132" t="s">
        <v>1961</v>
      </c>
      <c r="C1747" s="132" t="s">
        <v>824</v>
      </c>
      <c r="D1747" s="132" t="s">
        <v>978</v>
      </c>
      <c r="E1747" s="123" t="s">
        <v>709</v>
      </c>
      <c r="F1747" s="94">
        <v>45778</v>
      </c>
      <c r="G1747" s="94">
        <v>45962</v>
      </c>
      <c r="H1747" s="133">
        <v>25000</v>
      </c>
      <c r="I1747" s="132">
        <v>0</v>
      </c>
      <c r="J1747" s="95">
        <v>25</v>
      </c>
      <c r="K1747" s="132">
        <v>717.5</v>
      </c>
      <c r="L1747" s="79">
        <f t="shared" si="162"/>
        <v>1774.9999999999998</v>
      </c>
      <c r="M1747" s="79">
        <f t="shared" si="163"/>
        <v>325</v>
      </c>
      <c r="N1747" s="81">
        <f t="shared" si="164"/>
        <v>760</v>
      </c>
      <c r="O1747" s="79">
        <f t="shared" si="165"/>
        <v>1772.5000000000002</v>
      </c>
      <c r="P1747" s="132">
        <v>25</v>
      </c>
      <c r="Q1747" s="79">
        <f t="shared" si="166"/>
        <v>5375</v>
      </c>
      <c r="R1747" s="133">
        <v>1502.5</v>
      </c>
      <c r="S1747" s="79">
        <f t="shared" si="167"/>
        <v>3872.5</v>
      </c>
      <c r="T1747" s="133">
        <v>23497.5</v>
      </c>
      <c r="U1747" s="80" t="s">
        <v>169</v>
      </c>
      <c r="V1747" s="134" t="s">
        <v>274</v>
      </c>
    </row>
    <row r="1748" spans="1:22">
      <c r="A1748" s="92">
        <v>1741</v>
      </c>
      <c r="B1748" s="132" t="s">
        <v>971</v>
      </c>
      <c r="C1748" s="132" t="s">
        <v>977</v>
      </c>
      <c r="D1748" s="132" t="s">
        <v>978</v>
      </c>
      <c r="E1748" s="123" t="s">
        <v>709</v>
      </c>
      <c r="F1748" s="94">
        <v>45778</v>
      </c>
      <c r="G1748" s="94">
        <v>45962</v>
      </c>
      <c r="H1748" s="133">
        <v>15000</v>
      </c>
      <c r="I1748" s="132">
        <v>0</v>
      </c>
      <c r="J1748" s="95">
        <v>25</v>
      </c>
      <c r="K1748" s="132">
        <v>430.5</v>
      </c>
      <c r="L1748" s="79">
        <f t="shared" si="162"/>
        <v>1065</v>
      </c>
      <c r="M1748" s="79">
        <f t="shared" si="163"/>
        <v>195</v>
      </c>
      <c r="N1748" s="81">
        <f t="shared" si="164"/>
        <v>456</v>
      </c>
      <c r="O1748" s="79">
        <f t="shared" si="165"/>
        <v>1063.5</v>
      </c>
      <c r="P1748" s="132">
        <v>25</v>
      </c>
      <c r="Q1748" s="79">
        <f t="shared" si="166"/>
        <v>3235</v>
      </c>
      <c r="R1748" s="132">
        <v>911.5</v>
      </c>
      <c r="S1748" s="79">
        <f t="shared" si="167"/>
        <v>2323.5</v>
      </c>
      <c r="T1748" s="133">
        <v>14088.5</v>
      </c>
      <c r="U1748" s="80" t="s">
        <v>169</v>
      </c>
      <c r="V1748" s="134" t="s">
        <v>274</v>
      </c>
    </row>
    <row r="1749" spans="1:22">
      <c r="A1749" s="92">
        <v>1742</v>
      </c>
      <c r="B1749" s="132" t="s">
        <v>972</v>
      </c>
      <c r="C1749" s="132" t="s">
        <v>977</v>
      </c>
      <c r="D1749" s="132" t="s">
        <v>978</v>
      </c>
      <c r="E1749" s="123" t="s">
        <v>709</v>
      </c>
      <c r="F1749" s="94">
        <v>45778</v>
      </c>
      <c r="G1749" s="94">
        <v>45962</v>
      </c>
      <c r="H1749" s="133">
        <v>15000</v>
      </c>
      <c r="I1749" s="132">
        <v>0</v>
      </c>
      <c r="J1749" s="95">
        <v>25</v>
      </c>
      <c r="K1749" s="132">
        <v>430.5</v>
      </c>
      <c r="L1749" s="79">
        <f t="shared" si="162"/>
        <v>1065</v>
      </c>
      <c r="M1749" s="79">
        <f t="shared" si="163"/>
        <v>195</v>
      </c>
      <c r="N1749" s="81">
        <f t="shared" si="164"/>
        <v>456</v>
      </c>
      <c r="O1749" s="79">
        <f t="shared" si="165"/>
        <v>1063.5</v>
      </c>
      <c r="P1749" s="132">
        <v>25</v>
      </c>
      <c r="Q1749" s="79">
        <f t="shared" si="166"/>
        <v>3235</v>
      </c>
      <c r="R1749" s="132">
        <v>911.5</v>
      </c>
      <c r="S1749" s="79">
        <f t="shared" si="167"/>
        <v>2323.5</v>
      </c>
      <c r="T1749" s="133">
        <v>14088.5</v>
      </c>
      <c r="U1749" s="80" t="s">
        <v>169</v>
      </c>
      <c r="V1749" s="134" t="s">
        <v>274</v>
      </c>
    </row>
    <row r="1750" spans="1:22">
      <c r="A1750" s="92">
        <v>1743</v>
      </c>
      <c r="B1750" s="92" t="s">
        <v>399</v>
      </c>
      <c r="C1750" s="92" t="s">
        <v>263</v>
      </c>
      <c r="D1750" s="92" t="s">
        <v>211</v>
      </c>
      <c r="E1750" s="93" t="s">
        <v>1989</v>
      </c>
      <c r="F1750" s="94">
        <v>45778</v>
      </c>
      <c r="G1750" s="94">
        <v>45962</v>
      </c>
      <c r="H1750" s="124">
        <v>46000</v>
      </c>
      <c r="I1750" s="124">
        <v>1289.46</v>
      </c>
      <c r="J1750" s="95">
        <v>25</v>
      </c>
      <c r="K1750" s="124">
        <v>1320.2</v>
      </c>
      <c r="L1750" s="79">
        <f t="shared" si="162"/>
        <v>3265.9999999999995</v>
      </c>
      <c r="M1750" s="79">
        <f t="shared" si="163"/>
        <v>598</v>
      </c>
      <c r="N1750" s="81">
        <f t="shared" si="164"/>
        <v>1398.4</v>
      </c>
      <c r="O1750" s="79">
        <f t="shared" si="165"/>
        <v>3261.4</v>
      </c>
      <c r="P1750" s="92">
        <v>25</v>
      </c>
      <c r="Q1750" s="79">
        <f t="shared" si="166"/>
        <v>9869</v>
      </c>
      <c r="R1750" s="124">
        <v>4033.06</v>
      </c>
      <c r="S1750" s="79">
        <f t="shared" si="167"/>
        <v>7125.4</v>
      </c>
      <c r="T1750" s="124">
        <v>41966.94</v>
      </c>
      <c r="U1750" s="80" t="s">
        <v>169</v>
      </c>
      <c r="V1750" s="97" t="s">
        <v>274</v>
      </c>
    </row>
    <row r="1751" spans="1:22">
      <c r="A1751" s="92">
        <v>1744</v>
      </c>
      <c r="B1751" s="132" t="s">
        <v>2168</v>
      </c>
      <c r="C1751" s="132" t="s">
        <v>977</v>
      </c>
      <c r="D1751" s="132" t="s">
        <v>978</v>
      </c>
      <c r="E1751" s="123" t="s">
        <v>709</v>
      </c>
      <c r="F1751" s="94">
        <v>45778</v>
      </c>
      <c r="G1751" s="94">
        <v>45962</v>
      </c>
      <c r="H1751" s="133">
        <v>15000</v>
      </c>
      <c r="I1751" s="132">
        <v>0</v>
      </c>
      <c r="J1751" s="95">
        <v>25</v>
      </c>
      <c r="K1751" s="132">
        <v>430.5</v>
      </c>
      <c r="L1751" s="79">
        <f t="shared" si="162"/>
        <v>1065</v>
      </c>
      <c r="M1751" s="79">
        <f t="shared" si="163"/>
        <v>195</v>
      </c>
      <c r="N1751" s="81">
        <f t="shared" si="164"/>
        <v>456</v>
      </c>
      <c r="O1751" s="79">
        <f t="shared" si="165"/>
        <v>1063.5</v>
      </c>
      <c r="P1751" s="132">
        <v>25</v>
      </c>
      <c r="Q1751" s="79">
        <f t="shared" si="166"/>
        <v>3235</v>
      </c>
      <c r="R1751" s="132">
        <v>911.5</v>
      </c>
      <c r="S1751" s="79">
        <f t="shared" si="167"/>
        <v>2323.5</v>
      </c>
      <c r="T1751" s="133">
        <v>14088.5</v>
      </c>
      <c r="U1751" s="80" t="s">
        <v>169</v>
      </c>
      <c r="V1751" s="134" t="s">
        <v>274</v>
      </c>
    </row>
    <row r="1752" spans="1:22">
      <c r="A1752" s="92">
        <v>1745</v>
      </c>
      <c r="B1752" s="132" t="s">
        <v>1962</v>
      </c>
      <c r="C1752" s="132" t="s">
        <v>977</v>
      </c>
      <c r="D1752" s="132" t="s">
        <v>978</v>
      </c>
      <c r="E1752" s="123" t="s">
        <v>709</v>
      </c>
      <c r="F1752" s="94">
        <v>45778</v>
      </c>
      <c r="G1752" s="94">
        <v>45962</v>
      </c>
      <c r="H1752" s="133">
        <v>15000</v>
      </c>
      <c r="I1752" s="132">
        <v>0</v>
      </c>
      <c r="J1752" s="95">
        <v>25</v>
      </c>
      <c r="K1752" s="132">
        <v>430.5</v>
      </c>
      <c r="L1752" s="79">
        <f t="shared" si="162"/>
        <v>1065</v>
      </c>
      <c r="M1752" s="79">
        <f t="shared" si="163"/>
        <v>195</v>
      </c>
      <c r="N1752" s="81">
        <f t="shared" si="164"/>
        <v>456</v>
      </c>
      <c r="O1752" s="79">
        <f t="shared" si="165"/>
        <v>1063.5</v>
      </c>
      <c r="P1752" s="132">
        <v>25</v>
      </c>
      <c r="Q1752" s="79">
        <f t="shared" si="166"/>
        <v>3235</v>
      </c>
      <c r="R1752" s="132">
        <v>911.5</v>
      </c>
      <c r="S1752" s="79">
        <f t="shared" si="167"/>
        <v>2323.5</v>
      </c>
      <c r="T1752" s="133">
        <v>14088.5</v>
      </c>
      <c r="U1752" s="80" t="s">
        <v>169</v>
      </c>
      <c r="V1752" s="134" t="s">
        <v>274</v>
      </c>
    </row>
    <row r="1753" spans="1:22">
      <c r="A1753" s="92">
        <v>1746</v>
      </c>
      <c r="B1753" s="92" t="s">
        <v>1697</v>
      </c>
      <c r="C1753" s="92" t="s">
        <v>264</v>
      </c>
      <c r="D1753" s="92" t="s">
        <v>1758</v>
      </c>
      <c r="E1753" s="93" t="s">
        <v>1989</v>
      </c>
      <c r="F1753" s="94">
        <v>45717</v>
      </c>
      <c r="G1753" s="94">
        <v>45901</v>
      </c>
      <c r="H1753" s="124">
        <v>60000</v>
      </c>
      <c r="I1753" s="124">
        <v>3486.68</v>
      </c>
      <c r="J1753" s="95">
        <v>25</v>
      </c>
      <c r="K1753" s="124">
        <v>1722</v>
      </c>
      <c r="L1753" s="79">
        <f t="shared" si="162"/>
        <v>4260</v>
      </c>
      <c r="M1753" s="79">
        <f t="shared" si="163"/>
        <v>780</v>
      </c>
      <c r="N1753" s="81">
        <f t="shared" si="164"/>
        <v>1824</v>
      </c>
      <c r="O1753" s="79">
        <f t="shared" si="165"/>
        <v>4254</v>
      </c>
      <c r="P1753" s="92">
        <v>25</v>
      </c>
      <c r="Q1753" s="79">
        <f t="shared" si="166"/>
        <v>12865</v>
      </c>
      <c r="R1753" s="124">
        <v>7057.68</v>
      </c>
      <c r="S1753" s="79">
        <f t="shared" si="167"/>
        <v>9294</v>
      </c>
      <c r="T1753" s="124">
        <v>52942.32</v>
      </c>
      <c r="U1753" s="80" t="s">
        <v>169</v>
      </c>
      <c r="V1753" s="97" t="s">
        <v>273</v>
      </c>
    </row>
    <row r="1754" spans="1:22">
      <c r="A1754" s="92">
        <v>1747</v>
      </c>
      <c r="B1754" s="132" t="s">
        <v>1963</v>
      </c>
      <c r="C1754" s="132" t="s">
        <v>977</v>
      </c>
      <c r="D1754" s="132" t="s">
        <v>978</v>
      </c>
      <c r="E1754" s="123" t="s">
        <v>709</v>
      </c>
      <c r="F1754" s="94">
        <v>45778</v>
      </c>
      <c r="G1754" s="94">
        <v>45962</v>
      </c>
      <c r="H1754" s="133">
        <v>15000</v>
      </c>
      <c r="I1754" s="132">
        <v>0</v>
      </c>
      <c r="J1754" s="95">
        <v>25</v>
      </c>
      <c r="K1754" s="132">
        <v>430.5</v>
      </c>
      <c r="L1754" s="79">
        <f t="shared" si="162"/>
        <v>1065</v>
      </c>
      <c r="M1754" s="79">
        <f t="shared" si="163"/>
        <v>195</v>
      </c>
      <c r="N1754" s="81">
        <f t="shared" si="164"/>
        <v>456</v>
      </c>
      <c r="O1754" s="79">
        <f t="shared" si="165"/>
        <v>1063.5</v>
      </c>
      <c r="P1754" s="132">
        <v>25</v>
      </c>
      <c r="Q1754" s="79">
        <f t="shared" si="166"/>
        <v>3235</v>
      </c>
      <c r="R1754" s="132">
        <v>911.5</v>
      </c>
      <c r="S1754" s="79">
        <f t="shared" si="167"/>
        <v>2323.5</v>
      </c>
      <c r="T1754" s="133">
        <v>14088.5</v>
      </c>
      <c r="U1754" s="80" t="s">
        <v>169</v>
      </c>
      <c r="V1754" s="134" t="s">
        <v>274</v>
      </c>
    </row>
    <row r="1755" spans="1:22">
      <c r="A1755" s="92">
        <v>1748</v>
      </c>
      <c r="B1755" s="132" t="s">
        <v>1280</v>
      </c>
      <c r="C1755" s="132" t="s">
        <v>977</v>
      </c>
      <c r="D1755" s="132" t="s">
        <v>978</v>
      </c>
      <c r="E1755" s="123" t="s">
        <v>709</v>
      </c>
      <c r="F1755" s="94">
        <v>45778</v>
      </c>
      <c r="G1755" s="94">
        <v>45962</v>
      </c>
      <c r="H1755" s="133">
        <v>15000</v>
      </c>
      <c r="I1755" s="132">
        <v>0</v>
      </c>
      <c r="J1755" s="95">
        <v>25</v>
      </c>
      <c r="K1755" s="132">
        <v>430.5</v>
      </c>
      <c r="L1755" s="79">
        <f t="shared" si="162"/>
        <v>1065</v>
      </c>
      <c r="M1755" s="79">
        <f t="shared" si="163"/>
        <v>195</v>
      </c>
      <c r="N1755" s="81">
        <f t="shared" si="164"/>
        <v>456</v>
      </c>
      <c r="O1755" s="79">
        <f t="shared" si="165"/>
        <v>1063.5</v>
      </c>
      <c r="P1755" s="132">
        <v>25</v>
      </c>
      <c r="Q1755" s="79">
        <f t="shared" si="166"/>
        <v>3235</v>
      </c>
      <c r="R1755" s="132">
        <v>911.5</v>
      </c>
      <c r="S1755" s="79">
        <f t="shared" si="167"/>
        <v>2323.5</v>
      </c>
      <c r="T1755" s="133">
        <v>14088.5</v>
      </c>
      <c r="U1755" s="80" t="s">
        <v>169</v>
      </c>
      <c r="V1755" s="134" t="s">
        <v>274</v>
      </c>
    </row>
    <row r="1756" spans="1:22">
      <c r="A1756" s="92">
        <v>1749</v>
      </c>
      <c r="B1756" s="92" t="s">
        <v>842</v>
      </c>
      <c r="C1756" s="92" t="s">
        <v>8</v>
      </c>
      <c r="D1756" s="92" t="s">
        <v>1721</v>
      </c>
      <c r="E1756" s="123" t="s">
        <v>709</v>
      </c>
      <c r="F1756" s="94">
        <v>45778</v>
      </c>
      <c r="G1756" s="94">
        <v>45962</v>
      </c>
      <c r="H1756" s="124">
        <v>20000</v>
      </c>
      <c r="I1756" s="92">
        <v>0</v>
      </c>
      <c r="J1756" s="95">
        <v>25</v>
      </c>
      <c r="K1756" s="92">
        <v>574</v>
      </c>
      <c r="L1756" s="79">
        <f t="shared" si="162"/>
        <v>1419.9999999999998</v>
      </c>
      <c r="M1756" s="79">
        <f t="shared" si="163"/>
        <v>260</v>
      </c>
      <c r="N1756" s="81">
        <f t="shared" si="164"/>
        <v>608</v>
      </c>
      <c r="O1756" s="79">
        <f t="shared" si="165"/>
        <v>1418</v>
      </c>
      <c r="P1756" s="92">
        <v>25</v>
      </c>
      <c r="Q1756" s="79">
        <f t="shared" si="166"/>
        <v>4305</v>
      </c>
      <c r="R1756" s="124">
        <v>1207</v>
      </c>
      <c r="S1756" s="79">
        <f t="shared" si="167"/>
        <v>3098</v>
      </c>
      <c r="T1756" s="124">
        <v>18793</v>
      </c>
      <c r="U1756" s="80" t="s">
        <v>169</v>
      </c>
      <c r="V1756" s="97" t="s">
        <v>274</v>
      </c>
    </row>
    <row r="1757" spans="1:22">
      <c r="A1757" s="92">
        <v>1750</v>
      </c>
      <c r="B1757" s="132" t="s">
        <v>1133</v>
      </c>
      <c r="C1757" s="132" t="s">
        <v>824</v>
      </c>
      <c r="D1757" s="132" t="s">
        <v>978</v>
      </c>
      <c r="E1757" s="123" t="s">
        <v>709</v>
      </c>
      <c r="F1757" s="94">
        <v>45778</v>
      </c>
      <c r="G1757" s="94">
        <v>45962</v>
      </c>
      <c r="H1757" s="133">
        <v>50000</v>
      </c>
      <c r="I1757" s="133">
        <v>1854</v>
      </c>
      <c r="J1757" s="95">
        <v>25</v>
      </c>
      <c r="K1757" s="133">
        <v>1435</v>
      </c>
      <c r="L1757" s="79">
        <f t="shared" si="162"/>
        <v>3549.9999999999995</v>
      </c>
      <c r="M1757" s="79">
        <f t="shared" si="163"/>
        <v>650</v>
      </c>
      <c r="N1757" s="81">
        <f t="shared" si="164"/>
        <v>1520</v>
      </c>
      <c r="O1757" s="79">
        <f t="shared" si="165"/>
        <v>3545.0000000000005</v>
      </c>
      <c r="P1757" s="132">
        <v>25</v>
      </c>
      <c r="Q1757" s="79">
        <f t="shared" si="166"/>
        <v>10725</v>
      </c>
      <c r="R1757" s="133">
        <v>4834</v>
      </c>
      <c r="S1757" s="79">
        <f t="shared" si="167"/>
        <v>7745</v>
      </c>
      <c r="T1757" s="133">
        <v>45166</v>
      </c>
      <c r="U1757" s="80" t="s">
        <v>169</v>
      </c>
      <c r="V1757" s="97" t="s">
        <v>274</v>
      </c>
    </row>
    <row r="1758" spans="1:22">
      <c r="A1758" s="92">
        <v>1751</v>
      </c>
      <c r="B1758" s="132" t="s">
        <v>1698</v>
      </c>
      <c r="C1758" s="132" t="s">
        <v>977</v>
      </c>
      <c r="D1758" s="132" t="s">
        <v>978</v>
      </c>
      <c r="E1758" s="123" t="s">
        <v>709</v>
      </c>
      <c r="F1758" s="94">
        <v>45778</v>
      </c>
      <c r="G1758" s="94">
        <v>45962</v>
      </c>
      <c r="H1758" s="133">
        <v>15000</v>
      </c>
      <c r="I1758" s="132">
        <v>0</v>
      </c>
      <c r="J1758" s="95">
        <v>25</v>
      </c>
      <c r="K1758" s="132">
        <v>430.5</v>
      </c>
      <c r="L1758" s="79">
        <f t="shared" si="162"/>
        <v>1065</v>
      </c>
      <c r="M1758" s="79">
        <f t="shared" si="163"/>
        <v>195</v>
      </c>
      <c r="N1758" s="81">
        <f t="shared" si="164"/>
        <v>456</v>
      </c>
      <c r="O1758" s="79">
        <f t="shared" si="165"/>
        <v>1063.5</v>
      </c>
      <c r="P1758" s="132">
        <v>25</v>
      </c>
      <c r="Q1758" s="79">
        <f t="shared" si="166"/>
        <v>3235</v>
      </c>
      <c r="R1758" s="132">
        <v>911.5</v>
      </c>
      <c r="S1758" s="79">
        <f t="shared" si="167"/>
        <v>2323.5</v>
      </c>
      <c r="T1758" s="133">
        <v>14088.5</v>
      </c>
      <c r="U1758" s="80" t="s">
        <v>169</v>
      </c>
      <c r="V1758" s="97" t="s">
        <v>274</v>
      </c>
    </row>
    <row r="1759" spans="1:22">
      <c r="A1759" s="92">
        <v>1752</v>
      </c>
      <c r="B1759" s="132" t="s">
        <v>1964</v>
      </c>
      <c r="C1759" s="132" t="s">
        <v>977</v>
      </c>
      <c r="D1759" s="132" t="s">
        <v>978</v>
      </c>
      <c r="E1759" s="123" t="s">
        <v>709</v>
      </c>
      <c r="F1759" s="94">
        <v>45778</v>
      </c>
      <c r="G1759" s="94">
        <v>45962</v>
      </c>
      <c r="H1759" s="133">
        <v>15000</v>
      </c>
      <c r="I1759" s="132">
        <v>0</v>
      </c>
      <c r="J1759" s="95">
        <v>25</v>
      </c>
      <c r="K1759" s="132">
        <v>430.5</v>
      </c>
      <c r="L1759" s="79">
        <f t="shared" si="162"/>
        <v>1065</v>
      </c>
      <c r="M1759" s="79">
        <f t="shared" si="163"/>
        <v>195</v>
      </c>
      <c r="N1759" s="81">
        <f t="shared" si="164"/>
        <v>456</v>
      </c>
      <c r="O1759" s="79">
        <f t="shared" si="165"/>
        <v>1063.5</v>
      </c>
      <c r="P1759" s="132">
        <v>25</v>
      </c>
      <c r="Q1759" s="79">
        <f t="shared" si="166"/>
        <v>3235</v>
      </c>
      <c r="R1759" s="132">
        <v>911.5</v>
      </c>
      <c r="S1759" s="79">
        <f t="shared" si="167"/>
        <v>2323.5</v>
      </c>
      <c r="T1759" s="133">
        <v>14088.5</v>
      </c>
      <c r="U1759" s="80" t="s">
        <v>169</v>
      </c>
      <c r="V1759" s="134" t="s">
        <v>274</v>
      </c>
    </row>
    <row r="1760" spans="1:22">
      <c r="A1760" s="92">
        <v>1753</v>
      </c>
      <c r="B1760" s="132" t="s">
        <v>1406</v>
      </c>
      <c r="C1760" s="132" t="s">
        <v>977</v>
      </c>
      <c r="D1760" s="132" t="s">
        <v>978</v>
      </c>
      <c r="E1760" s="123" t="s">
        <v>709</v>
      </c>
      <c r="F1760" s="94">
        <v>45778</v>
      </c>
      <c r="G1760" s="94">
        <v>45962</v>
      </c>
      <c r="H1760" s="133">
        <v>15000</v>
      </c>
      <c r="I1760" s="132">
        <v>0</v>
      </c>
      <c r="J1760" s="95">
        <v>25</v>
      </c>
      <c r="K1760" s="132">
        <v>430.5</v>
      </c>
      <c r="L1760" s="79">
        <f t="shared" si="162"/>
        <v>1065</v>
      </c>
      <c r="M1760" s="79">
        <f t="shared" si="163"/>
        <v>195</v>
      </c>
      <c r="N1760" s="81">
        <f t="shared" si="164"/>
        <v>456</v>
      </c>
      <c r="O1760" s="79">
        <f t="shared" si="165"/>
        <v>1063.5</v>
      </c>
      <c r="P1760" s="132">
        <v>25</v>
      </c>
      <c r="Q1760" s="79">
        <f t="shared" si="166"/>
        <v>3235</v>
      </c>
      <c r="R1760" s="132">
        <v>911.5</v>
      </c>
      <c r="S1760" s="79">
        <f t="shared" si="167"/>
        <v>2323.5</v>
      </c>
      <c r="T1760" s="133">
        <v>14088.5</v>
      </c>
      <c r="U1760" s="80" t="s">
        <v>169</v>
      </c>
      <c r="V1760" s="134" t="s">
        <v>274</v>
      </c>
    </row>
    <row r="1761" spans="1:22">
      <c r="A1761" s="92">
        <v>1754</v>
      </c>
      <c r="B1761" s="132" t="s">
        <v>1281</v>
      </c>
      <c r="C1761" s="132" t="s">
        <v>977</v>
      </c>
      <c r="D1761" s="132" t="s">
        <v>978</v>
      </c>
      <c r="E1761" s="123" t="s">
        <v>709</v>
      </c>
      <c r="F1761" s="94">
        <v>45778</v>
      </c>
      <c r="G1761" s="94">
        <v>45962</v>
      </c>
      <c r="H1761" s="133">
        <v>15000</v>
      </c>
      <c r="I1761" s="132">
        <v>0</v>
      </c>
      <c r="J1761" s="95">
        <v>25</v>
      </c>
      <c r="K1761" s="132">
        <v>430.5</v>
      </c>
      <c r="L1761" s="79">
        <f t="shared" si="162"/>
        <v>1065</v>
      </c>
      <c r="M1761" s="79">
        <f t="shared" si="163"/>
        <v>195</v>
      </c>
      <c r="N1761" s="81">
        <f t="shared" si="164"/>
        <v>456</v>
      </c>
      <c r="O1761" s="79">
        <f t="shared" si="165"/>
        <v>1063.5</v>
      </c>
      <c r="P1761" s="132">
        <v>25</v>
      </c>
      <c r="Q1761" s="79">
        <f t="shared" si="166"/>
        <v>3235</v>
      </c>
      <c r="R1761" s="132">
        <v>911.5</v>
      </c>
      <c r="S1761" s="79">
        <f t="shared" si="167"/>
        <v>2323.5</v>
      </c>
      <c r="T1761" s="133">
        <v>14088.5</v>
      </c>
      <c r="U1761" s="80" t="s">
        <v>169</v>
      </c>
      <c r="V1761" s="134" t="s">
        <v>274</v>
      </c>
    </row>
    <row r="1762" spans="1:22">
      <c r="A1762" s="92">
        <v>1755</v>
      </c>
      <c r="B1762" s="132" t="s">
        <v>973</v>
      </c>
      <c r="C1762" s="132" t="s">
        <v>977</v>
      </c>
      <c r="D1762" s="132" t="s">
        <v>978</v>
      </c>
      <c r="E1762" s="123" t="s">
        <v>709</v>
      </c>
      <c r="F1762" s="94">
        <v>45778</v>
      </c>
      <c r="G1762" s="94">
        <v>45962</v>
      </c>
      <c r="H1762" s="133">
        <v>15000</v>
      </c>
      <c r="I1762" s="132">
        <v>0</v>
      </c>
      <c r="J1762" s="95">
        <v>25</v>
      </c>
      <c r="K1762" s="132">
        <v>430.5</v>
      </c>
      <c r="L1762" s="79">
        <f t="shared" si="162"/>
        <v>1065</v>
      </c>
      <c r="M1762" s="79">
        <f t="shared" si="163"/>
        <v>195</v>
      </c>
      <c r="N1762" s="81">
        <f t="shared" si="164"/>
        <v>456</v>
      </c>
      <c r="O1762" s="79">
        <f t="shared" si="165"/>
        <v>1063.5</v>
      </c>
      <c r="P1762" s="132">
        <v>25</v>
      </c>
      <c r="Q1762" s="79">
        <f t="shared" si="166"/>
        <v>3235</v>
      </c>
      <c r="R1762" s="132">
        <v>911.5</v>
      </c>
      <c r="S1762" s="79">
        <f t="shared" si="167"/>
        <v>2323.5</v>
      </c>
      <c r="T1762" s="133">
        <v>14088.5</v>
      </c>
      <c r="U1762" s="80" t="s">
        <v>169</v>
      </c>
      <c r="V1762" s="134" t="s">
        <v>274</v>
      </c>
    </row>
    <row r="1763" spans="1:22">
      <c r="A1763" s="92">
        <v>1756</v>
      </c>
      <c r="B1763" s="92" t="s">
        <v>1071</v>
      </c>
      <c r="C1763" s="92" t="s">
        <v>425</v>
      </c>
      <c r="D1763" s="92" t="s">
        <v>174</v>
      </c>
      <c r="E1763" s="93" t="s">
        <v>1989</v>
      </c>
      <c r="F1763" s="94">
        <v>45778</v>
      </c>
      <c r="G1763" s="94">
        <v>45962</v>
      </c>
      <c r="H1763" s="124">
        <v>80000</v>
      </c>
      <c r="I1763" s="124">
        <v>7400.87</v>
      </c>
      <c r="J1763" s="95">
        <v>25</v>
      </c>
      <c r="K1763" s="124">
        <v>2296</v>
      </c>
      <c r="L1763" s="79">
        <f t="shared" si="162"/>
        <v>5679.9999999999991</v>
      </c>
      <c r="M1763" s="79">
        <f t="shared" si="163"/>
        <v>1040</v>
      </c>
      <c r="N1763" s="81">
        <f t="shared" si="164"/>
        <v>2432</v>
      </c>
      <c r="O1763" s="79">
        <f t="shared" si="165"/>
        <v>5672</v>
      </c>
      <c r="P1763" s="92">
        <v>125</v>
      </c>
      <c r="Q1763" s="79">
        <f t="shared" si="166"/>
        <v>17245</v>
      </c>
      <c r="R1763" s="124">
        <v>12153.87</v>
      </c>
      <c r="S1763" s="79">
        <f t="shared" si="167"/>
        <v>12392</v>
      </c>
      <c r="T1763" s="124">
        <v>67746.13</v>
      </c>
      <c r="U1763" s="80" t="s">
        <v>169</v>
      </c>
      <c r="V1763" s="97" t="s">
        <v>274</v>
      </c>
    </row>
    <row r="1764" spans="1:22">
      <c r="A1764" s="92">
        <v>1757</v>
      </c>
      <c r="B1764" s="132" t="s">
        <v>1699</v>
      </c>
      <c r="C1764" s="132" t="s">
        <v>977</v>
      </c>
      <c r="D1764" s="132" t="s">
        <v>978</v>
      </c>
      <c r="E1764" s="123" t="s">
        <v>709</v>
      </c>
      <c r="F1764" s="94">
        <v>45778</v>
      </c>
      <c r="G1764" s="94">
        <v>45962</v>
      </c>
      <c r="H1764" s="133">
        <v>15000</v>
      </c>
      <c r="I1764" s="132">
        <v>0</v>
      </c>
      <c r="J1764" s="95">
        <v>25</v>
      </c>
      <c r="K1764" s="132">
        <v>430.5</v>
      </c>
      <c r="L1764" s="79">
        <f t="shared" si="162"/>
        <v>1065</v>
      </c>
      <c r="M1764" s="79">
        <f t="shared" si="163"/>
        <v>195</v>
      </c>
      <c r="N1764" s="81">
        <f t="shared" si="164"/>
        <v>456</v>
      </c>
      <c r="O1764" s="79">
        <f t="shared" si="165"/>
        <v>1063.5</v>
      </c>
      <c r="P1764" s="132">
        <v>25</v>
      </c>
      <c r="Q1764" s="79">
        <f t="shared" si="166"/>
        <v>3235</v>
      </c>
      <c r="R1764" s="132">
        <v>911.5</v>
      </c>
      <c r="S1764" s="79">
        <f t="shared" si="167"/>
        <v>2323.5</v>
      </c>
      <c r="T1764" s="133">
        <v>14088.5</v>
      </c>
      <c r="U1764" s="80" t="s">
        <v>169</v>
      </c>
      <c r="V1764" s="97" t="s">
        <v>274</v>
      </c>
    </row>
    <row r="1765" spans="1:22">
      <c r="A1765" s="92">
        <v>1758</v>
      </c>
      <c r="B1765" s="132" t="s">
        <v>1965</v>
      </c>
      <c r="C1765" s="132" t="s">
        <v>977</v>
      </c>
      <c r="D1765" s="132" t="s">
        <v>978</v>
      </c>
      <c r="E1765" s="123" t="s">
        <v>709</v>
      </c>
      <c r="F1765" s="94">
        <v>45778</v>
      </c>
      <c r="G1765" s="94">
        <v>45962</v>
      </c>
      <c r="H1765" s="133">
        <v>15000</v>
      </c>
      <c r="I1765" s="132">
        <v>0</v>
      </c>
      <c r="J1765" s="95">
        <v>25</v>
      </c>
      <c r="K1765" s="132">
        <v>430.5</v>
      </c>
      <c r="L1765" s="79">
        <f t="shared" si="162"/>
        <v>1065</v>
      </c>
      <c r="M1765" s="79">
        <f t="shared" si="163"/>
        <v>195</v>
      </c>
      <c r="N1765" s="81">
        <f t="shared" si="164"/>
        <v>456</v>
      </c>
      <c r="O1765" s="79">
        <f t="shared" si="165"/>
        <v>1063.5</v>
      </c>
      <c r="P1765" s="132">
        <v>25</v>
      </c>
      <c r="Q1765" s="79">
        <f t="shared" si="166"/>
        <v>3235</v>
      </c>
      <c r="R1765" s="132">
        <v>911.5</v>
      </c>
      <c r="S1765" s="79">
        <f t="shared" si="167"/>
        <v>2323.5</v>
      </c>
      <c r="T1765" s="133">
        <v>14088.5</v>
      </c>
      <c r="U1765" s="80" t="s">
        <v>169</v>
      </c>
      <c r="V1765" s="134" t="s">
        <v>274</v>
      </c>
    </row>
    <row r="1766" spans="1:22">
      <c r="A1766" s="92">
        <v>1759</v>
      </c>
      <c r="B1766" s="132" t="s">
        <v>1282</v>
      </c>
      <c r="C1766" s="132" t="s">
        <v>977</v>
      </c>
      <c r="D1766" s="132" t="s">
        <v>978</v>
      </c>
      <c r="E1766" s="123" t="s">
        <v>709</v>
      </c>
      <c r="F1766" s="94">
        <v>45778</v>
      </c>
      <c r="G1766" s="94">
        <v>45962</v>
      </c>
      <c r="H1766" s="133">
        <v>13000</v>
      </c>
      <c r="I1766" s="132">
        <v>0</v>
      </c>
      <c r="J1766" s="95">
        <v>25</v>
      </c>
      <c r="K1766" s="132">
        <v>373.1</v>
      </c>
      <c r="L1766" s="79">
        <f t="shared" si="162"/>
        <v>922.99999999999989</v>
      </c>
      <c r="M1766" s="79">
        <f t="shared" si="163"/>
        <v>169</v>
      </c>
      <c r="N1766" s="81">
        <f t="shared" si="164"/>
        <v>395.2</v>
      </c>
      <c r="O1766" s="79">
        <f t="shared" si="165"/>
        <v>921.7</v>
      </c>
      <c r="P1766" s="132">
        <v>25</v>
      </c>
      <c r="Q1766" s="79">
        <f t="shared" si="166"/>
        <v>2807</v>
      </c>
      <c r="R1766" s="132">
        <v>793.3</v>
      </c>
      <c r="S1766" s="79">
        <f t="shared" si="167"/>
        <v>2013.7</v>
      </c>
      <c r="T1766" s="133">
        <v>12206.7</v>
      </c>
      <c r="U1766" s="80" t="s">
        <v>169</v>
      </c>
      <c r="V1766" s="134" t="s">
        <v>274</v>
      </c>
    </row>
    <row r="1767" spans="1:22">
      <c r="A1767" s="92">
        <v>1760</v>
      </c>
      <c r="B1767" s="92" t="s">
        <v>1700</v>
      </c>
      <c r="C1767" s="92" t="s">
        <v>389</v>
      </c>
      <c r="D1767" s="92" t="s">
        <v>1814</v>
      </c>
      <c r="E1767" s="93" t="s">
        <v>1989</v>
      </c>
      <c r="F1767" s="94">
        <v>45717</v>
      </c>
      <c r="G1767" s="94">
        <v>45901</v>
      </c>
      <c r="H1767" s="124">
        <v>50000</v>
      </c>
      <c r="I1767" s="124">
        <v>1854</v>
      </c>
      <c r="J1767" s="95">
        <v>25</v>
      </c>
      <c r="K1767" s="124">
        <v>1435</v>
      </c>
      <c r="L1767" s="79">
        <f t="shared" si="162"/>
        <v>3549.9999999999995</v>
      </c>
      <c r="M1767" s="79">
        <f t="shared" si="163"/>
        <v>650</v>
      </c>
      <c r="N1767" s="81">
        <f t="shared" si="164"/>
        <v>1520</v>
      </c>
      <c r="O1767" s="79">
        <f t="shared" si="165"/>
        <v>3545.0000000000005</v>
      </c>
      <c r="P1767" s="92">
        <v>25</v>
      </c>
      <c r="Q1767" s="79">
        <f t="shared" si="166"/>
        <v>10725</v>
      </c>
      <c r="R1767" s="124">
        <v>4834</v>
      </c>
      <c r="S1767" s="79">
        <f t="shared" si="167"/>
        <v>7745</v>
      </c>
      <c r="T1767" s="124">
        <v>45166</v>
      </c>
      <c r="U1767" s="80" t="s">
        <v>169</v>
      </c>
      <c r="V1767" s="97" t="s">
        <v>274</v>
      </c>
    </row>
    <row r="1768" spans="1:22">
      <c r="A1768" s="92">
        <v>1761</v>
      </c>
      <c r="B1768" s="92" t="s">
        <v>1701</v>
      </c>
      <c r="C1768" s="92" t="s">
        <v>824</v>
      </c>
      <c r="D1768" s="92" t="s">
        <v>1721</v>
      </c>
      <c r="E1768" s="123" t="s">
        <v>709</v>
      </c>
      <c r="F1768" s="94">
        <v>45717</v>
      </c>
      <c r="G1768" s="94">
        <v>45901</v>
      </c>
      <c r="H1768" s="124">
        <v>25000</v>
      </c>
      <c r="I1768" s="92">
        <v>0</v>
      </c>
      <c r="J1768" s="95">
        <v>25</v>
      </c>
      <c r="K1768" s="92">
        <v>717.5</v>
      </c>
      <c r="L1768" s="79">
        <f t="shared" si="162"/>
        <v>1774.9999999999998</v>
      </c>
      <c r="M1768" s="79">
        <f t="shared" si="163"/>
        <v>325</v>
      </c>
      <c r="N1768" s="81">
        <f t="shared" si="164"/>
        <v>760</v>
      </c>
      <c r="O1768" s="79">
        <f t="shared" si="165"/>
        <v>1772.5000000000002</v>
      </c>
      <c r="P1768" s="92">
        <v>25</v>
      </c>
      <c r="Q1768" s="79">
        <f t="shared" si="166"/>
        <v>5375</v>
      </c>
      <c r="R1768" s="124">
        <v>1502.5</v>
      </c>
      <c r="S1768" s="79">
        <f t="shared" si="167"/>
        <v>3872.5</v>
      </c>
      <c r="T1768" s="124">
        <v>23497.5</v>
      </c>
      <c r="U1768" s="80" t="s">
        <v>169</v>
      </c>
      <c r="V1768" s="97" t="s">
        <v>274</v>
      </c>
    </row>
    <row r="1769" spans="1:22">
      <c r="A1769" s="92">
        <v>1762</v>
      </c>
      <c r="B1769" s="132" t="s">
        <v>1407</v>
      </c>
      <c r="C1769" s="132" t="s">
        <v>977</v>
      </c>
      <c r="D1769" s="132" t="s">
        <v>978</v>
      </c>
      <c r="E1769" s="123" t="s">
        <v>709</v>
      </c>
      <c r="F1769" s="94">
        <v>45778</v>
      </c>
      <c r="G1769" s="94">
        <v>45962</v>
      </c>
      <c r="H1769" s="133">
        <v>15000</v>
      </c>
      <c r="I1769" s="132">
        <v>0</v>
      </c>
      <c r="J1769" s="95">
        <v>25</v>
      </c>
      <c r="K1769" s="132">
        <v>430.5</v>
      </c>
      <c r="L1769" s="79">
        <f t="shared" si="162"/>
        <v>1065</v>
      </c>
      <c r="M1769" s="79">
        <f t="shared" si="163"/>
        <v>195</v>
      </c>
      <c r="N1769" s="81">
        <f t="shared" si="164"/>
        <v>456</v>
      </c>
      <c r="O1769" s="79">
        <f t="shared" si="165"/>
        <v>1063.5</v>
      </c>
      <c r="P1769" s="132">
        <v>25</v>
      </c>
      <c r="Q1769" s="79">
        <f t="shared" si="166"/>
        <v>3235</v>
      </c>
      <c r="R1769" s="132">
        <v>911.5</v>
      </c>
      <c r="S1769" s="79">
        <f t="shared" si="167"/>
        <v>2323.5</v>
      </c>
      <c r="T1769" s="133">
        <v>14088.5</v>
      </c>
      <c r="U1769" s="80" t="s">
        <v>169</v>
      </c>
      <c r="V1769" s="134" t="s">
        <v>274</v>
      </c>
    </row>
    <row r="1770" spans="1:22">
      <c r="A1770" s="92">
        <v>1763</v>
      </c>
      <c r="B1770" s="132" t="s">
        <v>2170</v>
      </c>
      <c r="C1770" s="132" t="s">
        <v>977</v>
      </c>
      <c r="D1770" s="132" t="s">
        <v>978</v>
      </c>
      <c r="E1770" s="123" t="s">
        <v>709</v>
      </c>
      <c r="F1770" s="94">
        <v>45778</v>
      </c>
      <c r="G1770" s="94">
        <v>45962</v>
      </c>
      <c r="H1770" s="133">
        <v>15000</v>
      </c>
      <c r="I1770" s="132">
        <v>0</v>
      </c>
      <c r="J1770" s="95">
        <v>25</v>
      </c>
      <c r="K1770" s="132">
        <v>430.5</v>
      </c>
      <c r="L1770" s="79">
        <f t="shared" si="162"/>
        <v>1065</v>
      </c>
      <c r="M1770" s="79">
        <f t="shared" si="163"/>
        <v>195</v>
      </c>
      <c r="N1770" s="81">
        <f t="shared" si="164"/>
        <v>456</v>
      </c>
      <c r="O1770" s="79">
        <f t="shared" si="165"/>
        <v>1063.5</v>
      </c>
      <c r="P1770" s="132">
        <v>25</v>
      </c>
      <c r="Q1770" s="79">
        <f t="shared" si="166"/>
        <v>3235</v>
      </c>
      <c r="R1770" s="132">
        <v>911.5</v>
      </c>
      <c r="S1770" s="79">
        <f t="shared" si="167"/>
        <v>2323.5</v>
      </c>
      <c r="T1770" s="133">
        <v>14088.5</v>
      </c>
      <c r="U1770" s="80" t="s">
        <v>169</v>
      </c>
      <c r="V1770" s="134" t="s">
        <v>274</v>
      </c>
    </row>
    <row r="1771" spans="1:22">
      <c r="A1771" s="92">
        <v>1764</v>
      </c>
      <c r="B1771" s="132" t="s">
        <v>1408</v>
      </c>
      <c r="C1771" s="132" t="s">
        <v>977</v>
      </c>
      <c r="D1771" s="132" t="s">
        <v>978</v>
      </c>
      <c r="E1771" s="123" t="s">
        <v>709</v>
      </c>
      <c r="F1771" s="94">
        <v>45778</v>
      </c>
      <c r="G1771" s="94">
        <v>45962</v>
      </c>
      <c r="H1771" s="133">
        <v>15000</v>
      </c>
      <c r="I1771" s="132">
        <v>0</v>
      </c>
      <c r="J1771" s="95">
        <v>25</v>
      </c>
      <c r="K1771" s="132">
        <v>430.5</v>
      </c>
      <c r="L1771" s="79">
        <f t="shared" si="162"/>
        <v>1065</v>
      </c>
      <c r="M1771" s="79">
        <f t="shared" si="163"/>
        <v>195</v>
      </c>
      <c r="N1771" s="81">
        <f t="shared" si="164"/>
        <v>456</v>
      </c>
      <c r="O1771" s="79">
        <f t="shared" si="165"/>
        <v>1063.5</v>
      </c>
      <c r="P1771" s="132">
        <v>25</v>
      </c>
      <c r="Q1771" s="79">
        <f t="shared" si="166"/>
        <v>3235</v>
      </c>
      <c r="R1771" s="132">
        <v>911.5</v>
      </c>
      <c r="S1771" s="79">
        <f t="shared" si="167"/>
        <v>2323.5</v>
      </c>
      <c r="T1771" s="133">
        <v>14088.5</v>
      </c>
      <c r="U1771" s="80" t="s">
        <v>169</v>
      </c>
      <c r="V1771" s="134" t="s">
        <v>274</v>
      </c>
    </row>
    <row r="1772" spans="1:22">
      <c r="A1772" s="92">
        <v>1765</v>
      </c>
      <c r="B1772" s="92" t="s">
        <v>445</v>
      </c>
      <c r="C1772" s="92" t="s">
        <v>448</v>
      </c>
      <c r="D1772" s="92" t="s">
        <v>171</v>
      </c>
      <c r="E1772" s="93" t="s">
        <v>1989</v>
      </c>
      <c r="F1772" s="94">
        <v>45778</v>
      </c>
      <c r="G1772" s="94">
        <v>45962</v>
      </c>
      <c r="H1772" s="124">
        <v>35000</v>
      </c>
      <c r="I1772" s="92">
        <v>0</v>
      </c>
      <c r="J1772" s="95">
        <v>25</v>
      </c>
      <c r="K1772" s="124">
        <v>1004.5</v>
      </c>
      <c r="L1772" s="79">
        <f t="shared" si="162"/>
        <v>2485</v>
      </c>
      <c r="M1772" s="79">
        <f t="shared" si="163"/>
        <v>455</v>
      </c>
      <c r="N1772" s="81">
        <f t="shared" si="164"/>
        <v>1064</v>
      </c>
      <c r="O1772" s="79">
        <f t="shared" si="165"/>
        <v>2481.5</v>
      </c>
      <c r="P1772" s="92">
        <v>25</v>
      </c>
      <c r="Q1772" s="79">
        <f t="shared" si="166"/>
        <v>7515</v>
      </c>
      <c r="R1772" s="124">
        <v>2093.5</v>
      </c>
      <c r="S1772" s="79">
        <f t="shared" si="167"/>
        <v>5421.5</v>
      </c>
      <c r="T1772" s="124">
        <v>32906.5</v>
      </c>
      <c r="U1772" s="80" t="s">
        <v>169</v>
      </c>
      <c r="V1772" s="97" t="s">
        <v>273</v>
      </c>
    </row>
    <row r="1773" spans="1:22">
      <c r="A1773" s="92">
        <v>1766</v>
      </c>
      <c r="B1773" s="92" t="s">
        <v>276</v>
      </c>
      <c r="C1773" s="92" t="s">
        <v>68</v>
      </c>
      <c r="D1773" s="92" t="s">
        <v>1766</v>
      </c>
      <c r="E1773" s="93" t="s">
        <v>1989</v>
      </c>
      <c r="F1773" s="94">
        <v>45778</v>
      </c>
      <c r="G1773" s="94">
        <v>45962</v>
      </c>
      <c r="H1773" s="124">
        <v>60000</v>
      </c>
      <c r="I1773" s="124">
        <v>3143.58</v>
      </c>
      <c r="J1773" s="95">
        <v>25</v>
      </c>
      <c r="K1773" s="124">
        <v>1722</v>
      </c>
      <c r="L1773" s="79">
        <f t="shared" si="162"/>
        <v>4260</v>
      </c>
      <c r="M1773" s="79">
        <f t="shared" si="163"/>
        <v>780</v>
      </c>
      <c r="N1773" s="81">
        <f t="shared" si="164"/>
        <v>1824</v>
      </c>
      <c r="O1773" s="79">
        <f t="shared" si="165"/>
        <v>4254</v>
      </c>
      <c r="P1773" s="124">
        <v>1840.46</v>
      </c>
      <c r="Q1773" s="79">
        <f t="shared" si="166"/>
        <v>14680.46</v>
      </c>
      <c r="R1773" s="124">
        <v>4389.79</v>
      </c>
      <c r="S1773" s="79">
        <f t="shared" si="167"/>
        <v>9294</v>
      </c>
      <c r="T1773" s="124">
        <v>51469.96</v>
      </c>
      <c r="U1773" s="80" t="s">
        <v>169</v>
      </c>
      <c r="V1773" s="97" t="s">
        <v>273</v>
      </c>
    </row>
    <row r="1774" spans="1:22">
      <c r="A1774" s="92">
        <v>1767</v>
      </c>
      <c r="B1774" s="132" t="s">
        <v>1409</v>
      </c>
      <c r="C1774" s="132" t="s">
        <v>977</v>
      </c>
      <c r="D1774" s="132" t="s">
        <v>978</v>
      </c>
      <c r="E1774" s="123" t="s">
        <v>709</v>
      </c>
      <c r="F1774" s="94">
        <v>45778</v>
      </c>
      <c r="G1774" s="94">
        <v>45962</v>
      </c>
      <c r="H1774" s="133">
        <v>15000</v>
      </c>
      <c r="I1774" s="132">
        <v>0</v>
      </c>
      <c r="J1774" s="95">
        <v>25</v>
      </c>
      <c r="K1774" s="132">
        <v>430.5</v>
      </c>
      <c r="L1774" s="79">
        <f t="shared" si="162"/>
        <v>1065</v>
      </c>
      <c r="M1774" s="79">
        <f t="shared" si="163"/>
        <v>195</v>
      </c>
      <c r="N1774" s="81">
        <f t="shared" si="164"/>
        <v>456</v>
      </c>
      <c r="O1774" s="79">
        <f t="shared" si="165"/>
        <v>1063.5</v>
      </c>
      <c r="P1774" s="132">
        <v>25</v>
      </c>
      <c r="Q1774" s="79">
        <f t="shared" si="166"/>
        <v>3235</v>
      </c>
      <c r="R1774" s="132">
        <v>911.5</v>
      </c>
      <c r="S1774" s="79">
        <f t="shared" si="167"/>
        <v>2323.5</v>
      </c>
      <c r="T1774" s="133">
        <v>14088.5</v>
      </c>
      <c r="U1774" s="80" t="s">
        <v>169</v>
      </c>
      <c r="V1774" s="134" t="s">
        <v>274</v>
      </c>
    </row>
    <row r="1775" spans="1:22">
      <c r="A1775" s="92">
        <v>1768</v>
      </c>
      <c r="B1775" s="92" t="s">
        <v>26</v>
      </c>
      <c r="C1775" s="92" t="s">
        <v>6</v>
      </c>
      <c r="D1775" s="92" t="s">
        <v>1770</v>
      </c>
      <c r="E1775" s="93" t="s">
        <v>1989</v>
      </c>
      <c r="F1775" s="94">
        <v>45778</v>
      </c>
      <c r="G1775" s="94">
        <v>45962</v>
      </c>
      <c r="H1775" s="124">
        <v>120000</v>
      </c>
      <c r="I1775" s="124">
        <v>16381</v>
      </c>
      <c r="J1775" s="95">
        <v>25</v>
      </c>
      <c r="K1775" s="124">
        <v>3444</v>
      </c>
      <c r="L1775" s="79">
        <f t="shared" si="162"/>
        <v>8520</v>
      </c>
      <c r="M1775" s="79">
        <f t="shared" si="163"/>
        <v>1560</v>
      </c>
      <c r="N1775" s="81">
        <f t="shared" si="164"/>
        <v>3648</v>
      </c>
      <c r="O1775" s="79">
        <f t="shared" si="165"/>
        <v>8508</v>
      </c>
      <c r="P1775" s="124">
        <v>1840.46</v>
      </c>
      <c r="Q1775" s="79">
        <f t="shared" si="166"/>
        <v>27520.46</v>
      </c>
      <c r="R1775" s="124">
        <v>25313.46</v>
      </c>
      <c r="S1775" s="79">
        <f t="shared" si="167"/>
        <v>18588</v>
      </c>
      <c r="T1775" s="124">
        <v>94686.54</v>
      </c>
      <c r="U1775" s="80" t="s">
        <v>169</v>
      </c>
      <c r="V1775" s="97" t="s">
        <v>274</v>
      </c>
    </row>
    <row r="1776" spans="1:22">
      <c r="A1776" s="92">
        <v>1769</v>
      </c>
      <c r="B1776" s="92" t="s">
        <v>1502</v>
      </c>
      <c r="C1776" s="92" t="s">
        <v>544</v>
      </c>
      <c r="D1776" s="92" t="s">
        <v>1718</v>
      </c>
      <c r="E1776" s="93" t="s">
        <v>1989</v>
      </c>
      <c r="F1776" s="94">
        <v>45689</v>
      </c>
      <c r="G1776" s="94">
        <v>45870</v>
      </c>
      <c r="H1776" s="124">
        <v>46000</v>
      </c>
      <c r="I1776" s="124">
        <v>1289.46</v>
      </c>
      <c r="J1776" s="95">
        <v>25</v>
      </c>
      <c r="K1776" s="124">
        <v>1320.2</v>
      </c>
      <c r="L1776" s="79">
        <f t="shared" si="162"/>
        <v>3265.9999999999995</v>
      </c>
      <c r="M1776" s="79">
        <f t="shared" si="163"/>
        <v>598</v>
      </c>
      <c r="N1776" s="81">
        <f t="shared" si="164"/>
        <v>1398.4</v>
      </c>
      <c r="O1776" s="79">
        <f t="shared" si="165"/>
        <v>3261.4</v>
      </c>
      <c r="P1776" s="92">
        <v>25</v>
      </c>
      <c r="Q1776" s="79">
        <f t="shared" si="166"/>
        <v>9869</v>
      </c>
      <c r="R1776" s="124">
        <v>4033.06</v>
      </c>
      <c r="S1776" s="79">
        <f t="shared" si="167"/>
        <v>7125.4</v>
      </c>
      <c r="T1776" s="124">
        <v>41966.94</v>
      </c>
      <c r="U1776" s="80" t="s">
        <v>169</v>
      </c>
      <c r="V1776" s="97" t="s">
        <v>274</v>
      </c>
    </row>
    <row r="1777" spans="1:22">
      <c r="A1777" s="92">
        <v>1770</v>
      </c>
      <c r="B1777" s="92" t="s">
        <v>1283</v>
      </c>
      <c r="C1777" s="92" t="s">
        <v>68</v>
      </c>
      <c r="D1777" s="92" t="s">
        <v>1756</v>
      </c>
      <c r="E1777" s="93" t="s">
        <v>1989</v>
      </c>
      <c r="F1777" s="94">
        <v>45748</v>
      </c>
      <c r="G1777" s="94">
        <v>45962</v>
      </c>
      <c r="H1777" s="124">
        <v>50000</v>
      </c>
      <c r="I1777" s="124">
        <v>1854</v>
      </c>
      <c r="J1777" s="95">
        <v>25</v>
      </c>
      <c r="K1777" s="124">
        <v>1435</v>
      </c>
      <c r="L1777" s="79">
        <f t="shared" si="162"/>
        <v>3549.9999999999995</v>
      </c>
      <c r="M1777" s="79">
        <f t="shared" si="163"/>
        <v>650</v>
      </c>
      <c r="N1777" s="81">
        <f t="shared" si="164"/>
        <v>1520</v>
      </c>
      <c r="O1777" s="79">
        <f t="shared" si="165"/>
        <v>3545.0000000000005</v>
      </c>
      <c r="P1777" s="92">
        <v>25</v>
      </c>
      <c r="Q1777" s="79">
        <f t="shared" si="166"/>
        <v>10725</v>
      </c>
      <c r="R1777" s="124">
        <v>4834</v>
      </c>
      <c r="S1777" s="79">
        <f t="shared" si="167"/>
        <v>7745</v>
      </c>
      <c r="T1777" s="124">
        <v>45166</v>
      </c>
      <c r="U1777" s="80" t="s">
        <v>169</v>
      </c>
      <c r="V1777" s="97" t="s">
        <v>274</v>
      </c>
    </row>
    <row r="1778" spans="1:22">
      <c r="A1778" s="92">
        <v>1771</v>
      </c>
      <c r="B1778" s="92" t="s">
        <v>869</v>
      </c>
      <c r="C1778" s="92" t="s">
        <v>391</v>
      </c>
      <c r="D1778" s="92" t="s">
        <v>1726</v>
      </c>
      <c r="E1778" s="93" t="s">
        <v>1989</v>
      </c>
      <c r="F1778" s="94">
        <v>45778</v>
      </c>
      <c r="G1778" s="94">
        <v>45962</v>
      </c>
      <c r="H1778" s="124">
        <v>20000</v>
      </c>
      <c r="I1778" s="92">
        <v>0</v>
      </c>
      <c r="J1778" s="95">
        <v>25</v>
      </c>
      <c r="K1778" s="92">
        <v>574</v>
      </c>
      <c r="L1778" s="79">
        <f t="shared" si="162"/>
        <v>1419.9999999999998</v>
      </c>
      <c r="M1778" s="79">
        <f t="shared" si="163"/>
        <v>260</v>
      </c>
      <c r="N1778" s="81">
        <f t="shared" si="164"/>
        <v>608</v>
      </c>
      <c r="O1778" s="79">
        <f t="shared" si="165"/>
        <v>1418</v>
      </c>
      <c r="P1778" s="92">
        <v>25</v>
      </c>
      <c r="Q1778" s="79">
        <f t="shared" si="166"/>
        <v>4305</v>
      </c>
      <c r="R1778" s="124">
        <v>1207</v>
      </c>
      <c r="S1778" s="79">
        <f t="shared" si="167"/>
        <v>3098</v>
      </c>
      <c r="T1778" s="124">
        <v>18793</v>
      </c>
      <c r="U1778" s="80" t="s">
        <v>169</v>
      </c>
      <c r="V1778" s="97" t="s">
        <v>274</v>
      </c>
    </row>
    <row r="1779" spans="1:22">
      <c r="A1779" s="92">
        <v>1772</v>
      </c>
      <c r="B1779" s="92" t="s">
        <v>693</v>
      </c>
      <c r="C1779" s="92" t="s">
        <v>60</v>
      </c>
      <c r="D1779" s="92" t="s">
        <v>188</v>
      </c>
      <c r="E1779" s="93" t="s">
        <v>1989</v>
      </c>
      <c r="F1779" s="94">
        <v>45778</v>
      </c>
      <c r="G1779" s="94">
        <v>45962</v>
      </c>
      <c r="H1779" s="124">
        <v>57000</v>
      </c>
      <c r="I1779" s="124">
        <v>2922.14</v>
      </c>
      <c r="J1779" s="95">
        <v>25</v>
      </c>
      <c r="K1779" s="124">
        <v>1635.9</v>
      </c>
      <c r="L1779" s="79">
        <f t="shared" si="162"/>
        <v>4046.9999999999995</v>
      </c>
      <c r="M1779" s="79">
        <f t="shared" si="163"/>
        <v>741</v>
      </c>
      <c r="N1779" s="81">
        <f t="shared" si="164"/>
        <v>1732.8</v>
      </c>
      <c r="O1779" s="79">
        <f t="shared" si="165"/>
        <v>4041.3</v>
      </c>
      <c r="P1779" s="92">
        <v>125</v>
      </c>
      <c r="Q1779" s="79">
        <f t="shared" si="166"/>
        <v>12323</v>
      </c>
      <c r="R1779" s="124">
        <v>4834</v>
      </c>
      <c r="S1779" s="79">
        <f t="shared" si="167"/>
        <v>8829.2999999999993</v>
      </c>
      <c r="T1779" s="124">
        <v>45066</v>
      </c>
      <c r="U1779" s="80" t="s">
        <v>169</v>
      </c>
      <c r="V1779" s="97" t="s">
        <v>274</v>
      </c>
    </row>
    <row r="1780" spans="1:22">
      <c r="A1780" s="92">
        <v>1773</v>
      </c>
      <c r="B1780" s="132" t="s">
        <v>1410</v>
      </c>
      <c r="C1780" s="132" t="s">
        <v>977</v>
      </c>
      <c r="D1780" s="132" t="s">
        <v>978</v>
      </c>
      <c r="E1780" s="123" t="s">
        <v>709</v>
      </c>
      <c r="F1780" s="94">
        <v>45778</v>
      </c>
      <c r="G1780" s="94">
        <v>45962</v>
      </c>
      <c r="H1780" s="133">
        <v>15000</v>
      </c>
      <c r="I1780" s="132">
        <v>0</v>
      </c>
      <c r="J1780" s="95">
        <v>25</v>
      </c>
      <c r="K1780" s="132">
        <v>430.5</v>
      </c>
      <c r="L1780" s="79">
        <f t="shared" si="162"/>
        <v>1065</v>
      </c>
      <c r="M1780" s="79">
        <f t="shared" si="163"/>
        <v>195</v>
      </c>
      <c r="N1780" s="81">
        <f t="shared" si="164"/>
        <v>456</v>
      </c>
      <c r="O1780" s="79">
        <f t="shared" si="165"/>
        <v>1063.5</v>
      </c>
      <c r="P1780" s="132">
        <v>25</v>
      </c>
      <c r="Q1780" s="79">
        <f t="shared" si="166"/>
        <v>3235</v>
      </c>
      <c r="R1780" s="132">
        <v>911.5</v>
      </c>
      <c r="S1780" s="79">
        <f t="shared" si="167"/>
        <v>2323.5</v>
      </c>
      <c r="T1780" s="133">
        <v>14088.5</v>
      </c>
      <c r="U1780" s="80" t="s">
        <v>169</v>
      </c>
      <c r="V1780" s="134" t="s">
        <v>274</v>
      </c>
    </row>
    <row r="1781" spans="1:22">
      <c r="A1781" s="92">
        <v>1774</v>
      </c>
      <c r="B1781" s="132" t="s">
        <v>1411</v>
      </c>
      <c r="C1781" s="132" t="s">
        <v>977</v>
      </c>
      <c r="D1781" s="132" t="s">
        <v>978</v>
      </c>
      <c r="E1781" s="123" t="s">
        <v>709</v>
      </c>
      <c r="F1781" s="94">
        <v>45778</v>
      </c>
      <c r="G1781" s="94">
        <v>45962</v>
      </c>
      <c r="H1781" s="133">
        <v>15000</v>
      </c>
      <c r="I1781" s="132">
        <v>0</v>
      </c>
      <c r="J1781" s="95">
        <v>25</v>
      </c>
      <c r="K1781" s="132">
        <v>430.5</v>
      </c>
      <c r="L1781" s="79">
        <f t="shared" si="162"/>
        <v>1065</v>
      </c>
      <c r="M1781" s="79">
        <f t="shared" si="163"/>
        <v>195</v>
      </c>
      <c r="N1781" s="81">
        <f t="shared" si="164"/>
        <v>456</v>
      </c>
      <c r="O1781" s="79">
        <f t="shared" si="165"/>
        <v>1063.5</v>
      </c>
      <c r="P1781" s="132">
        <v>25</v>
      </c>
      <c r="Q1781" s="79">
        <f t="shared" si="166"/>
        <v>3235</v>
      </c>
      <c r="R1781" s="132">
        <v>911.5</v>
      </c>
      <c r="S1781" s="79">
        <f t="shared" si="167"/>
        <v>2323.5</v>
      </c>
      <c r="T1781" s="133">
        <v>14088.5</v>
      </c>
      <c r="U1781" s="80" t="s">
        <v>169</v>
      </c>
      <c r="V1781" s="134" t="s">
        <v>274</v>
      </c>
    </row>
    <row r="1782" spans="1:22">
      <c r="A1782" s="92">
        <v>1775</v>
      </c>
      <c r="B1782" s="132" t="s">
        <v>1966</v>
      </c>
      <c r="C1782" s="132" t="s">
        <v>977</v>
      </c>
      <c r="D1782" s="132" t="s">
        <v>978</v>
      </c>
      <c r="E1782" s="123" t="s">
        <v>709</v>
      </c>
      <c r="F1782" s="94">
        <v>45778</v>
      </c>
      <c r="G1782" s="94">
        <v>45962</v>
      </c>
      <c r="H1782" s="133">
        <v>15000</v>
      </c>
      <c r="I1782" s="132">
        <v>0</v>
      </c>
      <c r="J1782" s="95">
        <v>25</v>
      </c>
      <c r="K1782" s="132">
        <v>430.5</v>
      </c>
      <c r="L1782" s="79">
        <f t="shared" si="162"/>
        <v>1065</v>
      </c>
      <c r="M1782" s="79">
        <f t="shared" si="163"/>
        <v>195</v>
      </c>
      <c r="N1782" s="81">
        <f t="shared" si="164"/>
        <v>456</v>
      </c>
      <c r="O1782" s="79">
        <f t="shared" si="165"/>
        <v>1063.5</v>
      </c>
      <c r="P1782" s="132">
        <v>25</v>
      </c>
      <c r="Q1782" s="79">
        <f t="shared" si="166"/>
        <v>3235</v>
      </c>
      <c r="R1782" s="132">
        <v>911.5</v>
      </c>
      <c r="S1782" s="79">
        <f t="shared" si="167"/>
        <v>2323.5</v>
      </c>
      <c r="T1782" s="133">
        <v>14088.5</v>
      </c>
      <c r="U1782" s="80" t="s">
        <v>169</v>
      </c>
      <c r="V1782" s="134" t="s">
        <v>274</v>
      </c>
    </row>
    <row r="1783" spans="1:22">
      <c r="A1783" s="92">
        <v>1776</v>
      </c>
      <c r="B1783" s="132" t="s">
        <v>1702</v>
      </c>
      <c r="C1783" s="132" t="s">
        <v>977</v>
      </c>
      <c r="D1783" s="132" t="s">
        <v>978</v>
      </c>
      <c r="E1783" s="123" t="s">
        <v>709</v>
      </c>
      <c r="F1783" s="94">
        <v>45778</v>
      </c>
      <c r="G1783" s="94">
        <v>45962</v>
      </c>
      <c r="H1783" s="133">
        <v>15000</v>
      </c>
      <c r="I1783" s="132">
        <v>0</v>
      </c>
      <c r="J1783" s="95">
        <v>25</v>
      </c>
      <c r="K1783" s="132">
        <v>430.5</v>
      </c>
      <c r="L1783" s="79">
        <f t="shared" si="162"/>
        <v>1065</v>
      </c>
      <c r="M1783" s="79">
        <f t="shared" si="163"/>
        <v>195</v>
      </c>
      <c r="N1783" s="81">
        <f t="shared" si="164"/>
        <v>456</v>
      </c>
      <c r="O1783" s="79">
        <f t="shared" si="165"/>
        <v>1063.5</v>
      </c>
      <c r="P1783" s="132">
        <v>25</v>
      </c>
      <c r="Q1783" s="79">
        <f t="shared" si="166"/>
        <v>3235</v>
      </c>
      <c r="R1783" s="132">
        <v>911.5</v>
      </c>
      <c r="S1783" s="79">
        <f t="shared" si="167"/>
        <v>2323.5</v>
      </c>
      <c r="T1783" s="133">
        <v>14088.5</v>
      </c>
      <c r="U1783" s="80" t="s">
        <v>169</v>
      </c>
      <c r="V1783" s="97" t="s">
        <v>274</v>
      </c>
    </row>
    <row r="1784" spans="1:22">
      <c r="A1784" s="92">
        <v>1777</v>
      </c>
      <c r="B1784" s="92" t="s">
        <v>820</v>
      </c>
      <c r="C1784" s="92" t="s">
        <v>641</v>
      </c>
      <c r="D1784" s="92" t="s">
        <v>1726</v>
      </c>
      <c r="E1784" s="93" t="s">
        <v>1989</v>
      </c>
      <c r="F1784" s="94">
        <v>45778</v>
      </c>
      <c r="G1784" s="94">
        <v>45962</v>
      </c>
      <c r="H1784" s="124">
        <v>35000</v>
      </c>
      <c r="I1784" s="92">
        <v>0</v>
      </c>
      <c r="J1784" s="95">
        <v>25</v>
      </c>
      <c r="K1784" s="124">
        <v>1004.5</v>
      </c>
      <c r="L1784" s="79">
        <f t="shared" si="162"/>
        <v>2485</v>
      </c>
      <c r="M1784" s="79">
        <f t="shared" si="163"/>
        <v>455</v>
      </c>
      <c r="N1784" s="81">
        <f t="shared" si="164"/>
        <v>1064</v>
      </c>
      <c r="O1784" s="79">
        <f t="shared" si="165"/>
        <v>2481.5</v>
      </c>
      <c r="P1784" s="92">
        <v>25</v>
      </c>
      <c r="Q1784" s="79">
        <f t="shared" si="166"/>
        <v>7515</v>
      </c>
      <c r="R1784" s="124">
        <v>2093.5</v>
      </c>
      <c r="S1784" s="79">
        <f t="shared" si="167"/>
        <v>5421.5</v>
      </c>
      <c r="T1784" s="124">
        <v>32906.5</v>
      </c>
      <c r="U1784" s="80" t="s">
        <v>169</v>
      </c>
      <c r="V1784" s="97" t="s">
        <v>274</v>
      </c>
    </row>
    <row r="1785" spans="1:22">
      <c r="A1785" s="92">
        <v>1778</v>
      </c>
      <c r="B1785" s="92" t="s">
        <v>870</v>
      </c>
      <c r="C1785" s="92" t="s">
        <v>873</v>
      </c>
      <c r="D1785" s="92" t="s">
        <v>204</v>
      </c>
      <c r="E1785" s="93" t="s">
        <v>1989</v>
      </c>
      <c r="F1785" s="94">
        <v>45778</v>
      </c>
      <c r="G1785" s="94">
        <v>45962</v>
      </c>
      <c r="H1785" s="124">
        <v>46000</v>
      </c>
      <c r="I1785" s="124">
        <v>1289.46</v>
      </c>
      <c r="J1785" s="95">
        <v>25</v>
      </c>
      <c r="K1785" s="124">
        <v>1320.2</v>
      </c>
      <c r="L1785" s="79">
        <f t="shared" si="162"/>
        <v>3265.9999999999995</v>
      </c>
      <c r="M1785" s="79">
        <f t="shared" si="163"/>
        <v>598</v>
      </c>
      <c r="N1785" s="81">
        <f t="shared" si="164"/>
        <v>1398.4</v>
      </c>
      <c r="O1785" s="79">
        <f t="shared" si="165"/>
        <v>3261.4</v>
      </c>
      <c r="P1785" s="92">
        <v>25</v>
      </c>
      <c r="Q1785" s="79">
        <f t="shared" si="166"/>
        <v>9869</v>
      </c>
      <c r="R1785" s="124">
        <v>4033.06</v>
      </c>
      <c r="S1785" s="79">
        <f t="shared" si="167"/>
        <v>7125.4</v>
      </c>
      <c r="T1785" s="124">
        <v>41966.94</v>
      </c>
      <c r="U1785" s="80" t="s">
        <v>169</v>
      </c>
      <c r="V1785" s="97" t="s">
        <v>274</v>
      </c>
    </row>
    <row r="1786" spans="1:22">
      <c r="A1786" s="92">
        <v>1779</v>
      </c>
      <c r="B1786" s="92" t="s">
        <v>19</v>
      </c>
      <c r="C1786" s="92" t="s">
        <v>20</v>
      </c>
      <c r="D1786" s="92" t="s">
        <v>172</v>
      </c>
      <c r="E1786" s="93" t="s">
        <v>1989</v>
      </c>
      <c r="F1786" s="94">
        <v>45778</v>
      </c>
      <c r="G1786" s="94">
        <v>45962</v>
      </c>
      <c r="H1786" s="124">
        <v>60000</v>
      </c>
      <c r="I1786" s="124">
        <v>3486.68</v>
      </c>
      <c r="J1786" s="95">
        <v>25</v>
      </c>
      <c r="K1786" s="124">
        <v>1722</v>
      </c>
      <c r="L1786" s="79">
        <f t="shared" si="162"/>
        <v>4260</v>
      </c>
      <c r="M1786" s="79">
        <f t="shared" si="163"/>
        <v>780</v>
      </c>
      <c r="N1786" s="81">
        <f t="shared" si="164"/>
        <v>1824</v>
      </c>
      <c r="O1786" s="79">
        <f t="shared" si="165"/>
        <v>4254</v>
      </c>
      <c r="P1786" s="124">
        <v>4392.2</v>
      </c>
      <c r="Q1786" s="79">
        <f t="shared" si="166"/>
        <v>17232.2</v>
      </c>
      <c r="R1786" s="124">
        <v>7899.53</v>
      </c>
      <c r="S1786" s="79">
        <f t="shared" si="167"/>
        <v>9294</v>
      </c>
      <c r="T1786" s="124">
        <v>52242.32</v>
      </c>
      <c r="U1786" s="80" t="s">
        <v>169</v>
      </c>
      <c r="V1786" s="97" t="s">
        <v>274</v>
      </c>
    </row>
    <row r="1787" spans="1:22">
      <c r="A1787" s="92">
        <v>1780</v>
      </c>
      <c r="B1787" s="132" t="s">
        <v>1703</v>
      </c>
      <c r="C1787" s="132" t="s">
        <v>977</v>
      </c>
      <c r="D1787" s="132" t="s">
        <v>978</v>
      </c>
      <c r="E1787" s="123" t="s">
        <v>709</v>
      </c>
      <c r="F1787" s="94">
        <v>45778</v>
      </c>
      <c r="G1787" s="94">
        <v>45962</v>
      </c>
      <c r="H1787" s="133">
        <v>15000</v>
      </c>
      <c r="I1787" s="132">
        <v>0</v>
      </c>
      <c r="J1787" s="95">
        <v>25</v>
      </c>
      <c r="K1787" s="132">
        <v>430.5</v>
      </c>
      <c r="L1787" s="79">
        <f t="shared" si="162"/>
        <v>1065</v>
      </c>
      <c r="M1787" s="79">
        <f t="shared" si="163"/>
        <v>195</v>
      </c>
      <c r="N1787" s="81">
        <f t="shared" si="164"/>
        <v>456</v>
      </c>
      <c r="O1787" s="79">
        <f t="shared" si="165"/>
        <v>1063.5</v>
      </c>
      <c r="P1787" s="132">
        <v>25</v>
      </c>
      <c r="Q1787" s="79">
        <f t="shared" si="166"/>
        <v>3235</v>
      </c>
      <c r="R1787" s="132">
        <v>911.5</v>
      </c>
      <c r="S1787" s="79">
        <f t="shared" si="167"/>
        <v>2323.5</v>
      </c>
      <c r="T1787" s="133">
        <v>14088.5</v>
      </c>
      <c r="U1787" s="80" t="s">
        <v>169</v>
      </c>
      <c r="V1787" s="97" t="s">
        <v>274</v>
      </c>
    </row>
    <row r="1788" spans="1:22">
      <c r="A1788" s="92">
        <v>1781</v>
      </c>
      <c r="B1788" s="132" t="s">
        <v>2171</v>
      </c>
      <c r="C1788" s="132" t="s">
        <v>977</v>
      </c>
      <c r="D1788" s="132" t="s">
        <v>978</v>
      </c>
      <c r="E1788" s="123" t="s">
        <v>709</v>
      </c>
      <c r="F1788" s="94">
        <v>45778</v>
      </c>
      <c r="G1788" s="94">
        <v>45962</v>
      </c>
      <c r="H1788" s="133">
        <v>15000</v>
      </c>
      <c r="I1788" s="132">
        <v>0</v>
      </c>
      <c r="J1788" s="95">
        <v>25</v>
      </c>
      <c r="K1788" s="132">
        <v>430.5</v>
      </c>
      <c r="L1788" s="79">
        <f t="shared" si="162"/>
        <v>1065</v>
      </c>
      <c r="M1788" s="79">
        <f t="shared" si="163"/>
        <v>195</v>
      </c>
      <c r="N1788" s="81">
        <f t="shared" si="164"/>
        <v>456</v>
      </c>
      <c r="O1788" s="79">
        <f t="shared" si="165"/>
        <v>1063.5</v>
      </c>
      <c r="P1788" s="132">
        <v>25</v>
      </c>
      <c r="Q1788" s="79">
        <f t="shared" si="166"/>
        <v>3235</v>
      </c>
      <c r="R1788" s="132">
        <v>911.5</v>
      </c>
      <c r="S1788" s="79">
        <f t="shared" si="167"/>
        <v>2323.5</v>
      </c>
      <c r="T1788" s="133">
        <v>14088.5</v>
      </c>
      <c r="U1788" s="80" t="s">
        <v>169</v>
      </c>
      <c r="V1788" s="134" t="s">
        <v>274</v>
      </c>
    </row>
    <row r="1789" spans="1:22">
      <c r="A1789" s="92">
        <v>1782</v>
      </c>
      <c r="B1789" s="92" t="s">
        <v>22</v>
      </c>
      <c r="C1789" s="92" t="s">
        <v>8</v>
      </c>
      <c r="D1789" s="92" t="s">
        <v>1812</v>
      </c>
      <c r="E1789" s="93" t="s">
        <v>1989</v>
      </c>
      <c r="F1789" s="94">
        <v>45778</v>
      </c>
      <c r="G1789" s="94">
        <v>45962</v>
      </c>
      <c r="H1789" s="124">
        <v>10000</v>
      </c>
      <c r="I1789" s="92">
        <v>0</v>
      </c>
      <c r="J1789" s="95">
        <v>25</v>
      </c>
      <c r="K1789" s="92">
        <v>287</v>
      </c>
      <c r="L1789" s="79">
        <f t="shared" si="162"/>
        <v>709.99999999999989</v>
      </c>
      <c r="M1789" s="79">
        <f t="shared" si="163"/>
        <v>130</v>
      </c>
      <c r="N1789" s="81">
        <f t="shared" si="164"/>
        <v>304</v>
      </c>
      <c r="O1789" s="79">
        <f t="shared" si="165"/>
        <v>709</v>
      </c>
      <c r="P1789" s="92">
        <v>25</v>
      </c>
      <c r="Q1789" s="79">
        <f t="shared" si="166"/>
        <v>2165</v>
      </c>
      <c r="R1789" s="124">
        <v>7083.55</v>
      </c>
      <c r="S1789" s="79">
        <f t="shared" si="167"/>
        <v>1549</v>
      </c>
      <c r="T1789" s="124">
        <v>9384</v>
      </c>
      <c r="U1789" s="80" t="s">
        <v>169</v>
      </c>
      <c r="V1789" s="97" t="s">
        <v>274</v>
      </c>
    </row>
    <row r="1790" spans="1:22">
      <c r="A1790" s="92">
        <v>1783</v>
      </c>
      <c r="B1790" s="132" t="s">
        <v>1967</v>
      </c>
      <c r="C1790" s="132" t="s">
        <v>977</v>
      </c>
      <c r="D1790" s="132" t="s">
        <v>978</v>
      </c>
      <c r="E1790" s="123" t="s">
        <v>709</v>
      </c>
      <c r="F1790" s="94">
        <v>45778</v>
      </c>
      <c r="G1790" s="94">
        <v>45962</v>
      </c>
      <c r="H1790" s="133">
        <v>15000</v>
      </c>
      <c r="I1790" s="132">
        <v>0</v>
      </c>
      <c r="J1790" s="95">
        <v>25</v>
      </c>
      <c r="K1790" s="132">
        <v>430.5</v>
      </c>
      <c r="L1790" s="79">
        <f t="shared" si="162"/>
        <v>1065</v>
      </c>
      <c r="M1790" s="79">
        <f t="shared" si="163"/>
        <v>195</v>
      </c>
      <c r="N1790" s="81">
        <f t="shared" si="164"/>
        <v>456</v>
      </c>
      <c r="O1790" s="79">
        <f t="shared" si="165"/>
        <v>1063.5</v>
      </c>
      <c r="P1790" s="132">
        <v>25</v>
      </c>
      <c r="Q1790" s="79">
        <f t="shared" si="166"/>
        <v>3235</v>
      </c>
      <c r="R1790" s="132">
        <v>911.5</v>
      </c>
      <c r="S1790" s="79">
        <f t="shared" si="167"/>
        <v>2323.5</v>
      </c>
      <c r="T1790" s="133">
        <v>14088.5</v>
      </c>
      <c r="U1790" s="80" t="s">
        <v>169</v>
      </c>
      <c r="V1790" s="134" t="s">
        <v>274</v>
      </c>
    </row>
    <row r="1791" spans="1:22">
      <c r="A1791" s="92">
        <v>1784</v>
      </c>
      <c r="B1791" s="92" t="s">
        <v>668</v>
      </c>
      <c r="C1791" s="92" t="s">
        <v>4</v>
      </c>
      <c r="D1791" s="92" t="s">
        <v>176</v>
      </c>
      <c r="E1791" s="93" t="s">
        <v>1989</v>
      </c>
      <c r="F1791" s="94">
        <v>45778</v>
      </c>
      <c r="G1791" s="94">
        <v>45962</v>
      </c>
      <c r="H1791" s="124">
        <v>65000</v>
      </c>
      <c r="I1791" s="124">
        <v>4427.58</v>
      </c>
      <c r="J1791" s="95">
        <v>25</v>
      </c>
      <c r="K1791" s="124">
        <v>1865.5</v>
      </c>
      <c r="L1791" s="79">
        <f t="shared" si="162"/>
        <v>4615</v>
      </c>
      <c r="M1791" s="79">
        <f t="shared" si="163"/>
        <v>845</v>
      </c>
      <c r="N1791" s="81">
        <f t="shared" si="164"/>
        <v>1976</v>
      </c>
      <c r="O1791" s="79">
        <f t="shared" si="165"/>
        <v>4608.5</v>
      </c>
      <c r="P1791" s="92">
        <v>125</v>
      </c>
      <c r="Q1791" s="79">
        <f t="shared" si="166"/>
        <v>14035</v>
      </c>
      <c r="R1791" s="124">
        <v>8394.08</v>
      </c>
      <c r="S1791" s="79">
        <f t="shared" si="167"/>
        <v>10068.5</v>
      </c>
      <c r="T1791" s="124">
        <v>56605.919999999998</v>
      </c>
      <c r="U1791" s="80" t="s">
        <v>169</v>
      </c>
      <c r="V1791" s="97" t="s">
        <v>274</v>
      </c>
    </row>
    <row r="1792" spans="1:22">
      <c r="A1792" s="92">
        <v>1785</v>
      </c>
      <c r="B1792" s="132" t="s">
        <v>1968</v>
      </c>
      <c r="C1792" s="132" t="s">
        <v>977</v>
      </c>
      <c r="D1792" s="132" t="s">
        <v>978</v>
      </c>
      <c r="E1792" s="123" t="s">
        <v>709</v>
      </c>
      <c r="F1792" s="94">
        <v>45778</v>
      </c>
      <c r="G1792" s="94">
        <v>45962</v>
      </c>
      <c r="H1792" s="133">
        <v>15000</v>
      </c>
      <c r="I1792" s="132">
        <v>0</v>
      </c>
      <c r="J1792" s="95">
        <v>25</v>
      </c>
      <c r="K1792" s="132">
        <v>430.5</v>
      </c>
      <c r="L1792" s="79">
        <f t="shared" si="162"/>
        <v>1065</v>
      </c>
      <c r="M1792" s="79">
        <f t="shared" si="163"/>
        <v>195</v>
      </c>
      <c r="N1792" s="81">
        <f t="shared" si="164"/>
        <v>456</v>
      </c>
      <c r="O1792" s="79">
        <f t="shared" si="165"/>
        <v>1063.5</v>
      </c>
      <c r="P1792" s="132">
        <v>25</v>
      </c>
      <c r="Q1792" s="79">
        <f t="shared" si="166"/>
        <v>3235</v>
      </c>
      <c r="R1792" s="132">
        <v>911.5</v>
      </c>
      <c r="S1792" s="79">
        <f t="shared" si="167"/>
        <v>2323.5</v>
      </c>
      <c r="T1792" s="133">
        <v>14088.5</v>
      </c>
      <c r="U1792" s="80" t="s">
        <v>169</v>
      </c>
      <c r="V1792" s="134" t="s">
        <v>274</v>
      </c>
    </row>
    <row r="1793" spans="1:22">
      <c r="A1793" s="92">
        <v>1786</v>
      </c>
      <c r="B1793" s="92" t="s">
        <v>900</v>
      </c>
      <c r="C1793" s="92" t="s">
        <v>397</v>
      </c>
      <c r="D1793" s="92" t="s">
        <v>1736</v>
      </c>
      <c r="E1793" s="93" t="s">
        <v>1989</v>
      </c>
      <c r="F1793" s="94">
        <v>45778</v>
      </c>
      <c r="G1793" s="94">
        <v>45962</v>
      </c>
      <c r="H1793" s="124">
        <v>46000</v>
      </c>
      <c r="I1793" s="124">
        <v>1289.46</v>
      </c>
      <c r="J1793" s="95">
        <v>25</v>
      </c>
      <c r="K1793" s="124">
        <v>1320.2</v>
      </c>
      <c r="L1793" s="79">
        <f t="shared" si="162"/>
        <v>3265.9999999999995</v>
      </c>
      <c r="M1793" s="79">
        <f t="shared" si="163"/>
        <v>598</v>
      </c>
      <c r="N1793" s="81">
        <f t="shared" si="164"/>
        <v>1398.4</v>
      </c>
      <c r="O1793" s="79">
        <f t="shared" si="165"/>
        <v>3261.4</v>
      </c>
      <c r="P1793" s="124">
        <v>10025</v>
      </c>
      <c r="Q1793" s="79">
        <f t="shared" si="166"/>
        <v>19869</v>
      </c>
      <c r="R1793" s="124">
        <v>4033.06</v>
      </c>
      <c r="S1793" s="79">
        <f t="shared" si="167"/>
        <v>7125.4</v>
      </c>
      <c r="T1793" s="124">
        <v>31966.94</v>
      </c>
      <c r="U1793" s="80" t="s">
        <v>169</v>
      </c>
      <c r="V1793" s="97" t="s">
        <v>274</v>
      </c>
    </row>
    <row r="1794" spans="1:22">
      <c r="A1794" s="92">
        <v>1787</v>
      </c>
      <c r="B1794" s="132" t="s">
        <v>2172</v>
      </c>
      <c r="C1794" s="132" t="s">
        <v>977</v>
      </c>
      <c r="D1794" s="132" t="s">
        <v>978</v>
      </c>
      <c r="E1794" s="123" t="s">
        <v>709</v>
      </c>
      <c r="F1794" s="94">
        <v>45778</v>
      </c>
      <c r="G1794" s="94">
        <v>45962</v>
      </c>
      <c r="H1794" s="133">
        <v>15000</v>
      </c>
      <c r="I1794" s="132">
        <v>0</v>
      </c>
      <c r="J1794" s="95">
        <v>25</v>
      </c>
      <c r="K1794" s="132">
        <v>430.5</v>
      </c>
      <c r="L1794" s="79">
        <f t="shared" si="162"/>
        <v>1065</v>
      </c>
      <c r="M1794" s="79">
        <f t="shared" si="163"/>
        <v>195</v>
      </c>
      <c r="N1794" s="81">
        <f t="shared" si="164"/>
        <v>456</v>
      </c>
      <c r="O1794" s="79">
        <f t="shared" si="165"/>
        <v>1063.5</v>
      </c>
      <c r="P1794" s="132">
        <v>25</v>
      </c>
      <c r="Q1794" s="79">
        <f t="shared" si="166"/>
        <v>3235</v>
      </c>
      <c r="R1794" s="132">
        <v>911.5</v>
      </c>
      <c r="S1794" s="79">
        <f t="shared" si="167"/>
        <v>2323.5</v>
      </c>
      <c r="T1794" s="133">
        <v>14088.5</v>
      </c>
      <c r="U1794" s="80" t="s">
        <v>169</v>
      </c>
      <c r="V1794" s="134" t="s">
        <v>274</v>
      </c>
    </row>
    <row r="1795" spans="1:22">
      <c r="A1795" s="92">
        <v>1788</v>
      </c>
      <c r="B1795" s="92" t="s">
        <v>821</v>
      </c>
      <c r="C1795" s="92" t="s">
        <v>45</v>
      </c>
      <c r="D1795" s="92" t="s">
        <v>176</v>
      </c>
      <c r="E1795" s="93" t="s">
        <v>1989</v>
      </c>
      <c r="F1795" s="94">
        <v>45778</v>
      </c>
      <c r="G1795" s="94">
        <v>45962</v>
      </c>
      <c r="H1795" s="124">
        <v>75000</v>
      </c>
      <c r="I1795" s="124">
        <v>5966.28</v>
      </c>
      <c r="J1795" s="95">
        <v>25</v>
      </c>
      <c r="K1795" s="124">
        <v>2152.5</v>
      </c>
      <c r="L1795" s="79">
        <f t="shared" si="162"/>
        <v>5324.9999999999991</v>
      </c>
      <c r="M1795" s="79">
        <f t="shared" si="163"/>
        <v>975</v>
      </c>
      <c r="N1795" s="81">
        <f t="shared" si="164"/>
        <v>2280</v>
      </c>
      <c r="O1795" s="79">
        <f t="shared" si="165"/>
        <v>5317.5</v>
      </c>
      <c r="P1795" s="124">
        <v>1740.46</v>
      </c>
      <c r="Q1795" s="79">
        <f t="shared" si="166"/>
        <v>17790.46</v>
      </c>
      <c r="R1795" s="124">
        <v>10766.88</v>
      </c>
      <c r="S1795" s="79">
        <f t="shared" si="167"/>
        <v>11617.5</v>
      </c>
      <c r="T1795" s="124">
        <v>62860.76</v>
      </c>
      <c r="U1795" s="80" t="s">
        <v>169</v>
      </c>
      <c r="V1795" s="97" t="s">
        <v>273</v>
      </c>
    </row>
    <row r="1796" spans="1:22">
      <c r="A1796" s="92">
        <v>1789</v>
      </c>
      <c r="B1796" s="92" t="s">
        <v>415</v>
      </c>
      <c r="C1796" s="92" t="s">
        <v>21</v>
      </c>
      <c r="D1796" s="92" t="s">
        <v>1800</v>
      </c>
      <c r="E1796" s="93" t="s">
        <v>1989</v>
      </c>
      <c r="F1796" s="94">
        <v>45778</v>
      </c>
      <c r="G1796" s="94">
        <v>45962</v>
      </c>
      <c r="H1796" s="124">
        <v>20000</v>
      </c>
      <c r="I1796" s="92">
        <v>0</v>
      </c>
      <c r="J1796" s="95">
        <v>25</v>
      </c>
      <c r="K1796" s="92">
        <v>574</v>
      </c>
      <c r="L1796" s="79">
        <f t="shared" si="162"/>
        <v>1419.9999999999998</v>
      </c>
      <c r="M1796" s="79">
        <f t="shared" si="163"/>
        <v>260</v>
      </c>
      <c r="N1796" s="81">
        <f t="shared" si="164"/>
        <v>608</v>
      </c>
      <c r="O1796" s="79">
        <f t="shared" si="165"/>
        <v>1418</v>
      </c>
      <c r="P1796" s="92">
        <v>25</v>
      </c>
      <c r="Q1796" s="79">
        <f t="shared" si="166"/>
        <v>4305</v>
      </c>
      <c r="R1796" s="124">
        <v>1207</v>
      </c>
      <c r="S1796" s="79">
        <f t="shared" si="167"/>
        <v>3098</v>
      </c>
      <c r="T1796" s="124">
        <v>18793</v>
      </c>
      <c r="U1796" s="80" t="s">
        <v>169</v>
      </c>
      <c r="V1796" s="97" t="s">
        <v>273</v>
      </c>
    </row>
    <row r="1797" spans="1:22">
      <c r="A1797" s="92">
        <v>1790</v>
      </c>
      <c r="B1797" s="132" t="s">
        <v>2173</v>
      </c>
      <c r="C1797" s="132" t="s">
        <v>977</v>
      </c>
      <c r="D1797" s="132" t="s">
        <v>978</v>
      </c>
      <c r="E1797" s="123" t="s">
        <v>709</v>
      </c>
      <c r="F1797" s="94">
        <v>45778</v>
      </c>
      <c r="G1797" s="94">
        <v>45962</v>
      </c>
      <c r="H1797" s="133">
        <v>15000</v>
      </c>
      <c r="I1797" s="132">
        <v>0</v>
      </c>
      <c r="J1797" s="95">
        <v>25</v>
      </c>
      <c r="K1797" s="132">
        <v>430.5</v>
      </c>
      <c r="L1797" s="79">
        <f t="shared" si="162"/>
        <v>1065</v>
      </c>
      <c r="M1797" s="79">
        <f t="shared" si="163"/>
        <v>195</v>
      </c>
      <c r="N1797" s="81">
        <f t="shared" si="164"/>
        <v>456</v>
      </c>
      <c r="O1797" s="79">
        <f t="shared" si="165"/>
        <v>1063.5</v>
      </c>
      <c r="P1797" s="132">
        <v>25</v>
      </c>
      <c r="Q1797" s="79">
        <f t="shared" si="166"/>
        <v>3235</v>
      </c>
      <c r="R1797" s="132">
        <v>911.5</v>
      </c>
      <c r="S1797" s="79">
        <f t="shared" si="167"/>
        <v>2323.5</v>
      </c>
      <c r="T1797" s="133">
        <v>14088.5</v>
      </c>
      <c r="U1797" s="80" t="s">
        <v>169</v>
      </c>
      <c r="V1797" s="134" t="s">
        <v>274</v>
      </c>
    </row>
    <row r="1798" spans="1:22">
      <c r="A1798" s="92">
        <v>1791</v>
      </c>
      <c r="B1798" s="132" t="s">
        <v>1412</v>
      </c>
      <c r="C1798" s="132" t="s">
        <v>977</v>
      </c>
      <c r="D1798" s="132" t="s">
        <v>978</v>
      </c>
      <c r="E1798" s="123" t="s">
        <v>709</v>
      </c>
      <c r="F1798" s="94">
        <v>45778</v>
      </c>
      <c r="G1798" s="94">
        <v>45962</v>
      </c>
      <c r="H1798" s="133">
        <v>15000</v>
      </c>
      <c r="I1798" s="132">
        <v>0</v>
      </c>
      <c r="J1798" s="95">
        <v>25</v>
      </c>
      <c r="K1798" s="132">
        <v>430.5</v>
      </c>
      <c r="L1798" s="79">
        <f t="shared" si="162"/>
        <v>1065</v>
      </c>
      <c r="M1798" s="79">
        <f t="shared" si="163"/>
        <v>195</v>
      </c>
      <c r="N1798" s="81">
        <f t="shared" si="164"/>
        <v>456</v>
      </c>
      <c r="O1798" s="79">
        <f t="shared" si="165"/>
        <v>1063.5</v>
      </c>
      <c r="P1798" s="132">
        <v>25</v>
      </c>
      <c r="Q1798" s="79">
        <f t="shared" si="166"/>
        <v>3235</v>
      </c>
      <c r="R1798" s="132">
        <v>911.5</v>
      </c>
      <c r="S1798" s="79">
        <f t="shared" si="167"/>
        <v>2323.5</v>
      </c>
      <c r="T1798" s="133">
        <v>14088.5</v>
      </c>
      <c r="U1798" s="80" t="s">
        <v>169</v>
      </c>
      <c r="V1798" s="134" t="s">
        <v>274</v>
      </c>
    </row>
    <row r="1799" spans="1:22">
      <c r="A1799" s="92">
        <v>1792</v>
      </c>
      <c r="B1799" s="132" t="s">
        <v>1413</v>
      </c>
      <c r="C1799" s="132" t="s">
        <v>977</v>
      </c>
      <c r="D1799" s="132" t="s">
        <v>978</v>
      </c>
      <c r="E1799" s="123" t="s">
        <v>709</v>
      </c>
      <c r="F1799" s="94">
        <v>45778</v>
      </c>
      <c r="G1799" s="94">
        <v>45962</v>
      </c>
      <c r="H1799" s="133">
        <v>15000</v>
      </c>
      <c r="I1799" s="132">
        <v>0</v>
      </c>
      <c r="J1799" s="95">
        <v>25</v>
      </c>
      <c r="K1799" s="132">
        <v>430.5</v>
      </c>
      <c r="L1799" s="79">
        <f t="shared" si="162"/>
        <v>1065</v>
      </c>
      <c r="M1799" s="79">
        <f t="shared" si="163"/>
        <v>195</v>
      </c>
      <c r="N1799" s="81">
        <f t="shared" si="164"/>
        <v>456</v>
      </c>
      <c r="O1799" s="79">
        <f t="shared" si="165"/>
        <v>1063.5</v>
      </c>
      <c r="P1799" s="132">
        <v>25</v>
      </c>
      <c r="Q1799" s="79">
        <f t="shared" si="166"/>
        <v>3235</v>
      </c>
      <c r="R1799" s="132">
        <v>911.5</v>
      </c>
      <c r="S1799" s="79">
        <f t="shared" si="167"/>
        <v>2323.5</v>
      </c>
      <c r="T1799" s="133">
        <v>14088.5</v>
      </c>
      <c r="U1799" s="80" t="s">
        <v>169</v>
      </c>
      <c r="V1799" s="134" t="s">
        <v>273</v>
      </c>
    </row>
    <row r="1800" spans="1:22">
      <c r="A1800" s="92">
        <v>1793</v>
      </c>
      <c r="B1800" s="92" t="s">
        <v>822</v>
      </c>
      <c r="C1800" s="92" t="s">
        <v>21</v>
      </c>
      <c r="D1800" s="92" t="s">
        <v>1740</v>
      </c>
      <c r="E1800" s="93" t="s">
        <v>1989</v>
      </c>
      <c r="F1800" s="94">
        <v>45778</v>
      </c>
      <c r="G1800" s="94">
        <v>45962</v>
      </c>
      <c r="H1800" s="124">
        <v>20000</v>
      </c>
      <c r="I1800" s="92">
        <v>0</v>
      </c>
      <c r="J1800" s="95">
        <v>25</v>
      </c>
      <c r="K1800" s="92">
        <v>574</v>
      </c>
      <c r="L1800" s="79">
        <f t="shared" si="162"/>
        <v>1419.9999999999998</v>
      </c>
      <c r="M1800" s="79">
        <f t="shared" si="163"/>
        <v>260</v>
      </c>
      <c r="N1800" s="81">
        <f t="shared" si="164"/>
        <v>608</v>
      </c>
      <c r="O1800" s="79">
        <f t="shared" si="165"/>
        <v>1418</v>
      </c>
      <c r="P1800" s="92">
        <v>25</v>
      </c>
      <c r="Q1800" s="79">
        <f t="shared" si="166"/>
        <v>4305</v>
      </c>
      <c r="R1800" s="124">
        <v>1207</v>
      </c>
      <c r="S1800" s="79">
        <f t="shared" si="167"/>
        <v>3098</v>
      </c>
      <c r="T1800" s="124">
        <v>18793</v>
      </c>
      <c r="U1800" s="80" t="s">
        <v>169</v>
      </c>
      <c r="V1800" s="97" t="s">
        <v>274</v>
      </c>
    </row>
    <row r="1801" spans="1:22">
      <c r="A1801" s="92">
        <v>1794</v>
      </c>
      <c r="B1801" s="92" t="s">
        <v>1969</v>
      </c>
      <c r="C1801" s="92" t="s">
        <v>60</v>
      </c>
      <c r="D1801" s="92" t="s">
        <v>384</v>
      </c>
      <c r="E1801" s="93" t="s">
        <v>1989</v>
      </c>
      <c r="F1801" s="94">
        <v>45748</v>
      </c>
      <c r="G1801" s="94">
        <v>45962</v>
      </c>
      <c r="H1801" s="124">
        <v>52000</v>
      </c>
      <c r="I1801" s="124">
        <v>2136.27</v>
      </c>
      <c r="J1801" s="95">
        <v>25</v>
      </c>
      <c r="K1801" s="124">
        <v>1492.4</v>
      </c>
      <c r="L1801" s="79">
        <f t="shared" ref="L1801:L1849" si="168">H1801*0.071</f>
        <v>3691.9999999999995</v>
      </c>
      <c r="M1801" s="79">
        <f t="shared" ref="M1801:M1849" si="169">H1801*0.013</f>
        <v>676</v>
      </c>
      <c r="N1801" s="81">
        <f t="shared" ref="N1801:N1849" si="170">+H1801*0.0304</f>
        <v>1580.8</v>
      </c>
      <c r="O1801" s="79">
        <f t="shared" ref="O1801:O1849" si="171">H1801*0.0709</f>
        <v>3686.8</v>
      </c>
      <c r="P1801" s="92">
        <v>25</v>
      </c>
      <c r="Q1801" s="79">
        <f t="shared" ref="Q1801:Q1849" si="172">SUM(K1801:P1801)</f>
        <v>11153</v>
      </c>
      <c r="R1801" s="124">
        <v>5234.47</v>
      </c>
      <c r="S1801" s="79">
        <f t="shared" ref="S1801:S1849" si="173">L1801+M1801+O1801</f>
        <v>8054.8</v>
      </c>
      <c r="T1801" s="124">
        <v>46765.53</v>
      </c>
      <c r="U1801" s="80" t="s">
        <v>169</v>
      </c>
      <c r="V1801" s="97" t="s">
        <v>274</v>
      </c>
    </row>
    <row r="1802" spans="1:22">
      <c r="A1802" s="92">
        <v>1795</v>
      </c>
      <c r="B1802" s="132" t="s">
        <v>974</v>
      </c>
      <c r="C1802" s="132" t="s">
        <v>977</v>
      </c>
      <c r="D1802" s="132" t="s">
        <v>978</v>
      </c>
      <c r="E1802" s="123" t="s">
        <v>709</v>
      </c>
      <c r="F1802" s="94">
        <v>45778</v>
      </c>
      <c r="G1802" s="94">
        <v>45962</v>
      </c>
      <c r="H1802" s="133">
        <v>15000</v>
      </c>
      <c r="I1802" s="132">
        <v>0</v>
      </c>
      <c r="J1802" s="95">
        <v>25</v>
      </c>
      <c r="K1802" s="132">
        <v>430.5</v>
      </c>
      <c r="L1802" s="79">
        <f t="shared" si="168"/>
        <v>1065</v>
      </c>
      <c r="M1802" s="79">
        <f t="shared" si="169"/>
        <v>195</v>
      </c>
      <c r="N1802" s="81">
        <f t="shared" si="170"/>
        <v>456</v>
      </c>
      <c r="O1802" s="79">
        <f t="shared" si="171"/>
        <v>1063.5</v>
      </c>
      <c r="P1802" s="132">
        <v>25</v>
      </c>
      <c r="Q1802" s="79">
        <f t="shared" si="172"/>
        <v>3235</v>
      </c>
      <c r="R1802" s="132">
        <v>911.5</v>
      </c>
      <c r="S1802" s="79">
        <f t="shared" si="173"/>
        <v>2323.5</v>
      </c>
      <c r="T1802" s="133">
        <v>14088.5</v>
      </c>
      <c r="U1802" s="80" t="s">
        <v>169</v>
      </c>
      <c r="V1802" s="134" t="s">
        <v>274</v>
      </c>
    </row>
    <row r="1803" spans="1:22">
      <c r="A1803" s="92">
        <v>1796</v>
      </c>
      <c r="B1803" s="132" t="s">
        <v>1970</v>
      </c>
      <c r="C1803" s="132" t="s">
        <v>977</v>
      </c>
      <c r="D1803" s="132" t="s">
        <v>978</v>
      </c>
      <c r="E1803" s="123" t="s">
        <v>709</v>
      </c>
      <c r="F1803" s="94">
        <v>45778</v>
      </c>
      <c r="G1803" s="94">
        <v>45962</v>
      </c>
      <c r="H1803" s="133">
        <v>15000</v>
      </c>
      <c r="I1803" s="132">
        <v>0</v>
      </c>
      <c r="J1803" s="95">
        <v>25</v>
      </c>
      <c r="K1803" s="132">
        <v>430.5</v>
      </c>
      <c r="L1803" s="79">
        <f t="shared" si="168"/>
        <v>1065</v>
      </c>
      <c r="M1803" s="79">
        <f t="shared" si="169"/>
        <v>195</v>
      </c>
      <c r="N1803" s="81">
        <f t="shared" si="170"/>
        <v>456</v>
      </c>
      <c r="O1803" s="79">
        <f t="shared" si="171"/>
        <v>1063.5</v>
      </c>
      <c r="P1803" s="132">
        <v>25</v>
      </c>
      <c r="Q1803" s="79">
        <f t="shared" si="172"/>
        <v>3235</v>
      </c>
      <c r="R1803" s="132">
        <v>911.5</v>
      </c>
      <c r="S1803" s="79">
        <f t="shared" si="173"/>
        <v>2323.5</v>
      </c>
      <c r="T1803" s="133">
        <v>14088.5</v>
      </c>
      <c r="U1803" s="80" t="s">
        <v>169</v>
      </c>
      <c r="V1803" s="134" t="s">
        <v>274</v>
      </c>
    </row>
    <row r="1804" spans="1:22">
      <c r="A1804" s="92">
        <v>1797</v>
      </c>
      <c r="B1804" s="132" t="s">
        <v>1503</v>
      </c>
      <c r="C1804" s="132" t="s">
        <v>977</v>
      </c>
      <c r="D1804" s="132" t="s">
        <v>978</v>
      </c>
      <c r="E1804" s="123" t="s">
        <v>709</v>
      </c>
      <c r="F1804" s="94">
        <v>45778</v>
      </c>
      <c r="G1804" s="94">
        <v>45962</v>
      </c>
      <c r="H1804" s="133">
        <v>15000</v>
      </c>
      <c r="I1804" s="132">
        <v>0</v>
      </c>
      <c r="J1804" s="95">
        <v>25</v>
      </c>
      <c r="K1804" s="132">
        <v>430.5</v>
      </c>
      <c r="L1804" s="79">
        <f t="shared" si="168"/>
        <v>1065</v>
      </c>
      <c r="M1804" s="79">
        <f t="shared" si="169"/>
        <v>195</v>
      </c>
      <c r="N1804" s="81">
        <f t="shared" si="170"/>
        <v>456</v>
      </c>
      <c r="O1804" s="79">
        <f t="shared" si="171"/>
        <v>1063.5</v>
      </c>
      <c r="P1804" s="132">
        <v>25</v>
      </c>
      <c r="Q1804" s="79">
        <f t="shared" si="172"/>
        <v>3235</v>
      </c>
      <c r="R1804" s="132">
        <v>911.5</v>
      </c>
      <c r="S1804" s="79">
        <f t="shared" si="173"/>
        <v>2323.5</v>
      </c>
      <c r="T1804" s="133">
        <v>14088.5</v>
      </c>
      <c r="U1804" s="80" t="s">
        <v>169</v>
      </c>
      <c r="V1804" s="134" t="s">
        <v>274</v>
      </c>
    </row>
    <row r="1805" spans="1:22">
      <c r="A1805" s="92">
        <v>1798</v>
      </c>
      <c r="B1805" s="132" t="s">
        <v>1971</v>
      </c>
      <c r="C1805" s="132" t="s">
        <v>977</v>
      </c>
      <c r="D1805" s="132" t="s">
        <v>978</v>
      </c>
      <c r="E1805" s="123" t="s">
        <v>709</v>
      </c>
      <c r="F1805" s="94">
        <v>45778</v>
      </c>
      <c r="G1805" s="94">
        <v>45962</v>
      </c>
      <c r="H1805" s="133">
        <v>15000</v>
      </c>
      <c r="I1805" s="132">
        <v>0</v>
      </c>
      <c r="J1805" s="95">
        <v>25</v>
      </c>
      <c r="K1805" s="132">
        <v>430.5</v>
      </c>
      <c r="L1805" s="79">
        <f t="shared" si="168"/>
        <v>1065</v>
      </c>
      <c r="M1805" s="79">
        <f t="shared" si="169"/>
        <v>195</v>
      </c>
      <c r="N1805" s="81">
        <f t="shared" si="170"/>
        <v>456</v>
      </c>
      <c r="O1805" s="79">
        <f t="shared" si="171"/>
        <v>1063.5</v>
      </c>
      <c r="P1805" s="132">
        <v>25</v>
      </c>
      <c r="Q1805" s="79">
        <f t="shared" si="172"/>
        <v>3235</v>
      </c>
      <c r="R1805" s="132">
        <v>911.5</v>
      </c>
      <c r="S1805" s="79">
        <f t="shared" si="173"/>
        <v>2323.5</v>
      </c>
      <c r="T1805" s="133">
        <v>14088.5</v>
      </c>
      <c r="U1805" s="80" t="s">
        <v>169</v>
      </c>
      <c r="V1805" s="134" t="s">
        <v>274</v>
      </c>
    </row>
    <row r="1806" spans="1:22">
      <c r="A1806" s="92">
        <v>1799</v>
      </c>
      <c r="B1806" s="92" t="s">
        <v>871</v>
      </c>
      <c r="C1806" s="92" t="s">
        <v>391</v>
      </c>
      <c r="D1806" s="92" t="s">
        <v>1726</v>
      </c>
      <c r="E1806" s="93" t="s">
        <v>1989</v>
      </c>
      <c r="F1806" s="94">
        <v>45778</v>
      </c>
      <c r="G1806" s="94">
        <v>45962</v>
      </c>
      <c r="H1806" s="124">
        <v>20000</v>
      </c>
      <c r="I1806" s="92">
        <v>0</v>
      </c>
      <c r="J1806" s="95">
        <v>25</v>
      </c>
      <c r="K1806" s="92">
        <v>574</v>
      </c>
      <c r="L1806" s="79">
        <f t="shared" si="168"/>
        <v>1419.9999999999998</v>
      </c>
      <c r="M1806" s="79">
        <f t="shared" si="169"/>
        <v>260</v>
      </c>
      <c r="N1806" s="81">
        <f t="shared" si="170"/>
        <v>608</v>
      </c>
      <c r="O1806" s="79">
        <f t="shared" si="171"/>
        <v>1418</v>
      </c>
      <c r="P1806" s="92">
        <v>25</v>
      </c>
      <c r="Q1806" s="79">
        <f t="shared" si="172"/>
        <v>4305</v>
      </c>
      <c r="R1806" s="124">
        <v>1207</v>
      </c>
      <c r="S1806" s="79">
        <f t="shared" si="173"/>
        <v>3098</v>
      </c>
      <c r="T1806" s="124">
        <v>18793</v>
      </c>
      <c r="U1806" s="80" t="s">
        <v>169</v>
      </c>
      <c r="V1806" s="97" t="s">
        <v>273</v>
      </c>
    </row>
    <row r="1807" spans="1:22">
      <c r="A1807" s="92">
        <v>1800</v>
      </c>
      <c r="B1807" s="132" t="s">
        <v>1414</v>
      </c>
      <c r="C1807" s="132" t="s">
        <v>977</v>
      </c>
      <c r="D1807" s="132" t="s">
        <v>978</v>
      </c>
      <c r="E1807" s="123" t="s">
        <v>709</v>
      </c>
      <c r="F1807" s="94">
        <v>45778</v>
      </c>
      <c r="G1807" s="94">
        <v>45962</v>
      </c>
      <c r="H1807" s="133">
        <v>15000</v>
      </c>
      <c r="I1807" s="132">
        <v>0</v>
      </c>
      <c r="J1807" s="95">
        <v>25</v>
      </c>
      <c r="K1807" s="132">
        <v>430.5</v>
      </c>
      <c r="L1807" s="79">
        <f t="shared" si="168"/>
        <v>1065</v>
      </c>
      <c r="M1807" s="79">
        <f t="shared" si="169"/>
        <v>195</v>
      </c>
      <c r="N1807" s="81">
        <f t="shared" si="170"/>
        <v>456</v>
      </c>
      <c r="O1807" s="79">
        <f t="shared" si="171"/>
        <v>1063.5</v>
      </c>
      <c r="P1807" s="132">
        <v>25</v>
      </c>
      <c r="Q1807" s="79">
        <f t="shared" si="172"/>
        <v>3235</v>
      </c>
      <c r="R1807" s="132">
        <v>911.5</v>
      </c>
      <c r="S1807" s="79">
        <f t="shared" si="173"/>
        <v>2323.5</v>
      </c>
      <c r="T1807" s="133">
        <v>14088.5</v>
      </c>
      <c r="U1807" s="80" t="s">
        <v>169</v>
      </c>
      <c r="V1807" s="134" t="s">
        <v>274</v>
      </c>
    </row>
    <row r="1808" spans="1:22">
      <c r="A1808" s="92">
        <v>1801</v>
      </c>
      <c r="B1808" s="92" t="s">
        <v>1704</v>
      </c>
      <c r="C1808" s="92" t="s">
        <v>461</v>
      </c>
      <c r="D1808" s="92" t="s">
        <v>183</v>
      </c>
      <c r="E1808" s="123" t="s">
        <v>709</v>
      </c>
      <c r="F1808" s="94">
        <v>45717</v>
      </c>
      <c r="G1808" s="94">
        <v>45901</v>
      </c>
      <c r="H1808" s="124">
        <v>80000</v>
      </c>
      <c r="I1808" s="124">
        <v>6972</v>
      </c>
      <c r="J1808" s="95">
        <v>25</v>
      </c>
      <c r="K1808" s="124">
        <v>2296</v>
      </c>
      <c r="L1808" s="79">
        <f t="shared" si="168"/>
        <v>5679.9999999999991</v>
      </c>
      <c r="M1808" s="79">
        <f t="shared" si="169"/>
        <v>1040</v>
      </c>
      <c r="N1808" s="81">
        <f t="shared" si="170"/>
        <v>2432</v>
      </c>
      <c r="O1808" s="79">
        <f t="shared" si="171"/>
        <v>5672</v>
      </c>
      <c r="P1808" s="124">
        <v>1740.46</v>
      </c>
      <c r="Q1808" s="79">
        <f t="shared" si="172"/>
        <v>18860.46</v>
      </c>
      <c r="R1808" s="124">
        <v>12153.87</v>
      </c>
      <c r="S1808" s="79">
        <f t="shared" si="173"/>
        <v>12392</v>
      </c>
      <c r="T1808" s="124">
        <v>67846.13</v>
      </c>
      <c r="U1808" s="80" t="s">
        <v>169</v>
      </c>
      <c r="V1808" s="97" t="s">
        <v>274</v>
      </c>
    </row>
    <row r="1809" spans="1:22">
      <c r="A1809" s="92">
        <v>1802</v>
      </c>
      <c r="B1809" s="132" t="s">
        <v>1284</v>
      </c>
      <c r="C1809" s="132" t="s">
        <v>977</v>
      </c>
      <c r="D1809" s="132" t="s">
        <v>978</v>
      </c>
      <c r="E1809" s="123" t="s">
        <v>709</v>
      </c>
      <c r="F1809" s="94">
        <v>45778</v>
      </c>
      <c r="G1809" s="94">
        <v>45962</v>
      </c>
      <c r="H1809" s="133">
        <v>15000</v>
      </c>
      <c r="I1809" s="132">
        <v>0</v>
      </c>
      <c r="J1809" s="95">
        <v>25</v>
      </c>
      <c r="K1809" s="132">
        <v>430.5</v>
      </c>
      <c r="L1809" s="79">
        <f t="shared" si="168"/>
        <v>1065</v>
      </c>
      <c r="M1809" s="79">
        <f t="shared" si="169"/>
        <v>195</v>
      </c>
      <c r="N1809" s="81">
        <f t="shared" si="170"/>
        <v>456</v>
      </c>
      <c r="O1809" s="79">
        <f t="shared" si="171"/>
        <v>1063.5</v>
      </c>
      <c r="P1809" s="132">
        <v>25</v>
      </c>
      <c r="Q1809" s="79">
        <f t="shared" si="172"/>
        <v>3235</v>
      </c>
      <c r="R1809" s="132">
        <v>911.5</v>
      </c>
      <c r="S1809" s="79">
        <f t="shared" si="173"/>
        <v>2323.5</v>
      </c>
      <c r="T1809" s="133">
        <v>14088.5</v>
      </c>
      <c r="U1809" s="80" t="s">
        <v>169</v>
      </c>
      <c r="V1809" s="134" t="s">
        <v>274</v>
      </c>
    </row>
    <row r="1810" spans="1:22">
      <c r="A1810" s="92">
        <v>1803</v>
      </c>
      <c r="B1810" s="132" t="s">
        <v>1285</v>
      </c>
      <c r="C1810" s="132" t="s">
        <v>977</v>
      </c>
      <c r="D1810" s="132" t="s">
        <v>978</v>
      </c>
      <c r="E1810" s="123" t="s">
        <v>709</v>
      </c>
      <c r="F1810" s="94">
        <v>45778</v>
      </c>
      <c r="G1810" s="94">
        <v>45962</v>
      </c>
      <c r="H1810" s="133">
        <v>15000</v>
      </c>
      <c r="I1810" s="132">
        <v>0</v>
      </c>
      <c r="J1810" s="95">
        <v>25</v>
      </c>
      <c r="K1810" s="132">
        <v>430.5</v>
      </c>
      <c r="L1810" s="79">
        <f t="shared" si="168"/>
        <v>1065</v>
      </c>
      <c r="M1810" s="79">
        <f t="shared" si="169"/>
        <v>195</v>
      </c>
      <c r="N1810" s="81">
        <f t="shared" si="170"/>
        <v>456</v>
      </c>
      <c r="O1810" s="79">
        <f t="shared" si="171"/>
        <v>1063.5</v>
      </c>
      <c r="P1810" s="132">
        <v>25</v>
      </c>
      <c r="Q1810" s="79">
        <f t="shared" si="172"/>
        <v>3235</v>
      </c>
      <c r="R1810" s="132">
        <v>911.5</v>
      </c>
      <c r="S1810" s="79">
        <f t="shared" si="173"/>
        <v>2323.5</v>
      </c>
      <c r="T1810" s="133">
        <v>14088.5</v>
      </c>
      <c r="U1810" s="80" t="s">
        <v>169</v>
      </c>
      <c r="V1810" s="134" t="s">
        <v>274</v>
      </c>
    </row>
    <row r="1811" spans="1:22">
      <c r="A1811" s="92">
        <v>1804</v>
      </c>
      <c r="B1811" s="132" t="s">
        <v>1705</v>
      </c>
      <c r="C1811" s="132" t="s">
        <v>977</v>
      </c>
      <c r="D1811" s="132" t="s">
        <v>978</v>
      </c>
      <c r="E1811" s="123" t="s">
        <v>709</v>
      </c>
      <c r="F1811" s="94">
        <v>45778</v>
      </c>
      <c r="G1811" s="94">
        <v>45962</v>
      </c>
      <c r="H1811" s="133">
        <v>15000</v>
      </c>
      <c r="I1811" s="132">
        <v>0</v>
      </c>
      <c r="J1811" s="95">
        <v>25</v>
      </c>
      <c r="K1811" s="132">
        <v>430.5</v>
      </c>
      <c r="L1811" s="79">
        <f t="shared" si="168"/>
        <v>1065</v>
      </c>
      <c r="M1811" s="79">
        <f t="shared" si="169"/>
        <v>195</v>
      </c>
      <c r="N1811" s="81">
        <f t="shared" si="170"/>
        <v>456</v>
      </c>
      <c r="O1811" s="79">
        <f t="shared" si="171"/>
        <v>1063.5</v>
      </c>
      <c r="P1811" s="132">
        <v>25</v>
      </c>
      <c r="Q1811" s="79">
        <f t="shared" si="172"/>
        <v>3235</v>
      </c>
      <c r="R1811" s="132">
        <v>911.5</v>
      </c>
      <c r="S1811" s="79">
        <f t="shared" si="173"/>
        <v>2323.5</v>
      </c>
      <c r="T1811" s="133">
        <v>14088.5</v>
      </c>
      <c r="U1811" s="80" t="s">
        <v>169</v>
      </c>
      <c r="V1811" s="97" t="s">
        <v>274</v>
      </c>
    </row>
    <row r="1812" spans="1:22">
      <c r="A1812" s="92">
        <v>1805</v>
      </c>
      <c r="B1812" s="132" t="s">
        <v>1706</v>
      </c>
      <c r="C1812" s="132" t="s">
        <v>977</v>
      </c>
      <c r="D1812" s="132" t="s">
        <v>978</v>
      </c>
      <c r="E1812" s="123" t="s">
        <v>709</v>
      </c>
      <c r="F1812" s="94">
        <v>45778</v>
      </c>
      <c r="G1812" s="94">
        <v>45962</v>
      </c>
      <c r="H1812" s="133">
        <v>15000</v>
      </c>
      <c r="I1812" s="132">
        <v>0</v>
      </c>
      <c r="J1812" s="95">
        <v>25</v>
      </c>
      <c r="K1812" s="132">
        <v>430.5</v>
      </c>
      <c r="L1812" s="79">
        <f t="shared" si="168"/>
        <v>1065</v>
      </c>
      <c r="M1812" s="79">
        <f t="shared" si="169"/>
        <v>195</v>
      </c>
      <c r="N1812" s="81">
        <f t="shared" si="170"/>
        <v>456</v>
      </c>
      <c r="O1812" s="79">
        <f t="shared" si="171"/>
        <v>1063.5</v>
      </c>
      <c r="P1812" s="132">
        <v>25</v>
      </c>
      <c r="Q1812" s="79">
        <f t="shared" si="172"/>
        <v>3235</v>
      </c>
      <c r="R1812" s="132">
        <v>911.5</v>
      </c>
      <c r="S1812" s="79">
        <f t="shared" si="173"/>
        <v>2323.5</v>
      </c>
      <c r="T1812" s="133">
        <v>14088.5</v>
      </c>
      <c r="U1812" s="80" t="s">
        <v>169</v>
      </c>
      <c r="V1812" s="97" t="s">
        <v>274</v>
      </c>
    </row>
    <row r="1813" spans="1:22">
      <c r="A1813" s="92">
        <v>1806</v>
      </c>
      <c r="B1813" s="132" t="s">
        <v>2152</v>
      </c>
      <c r="C1813" s="132" t="s">
        <v>977</v>
      </c>
      <c r="D1813" s="132" t="s">
        <v>978</v>
      </c>
      <c r="E1813" s="123" t="s">
        <v>709</v>
      </c>
      <c r="F1813" s="94">
        <v>45778</v>
      </c>
      <c r="G1813" s="94">
        <v>45962</v>
      </c>
      <c r="H1813" s="133">
        <v>15000</v>
      </c>
      <c r="I1813" s="132">
        <v>0</v>
      </c>
      <c r="J1813" s="95">
        <v>25</v>
      </c>
      <c r="K1813" s="132">
        <v>430.5</v>
      </c>
      <c r="L1813" s="79">
        <f t="shared" si="168"/>
        <v>1065</v>
      </c>
      <c r="M1813" s="79">
        <f t="shared" si="169"/>
        <v>195</v>
      </c>
      <c r="N1813" s="81">
        <f t="shared" si="170"/>
        <v>456</v>
      </c>
      <c r="O1813" s="79">
        <f t="shared" si="171"/>
        <v>1063.5</v>
      </c>
      <c r="P1813" s="132">
        <v>25</v>
      </c>
      <c r="Q1813" s="79">
        <f t="shared" si="172"/>
        <v>3235</v>
      </c>
      <c r="R1813" s="132">
        <v>911.5</v>
      </c>
      <c r="S1813" s="79">
        <f t="shared" si="173"/>
        <v>2323.5</v>
      </c>
      <c r="T1813" s="133">
        <v>14088.5</v>
      </c>
      <c r="U1813" s="80" t="s">
        <v>169</v>
      </c>
      <c r="V1813" s="134" t="s">
        <v>274</v>
      </c>
    </row>
    <row r="1814" spans="1:22">
      <c r="A1814" s="92">
        <v>1807</v>
      </c>
      <c r="B1814" s="132" t="s">
        <v>975</v>
      </c>
      <c r="C1814" s="132" t="s">
        <v>977</v>
      </c>
      <c r="D1814" s="132" t="s">
        <v>978</v>
      </c>
      <c r="E1814" s="123" t="s">
        <v>709</v>
      </c>
      <c r="F1814" s="94">
        <v>45778</v>
      </c>
      <c r="G1814" s="94">
        <v>45962</v>
      </c>
      <c r="H1814" s="133">
        <v>15000</v>
      </c>
      <c r="I1814" s="132">
        <v>0</v>
      </c>
      <c r="J1814" s="95">
        <v>25</v>
      </c>
      <c r="K1814" s="132">
        <v>430.5</v>
      </c>
      <c r="L1814" s="79">
        <f t="shared" si="168"/>
        <v>1065</v>
      </c>
      <c r="M1814" s="79">
        <f t="shared" si="169"/>
        <v>195</v>
      </c>
      <c r="N1814" s="81">
        <f t="shared" si="170"/>
        <v>456</v>
      </c>
      <c r="O1814" s="79">
        <f t="shared" si="171"/>
        <v>1063.5</v>
      </c>
      <c r="P1814" s="132">
        <v>25</v>
      </c>
      <c r="Q1814" s="79">
        <f t="shared" si="172"/>
        <v>3235</v>
      </c>
      <c r="R1814" s="132">
        <v>911.5</v>
      </c>
      <c r="S1814" s="79">
        <f t="shared" si="173"/>
        <v>2323.5</v>
      </c>
      <c r="T1814" s="133">
        <v>14088.5</v>
      </c>
      <c r="U1814" s="80" t="s">
        <v>169</v>
      </c>
      <c r="V1814" s="134" t="s">
        <v>274</v>
      </c>
    </row>
    <row r="1815" spans="1:22">
      <c r="A1815" s="92">
        <v>1808</v>
      </c>
      <c r="B1815" s="92" t="s">
        <v>1134</v>
      </c>
      <c r="C1815" s="92" t="s">
        <v>41</v>
      </c>
      <c r="D1815" s="92" t="s">
        <v>1719</v>
      </c>
      <c r="E1815" s="93" t="s">
        <v>1989</v>
      </c>
      <c r="F1815" s="94">
        <v>45778</v>
      </c>
      <c r="G1815" s="94">
        <v>45962</v>
      </c>
      <c r="H1815" s="124">
        <v>50000</v>
      </c>
      <c r="I1815" s="124">
        <v>1854</v>
      </c>
      <c r="J1815" s="95">
        <v>25</v>
      </c>
      <c r="K1815" s="124">
        <v>1435</v>
      </c>
      <c r="L1815" s="79">
        <f t="shared" si="168"/>
        <v>3549.9999999999995</v>
      </c>
      <c r="M1815" s="79">
        <f t="shared" si="169"/>
        <v>650</v>
      </c>
      <c r="N1815" s="81">
        <f t="shared" si="170"/>
        <v>1520</v>
      </c>
      <c r="O1815" s="79">
        <f t="shared" si="171"/>
        <v>3545.0000000000005</v>
      </c>
      <c r="P1815" s="92">
        <v>25</v>
      </c>
      <c r="Q1815" s="79">
        <f t="shared" si="172"/>
        <v>10725</v>
      </c>
      <c r="R1815" s="124">
        <v>4834</v>
      </c>
      <c r="S1815" s="79">
        <f t="shared" si="173"/>
        <v>7745</v>
      </c>
      <c r="T1815" s="124">
        <v>45166</v>
      </c>
      <c r="U1815" s="80" t="s">
        <v>169</v>
      </c>
      <c r="V1815" s="97" t="s">
        <v>273</v>
      </c>
    </row>
    <row r="1816" spans="1:22">
      <c r="A1816" s="92">
        <v>1809</v>
      </c>
      <c r="B1816" s="92" t="s">
        <v>66</v>
      </c>
      <c r="C1816" s="92" t="s">
        <v>264</v>
      </c>
      <c r="D1816" s="92" t="s">
        <v>175</v>
      </c>
      <c r="E1816" s="93" t="s">
        <v>1989</v>
      </c>
      <c r="F1816" s="94">
        <v>45778</v>
      </c>
      <c r="G1816" s="94">
        <v>45962</v>
      </c>
      <c r="H1816" s="124">
        <v>80000</v>
      </c>
      <c r="I1816" s="124">
        <v>7400.87</v>
      </c>
      <c r="J1816" s="95">
        <v>25</v>
      </c>
      <c r="K1816" s="124">
        <v>2296</v>
      </c>
      <c r="L1816" s="79">
        <f t="shared" si="168"/>
        <v>5679.9999999999991</v>
      </c>
      <c r="M1816" s="79">
        <f t="shared" si="169"/>
        <v>1040</v>
      </c>
      <c r="N1816" s="81">
        <f t="shared" si="170"/>
        <v>2432</v>
      </c>
      <c r="O1816" s="79">
        <f t="shared" si="171"/>
        <v>5672</v>
      </c>
      <c r="P1816" s="92">
        <v>125</v>
      </c>
      <c r="Q1816" s="79">
        <f t="shared" si="172"/>
        <v>17245</v>
      </c>
      <c r="R1816" s="124">
        <v>8041.75</v>
      </c>
      <c r="S1816" s="79">
        <f t="shared" si="173"/>
        <v>12392</v>
      </c>
      <c r="T1816" s="124">
        <v>67746.13</v>
      </c>
      <c r="U1816" s="80" t="s">
        <v>169</v>
      </c>
      <c r="V1816" s="97" t="s">
        <v>273</v>
      </c>
    </row>
    <row r="1817" spans="1:22">
      <c r="A1817" s="92">
        <v>1810</v>
      </c>
      <c r="B1817" s="92" t="s">
        <v>823</v>
      </c>
      <c r="C1817" s="92" t="s">
        <v>391</v>
      </c>
      <c r="D1817" s="92" t="s">
        <v>1726</v>
      </c>
      <c r="E1817" s="93" t="s">
        <v>1989</v>
      </c>
      <c r="F1817" s="94">
        <v>45778</v>
      </c>
      <c r="G1817" s="94">
        <v>45962</v>
      </c>
      <c r="H1817" s="124">
        <v>20000</v>
      </c>
      <c r="I1817" s="92">
        <v>0</v>
      </c>
      <c r="J1817" s="95">
        <v>25</v>
      </c>
      <c r="K1817" s="92">
        <v>574</v>
      </c>
      <c r="L1817" s="79">
        <f t="shared" si="168"/>
        <v>1419.9999999999998</v>
      </c>
      <c r="M1817" s="79">
        <f t="shared" si="169"/>
        <v>260</v>
      </c>
      <c r="N1817" s="81">
        <f t="shared" si="170"/>
        <v>608</v>
      </c>
      <c r="O1817" s="79">
        <f t="shared" si="171"/>
        <v>1418</v>
      </c>
      <c r="P1817" s="92">
        <v>25</v>
      </c>
      <c r="Q1817" s="79">
        <f t="shared" si="172"/>
        <v>4305</v>
      </c>
      <c r="R1817" s="124">
        <v>1207</v>
      </c>
      <c r="S1817" s="79">
        <f t="shared" si="173"/>
        <v>3098</v>
      </c>
      <c r="T1817" s="124">
        <v>18793</v>
      </c>
      <c r="U1817" s="80" t="s">
        <v>169</v>
      </c>
      <c r="V1817" s="97" t="s">
        <v>274</v>
      </c>
    </row>
    <row r="1818" spans="1:22">
      <c r="A1818" s="92">
        <v>1811</v>
      </c>
      <c r="B1818" s="132" t="s">
        <v>1707</v>
      </c>
      <c r="C1818" s="132" t="s">
        <v>977</v>
      </c>
      <c r="D1818" s="132" t="s">
        <v>978</v>
      </c>
      <c r="E1818" s="123" t="s">
        <v>709</v>
      </c>
      <c r="F1818" s="94">
        <v>45778</v>
      </c>
      <c r="G1818" s="94">
        <v>45962</v>
      </c>
      <c r="H1818" s="133">
        <v>15000</v>
      </c>
      <c r="I1818" s="132">
        <v>0</v>
      </c>
      <c r="J1818" s="95">
        <v>25</v>
      </c>
      <c r="K1818" s="132">
        <v>430.5</v>
      </c>
      <c r="L1818" s="79">
        <f t="shared" si="168"/>
        <v>1065</v>
      </c>
      <c r="M1818" s="79">
        <f t="shared" si="169"/>
        <v>195</v>
      </c>
      <c r="N1818" s="81">
        <f t="shared" si="170"/>
        <v>456</v>
      </c>
      <c r="O1818" s="79">
        <f t="shared" si="171"/>
        <v>1063.5</v>
      </c>
      <c r="P1818" s="132">
        <v>25</v>
      </c>
      <c r="Q1818" s="79">
        <f t="shared" si="172"/>
        <v>3235</v>
      </c>
      <c r="R1818" s="132">
        <v>911.5</v>
      </c>
      <c r="S1818" s="79">
        <f t="shared" si="173"/>
        <v>2323.5</v>
      </c>
      <c r="T1818" s="133">
        <v>14088.5</v>
      </c>
      <c r="U1818" s="80" t="s">
        <v>169</v>
      </c>
      <c r="V1818" s="134" t="s">
        <v>274</v>
      </c>
    </row>
    <row r="1819" spans="1:22">
      <c r="A1819" s="92">
        <v>1812</v>
      </c>
      <c r="B1819" s="132" t="s">
        <v>1708</v>
      </c>
      <c r="C1819" s="132" t="s">
        <v>977</v>
      </c>
      <c r="D1819" s="132" t="s">
        <v>978</v>
      </c>
      <c r="E1819" s="123" t="s">
        <v>709</v>
      </c>
      <c r="F1819" s="94">
        <v>45778</v>
      </c>
      <c r="G1819" s="94">
        <v>45962</v>
      </c>
      <c r="H1819" s="133">
        <v>15000</v>
      </c>
      <c r="I1819" s="132">
        <v>0</v>
      </c>
      <c r="J1819" s="95">
        <v>25</v>
      </c>
      <c r="K1819" s="132">
        <v>430.5</v>
      </c>
      <c r="L1819" s="79">
        <f t="shared" si="168"/>
        <v>1065</v>
      </c>
      <c r="M1819" s="79">
        <f t="shared" si="169"/>
        <v>195</v>
      </c>
      <c r="N1819" s="81">
        <f t="shared" si="170"/>
        <v>456</v>
      </c>
      <c r="O1819" s="79">
        <f t="shared" si="171"/>
        <v>1063.5</v>
      </c>
      <c r="P1819" s="132">
        <v>25</v>
      </c>
      <c r="Q1819" s="79">
        <f t="shared" si="172"/>
        <v>3235</v>
      </c>
      <c r="R1819" s="132">
        <v>911.5</v>
      </c>
      <c r="S1819" s="79">
        <f t="shared" si="173"/>
        <v>2323.5</v>
      </c>
      <c r="T1819" s="133">
        <v>14088.5</v>
      </c>
      <c r="U1819" s="80" t="s">
        <v>169</v>
      </c>
      <c r="V1819" s="97" t="s">
        <v>273</v>
      </c>
    </row>
    <row r="1820" spans="1:22">
      <c r="A1820" s="92">
        <v>1813</v>
      </c>
      <c r="B1820" s="132" t="s">
        <v>1709</v>
      </c>
      <c r="C1820" s="132" t="s">
        <v>977</v>
      </c>
      <c r="D1820" s="132" t="s">
        <v>978</v>
      </c>
      <c r="E1820" s="123" t="s">
        <v>709</v>
      </c>
      <c r="F1820" s="94">
        <v>45778</v>
      </c>
      <c r="G1820" s="94">
        <v>45962</v>
      </c>
      <c r="H1820" s="133">
        <v>15000</v>
      </c>
      <c r="I1820" s="132">
        <v>0</v>
      </c>
      <c r="J1820" s="95">
        <v>25</v>
      </c>
      <c r="K1820" s="132">
        <v>430.5</v>
      </c>
      <c r="L1820" s="79">
        <f t="shared" si="168"/>
        <v>1065</v>
      </c>
      <c r="M1820" s="79">
        <f t="shared" si="169"/>
        <v>195</v>
      </c>
      <c r="N1820" s="81">
        <f t="shared" si="170"/>
        <v>456</v>
      </c>
      <c r="O1820" s="79">
        <f t="shared" si="171"/>
        <v>1063.5</v>
      </c>
      <c r="P1820" s="132">
        <v>25</v>
      </c>
      <c r="Q1820" s="79">
        <f t="shared" si="172"/>
        <v>3235</v>
      </c>
      <c r="R1820" s="132">
        <v>911.5</v>
      </c>
      <c r="S1820" s="79">
        <f t="shared" si="173"/>
        <v>2323.5</v>
      </c>
      <c r="T1820" s="133">
        <v>14088.5</v>
      </c>
      <c r="U1820" s="80" t="s">
        <v>169</v>
      </c>
      <c r="V1820" s="97" t="s">
        <v>274</v>
      </c>
    </row>
    <row r="1821" spans="1:22">
      <c r="A1821" s="92">
        <v>1814</v>
      </c>
      <c r="B1821" s="92" t="s">
        <v>446</v>
      </c>
      <c r="C1821" s="92" t="s">
        <v>449</v>
      </c>
      <c r="D1821" s="92" t="s">
        <v>181</v>
      </c>
      <c r="E1821" s="93" t="s">
        <v>1989</v>
      </c>
      <c r="F1821" s="94">
        <v>45778</v>
      </c>
      <c r="G1821" s="94">
        <v>45962</v>
      </c>
      <c r="H1821" s="124">
        <v>70000</v>
      </c>
      <c r="I1821" s="124">
        <v>5368.48</v>
      </c>
      <c r="J1821" s="95">
        <v>25</v>
      </c>
      <c r="K1821" s="124">
        <v>2009</v>
      </c>
      <c r="L1821" s="79">
        <f t="shared" si="168"/>
        <v>4970</v>
      </c>
      <c r="M1821" s="79">
        <f t="shared" si="169"/>
        <v>910</v>
      </c>
      <c r="N1821" s="81">
        <f t="shared" si="170"/>
        <v>2128</v>
      </c>
      <c r="O1821" s="79">
        <f t="shared" si="171"/>
        <v>4963</v>
      </c>
      <c r="P1821" s="92">
        <v>25</v>
      </c>
      <c r="Q1821" s="79">
        <f t="shared" si="172"/>
        <v>15005</v>
      </c>
      <c r="R1821" s="124">
        <v>9530.48</v>
      </c>
      <c r="S1821" s="79">
        <f t="shared" si="173"/>
        <v>10843</v>
      </c>
      <c r="T1821" s="124">
        <v>60469.52</v>
      </c>
      <c r="U1821" s="80" t="s">
        <v>169</v>
      </c>
      <c r="V1821" s="97" t="s">
        <v>274</v>
      </c>
    </row>
    <row r="1822" spans="1:22">
      <c r="A1822" s="92">
        <v>1815</v>
      </c>
      <c r="B1822" s="132" t="s">
        <v>1972</v>
      </c>
      <c r="C1822" s="132" t="s">
        <v>977</v>
      </c>
      <c r="D1822" s="132" t="s">
        <v>978</v>
      </c>
      <c r="E1822" s="123" t="s">
        <v>709</v>
      </c>
      <c r="F1822" s="94">
        <v>45778</v>
      </c>
      <c r="G1822" s="94">
        <v>45962</v>
      </c>
      <c r="H1822" s="133">
        <v>15000</v>
      </c>
      <c r="I1822" s="132">
        <v>0</v>
      </c>
      <c r="J1822" s="95">
        <v>25</v>
      </c>
      <c r="K1822" s="132">
        <v>430.5</v>
      </c>
      <c r="L1822" s="79">
        <f t="shared" si="168"/>
        <v>1065</v>
      </c>
      <c r="M1822" s="79">
        <f t="shared" si="169"/>
        <v>195</v>
      </c>
      <c r="N1822" s="81">
        <f t="shared" si="170"/>
        <v>456</v>
      </c>
      <c r="O1822" s="79">
        <f t="shared" si="171"/>
        <v>1063.5</v>
      </c>
      <c r="P1822" s="132">
        <v>25</v>
      </c>
      <c r="Q1822" s="79">
        <f t="shared" si="172"/>
        <v>3235</v>
      </c>
      <c r="R1822" s="132">
        <v>911.5</v>
      </c>
      <c r="S1822" s="79">
        <f t="shared" si="173"/>
        <v>2323.5</v>
      </c>
      <c r="T1822" s="133">
        <v>14088.5</v>
      </c>
      <c r="U1822" s="80" t="s">
        <v>169</v>
      </c>
      <c r="V1822" s="134" t="s">
        <v>274</v>
      </c>
    </row>
    <row r="1823" spans="1:22">
      <c r="A1823" s="92">
        <v>1816</v>
      </c>
      <c r="B1823" s="92" t="s">
        <v>896</v>
      </c>
      <c r="C1823" s="92" t="s">
        <v>391</v>
      </c>
      <c r="D1823" s="92" t="s">
        <v>1726</v>
      </c>
      <c r="E1823" s="93" t="s">
        <v>1989</v>
      </c>
      <c r="F1823" s="94">
        <v>45778</v>
      </c>
      <c r="G1823" s="94">
        <v>45962</v>
      </c>
      <c r="H1823" s="124">
        <v>25000</v>
      </c>
      <c r="I1823" s="92">
        <v>0</v>
      </c>
      <c r="J1823" s="95">
        <v>25</v>
      </c>
      <c r="K1823" s="92">
        <v>717.5</v>
      </c>
      <c r="L1823" s="79">
        <f t="shared" si="168"/>
        <v>1774.9999999999998</v>
      </c>
      <c r="M1823" s="79">
        <f t="shared" si="169"/>
        <v>325</v>
      </c>
      <c r="N1823" s="81">
        <f t="shared" si="170"/>
        <v>760</v>
      </c>
      <c r="O1823" s="79">
        <f t="shared" si="171"/>
        <v>1772.5000000000002</v>
      </c>
      <c r="P1823" s="92">
        <v>25</v>
      </c>
      <c r="Q1823" s="79">
        <f t="shared" si="172"/>
        <v>5375</v>
      </c>
      <c r="R1823" s="124">
        <v>1502.5</v>
      </c>
      <c r="S1823" s="79">
        <f t="shared" si="173"/>
        <v>3872.5</v>
      </c>
      <c r="T1823" s="124">
        <v>23497.5</v>
      </c>
      <c r="U1823" s="80" t="s">
        <v>169</v>
      </c>
      <c r="V1823" s="97" t="s">
        <v>274</v>
      </c>
    </row>
    <row r="1824" spans="1:22">
      <c r="A1824" s="92">
        <v>1817</v>
      </c>
      <c r="B1824" s="92" t="s">
        <v>843</v>
      </c>
      <c r="C1824" s="92" t="s">
        <v>8</v>
      </c>
      <c r="D1824" s="92" t="s">
        <v>1721</v>
      </c>
      <c r="E1824" s="123" t="s">
        <v>709</v>
      </c>
      <c r="F1824" s="94">
        <v>45778</v>
      </c>
      <c r="G1824" s="94">
        <v>45962</v>
      </c>
      <c r="H1824" s="124">
        <v>20000</v>
      </c>
      <c r="I1824" s="92">
        <v>0</v>
      </c>
      <c r="J1824" s="95">
        <v>25</v>
      </c>
      <c r="K1824" s="92">
        <v>574</v>
      </c>
      <c r="L1824" s="79">
        <f t="shared" si="168"/>
        <v>1419.9999999999998</v>
      </c>
      <c r="M1824" s="79">
        <f t="shared" si="169"/>
        <v>260</v>
      </c>
      <c r="N1824" s="81">
        <f t="shared" si="170"/>
        <v>608</v>
      </c>
      <c r="O1824" s="79">
        <f t="shared" si="171"/>
        <v>1418</v>
      </c>
      <c r="P1824" s="92">
        <v>25</v>
      </c>
      <c r="Q1824" s="79">
        <f t="shared" si="172"/>
        <v>4305</v>
      </c>
      <c r="R1824" s="124">
        <v>1207</v>
      </c>
      <c r="S1824" s="79">
        <f t="shared" si="173"/>
        <v>3098</v>
      </c>
      <c r="T1824" s="124">
        <v>18793</v>
      </c>
      <c r="U1824" s="80" t="s">
        <v>169</v>
      </c>
      <c r="V1824" s="97" t="s">
        <v>274</v>
      </c>
    </row>
    <row r="1825" spans="1:22">
      <c r="A1825" s="92">
        <v>1818</v>
      </c>
      <c r="B1825" s="132" t="s">
        <v>2174</v>
      </c>
      <c r="C1825" s="132" t="s">
        <v>977</v>
      </c>
      <c r="D1825" s="132" t="s">
        <v>978</v>
      </c>
      <c r="E1825" s="123" t="s">
        <v>709</v>
      </c>
      <c r="F1825" s="94">
        <v>45778</v>
      </c>
      <c r="G1825" s="94">
        <v>45962</v>
      </c>
      <c r="H1825" s="133">
        <v>15000</v>
      </c>
      <c r="I1825" s="132">
        <v>0</v>
      </c>
      <c r="J1825" s="95">
        <v>25</v>
      </c>
      <c r="K1825" s="132">
        <v>430.5</v>
      </c>
      <c r="L1825" s="79">
        <f t="shared" si="168"/>
        <v>1065</v>
      </c>
      <c r="M1825" s="79">
        <f t="shared" si="169"/>
        <v>195</v>
      </c>
      <c r="N1825" s="81">
        <f t="shared" si="170"/>
        <v>456</v>
      </c>
      <c r="O1825" s="79">
        <f t="shared" si="171"/>
        <v>1063.5</v>
      </c>
      <c r="P1825" s="132">
        <v>25</v>
      </c>
      <c r="Q1825" s="79">
        <f t="shared" si="172"/>
        <v>3235</v>
      </c>
      <c r="R1825" s="132">
        <v>911.5</v>
      </c>
      <c r="S1825" s="79">
        <f t="shared" si="173"/>
        <v>2323.5</v>
      </c>
      <c r="T1825" s="133">
        <v>14088.5</v>
      </c>
      <c r="U1825" s="80" t="s">
        <v>169</v>
      </c>
      <c r="V1825" s="134" t="s">
        <v>274</v>
      </c>
    </row>
    <row r="1826" spans="1:22">
      <c r="A1826" s="92">
        <v>1819</v>
      </c>
      <c r="B1826" s="92" t="s">
        <v>1286</v>
      </c>
      <c r="C1826" s="92" t="s">
        <v>264</v>
      </c>
      <c r="D1826" s="92" t="s">
        <v>211</v>
      </c>
      <c r="E1826" s="93" t="s">
        <v>1989</v>
      </c>
      <c r="F1826" s="94">
        <v>45748</v>
      </c>
      <c r="G1826" s="94">
        <v>45962</v>
      </c>
      <c r="H1826" s="124">
        <v>80000</v>
      </c>
      <c r="I1826" s="124">
        <v>7400.87</v>
      </c>
      <c r="J1826" s="95">
        <v>25</v>
      </c>
      <c r="K1826" s="124">
        <v>2296</v>
      </c>
      <c r="L1826" s="79">
        <f t="shared" si="168"/>
        <v>5679.9999999999991</v>
      </c>
      <c r="M1826" s="79">
        <f t="shared" si="169"/>
        <v>1040</v>
      </c>
      <c r="N1826" s="81">
        <f t="shared" si="170"/>
        <v>2432</v>
      </c>
      <c r="O1826" s="79">
        <f t="shared" si="171"/>
        <v>5672</v>
      </c>
      <c r="P1826" s="92">
        <v>125</v>
      </c>
      <c r="Q1826" s="79">
        <f t="shared" si="172"/>
        <v>17245</v>
      </c>
      <c r="R1826" s="124">
        <v>12153.87</v>
      </c>
      <c r="S1826" s="79">
        <f t="shared" si="173"/>
        <v>12392</v>
      </c>
      <c r="T1826" s="124">
        <v>67746.13</v>
      </c>
      <c r="U1826" s="80" t="s">
        <v>169</v>
      </c>
      <c r="V1826" s="97" t="s">
        <v>273</v>
      </c>
    </row>
    <row r="1827" spans="1:22">
      <c r="A1827" s="92">
        <v>1820</v>
      </c>
      <c r="B1827" s="132" t="s">
        <v>2175</v>
      </c>
      <c r="C1827" s="132" t="s">
        <v>977</v>
      </c>
      <c r="D1827" s="132" t="s">
        <v>978</v>
      </c>
      <c r="E1827" s="123" t="s">
        <v>709</v>
      </c>
      <c r="F1827" s="94">
        <v>45778</v>
      </c>
      <c r="G1827" s="94">
        <v>45962</v>
      </c>
      <c r="H1827" s="133">
        <v>15000</v>
      </c>
      <c r="I1827" s="132">
        <v>0</v>
      </c>
      <c r="J1827" s="95">
        <v>25</v>
      </c>
      <c r="K1827" s="132">
        <v>430.5</v>
      </c>
      <c r="L1827" s="79">
        <f t="shared" si="168"/>
        <v>1065</v>
      </c>
      <c r="M1827" s="79">
        <f t="shared" si="169"/>
        <v>195</v>
      </c>
      <c r="N1827" s="81">
        <f t="shared" si="170"/>
        <v>456</v>
      </c>
      <c r="O1827" s="79">
        <f t="shared" si="171"/>
        <v>1063.5</v>
      </c>
      <c r="P1827" s="132">
        <v>25</v>
      </c>
      <c r="Q1827" s="79">
        <f t="shared" si="172"/>
        <v>3235</v>
      </c>
      <c r="R1827" s="132">
        <v>911.5</v>
      </c>
      <c r="S1827" s="79">
        <f t="shared" si="173"/>
        <v>2323.5</v>
      </c>
      <c r="T1827" s="133">
        <v>14088.5</v>
      </c>
      <c r="U1827" s="80" t="s">
        <v>169</v>
      </c>
      <c r="V1827" s="134" t="s">
        <v>274</v>
      </c>
    </row>
    <row r="1828" spans="1:22">
      <c r="A1828" s="92">
        <v>1821</v>
      </c>
      <c r="B1828" s="132" t="s">
        <v>1710</v>
      </c>
      <c r="C1828" s="132" t="s">
        <v>977</v>
      </c>
      <c r="D1828" s="132" t="s">
        <v>978</v>
      </c>
      <c r="E1828" s="123" t="s">
        <v>709</v>
      </c>
      <c r="F1828" s="94">
        <v>45778</v>
      </c>
      <c r="G1828" s="94">
        <v>45962</v>
      </c>
      <c r="H1828" s="133">
        <v>15000</v>
      </c>
      <c r="I1828" s="132">
        <v>0</v>
      </c>
      <c r="J1828" s="95">
        <v>25</v>
      </c>
      <c r="K1828" s="132">
        <v>430.5</v>
      </c>
      <c r="L1828" s="79">
        <f t="shared" si="168"/>
        <v>1065</v>
      </c>
      <c r="M1828" s="79">
        <f t="shared" si="169"/>
        <v>195</v>
      </c>
      <c r="N1828" s="81">
        <f t="shared" si="170"/>
        <v>456</v>
      </c>
      <c r="O1828" s="79">
        <f t="shared" si="171"/>
        <v>1063.5</v>
      </c>
      <c r="P1828" s="132">
        <v>25</v>
      </c>
      <c r="Q1828" s="79">
        <f t="shared" si="172"/>
        <v>3235</v>
      </c>
      <c r="R1828" s="132">
        <v>911.5</v>
      </c>
      <c r="S1828" s="79">
        <f t="shared" si="173"/>
        <v>2323.5</v>
      </c>
      <c r="T1828" s="133">
        <v>14088.5</v>
      </c>
      <c r="U1828" s="80" t="s">
        <v>169</v>
      </c>
      <c r="V1828" s="97" t="s">
        <v>274</v>
      </c>
    </row>
    <row r="1829" spans="1:22">
      <c r="A1829" s="92">
        <v>1822</v>
      </c>
      <c r="B1829" s="132" t="s">
        <v>976</v>
      </c>
      <c r="C1829" s="132" t="s">
        <v>977</v>
      </c>
      <c r="D1829" s="132" t="s">
        <v>978</v>
      </c>
      <c r="E1829" s="123" t="s">
        <v>709</v>
      </c>
      <c r="F1829" s="94">
        <v>45778</v>
      </c>
      <c r="G1829" s="94">
        <v>45962</v>
      </c>
      <c r="H1829" s="133">
        <v>15000</v>
      </c>
      <c r="I1829" s="132">
        <v>0</v>
      </c>
      <c r="J1829" s="95">
        <v>25</v>
      </c>
      <c r="K1829" s="132">
        <v>430.5</v>
      </c>
      <c r="L1829" s="79">
        <f t="shared" si="168"/>
        <v>1065</v>
      </c>
      <c r="M1829" s="79">
        <f t="shared" si="169"/>
        <v>195</v>
      </c>
      <c r="N1829" s="81">
        <f t="shared" si="170"/>
        <v>456</v>
      </c>
      <c r="O1829" s="79">
        <f t="shared" si="171"/>
        <v>1063.5</v>
      </c>
      <c r="P1829" s="132">
        <v>25</v>
      </c>
      <c r="Q1829" s="79">
        <f t="shared" si="172"/>
        <v>3235</v>
      </c>
      <c r="R1829" s="132">
        <v>911.5</v>
      </c>
      <c r="S1829" s="79">
        <f t="shared" si="173"/>
        <v>2323.5</v>
      </c>
      <c r="T1829" s="133">
        <v>14088.5</v>
      </c>
      <c r="U1829" s="80" t="s">
        <v>169</v>
      </c>
      <c r="V1829" s="134" t="s">
        <v>274</v>
      </c>
    </row>
    <row r="1830" spans="1:22">
      <c r="A1830" s="92">
        <v>1823</v>
      </c>
      <c r="B1830" s="92" t="s">
        <v>676</v>
      </c>
      <c r="C1830" s="92" t="s">
        <v>4</v>
      </c>
      <c r="D1830" s="92" t="s">
        <v>193</v>
      </c>
      <c r="E1830" s="93" t="s">
        <v>1989</v>
      </c>
      <c r="F1830" s="94">
        <v>45778</v>
      </c>
      <c r="G1830" s="94">
        <v>45962</v>
      </c>
      <c r="H1830" s="124">
        <v>50000</v>
      </c>
      <c r="I1830" s="124">
        <v>1854</v>
      </c>
      <c r="J1830" s="95">
        <v>25</v>
      </c>
      <c r="K1830" s="124">
        <v>1435</v>
      </c>
      <c r="L1830" s="79">
        <f t="shared" si="168"/>
        <v>3549.9999999999995</v>
      </c>
      <c r="M1830" s="79">
        <f t="shared" si="169"/>
        <v>650</v>
      </c>
      <c r="N1830" s="81">
        <f t="shared" si="170"/>
        <v>1520</v>
      </c>
      <c r="O1830" s="79">
        <f t="shared" si="171"/>
        <v>3545.0000000000005</v>
      </c>
      <c r="P1830" s="124">
        <v>1625</v>
      </c>
      <c r="Q1830" s="79">
        <f t="shared" si="172"/>
        <v>12325</v>
      </c>
      <c r="R1830" s="124">
        <v>6434</v>
      </c>
      <c r="S1830" s="79">
        <f t="shared" si="173"/>
        <v>7745</v>
      </c>
      <c r="T1830" s="124">
        <v>43566</v>
      </c>
      <c r="U1830" s="80" t="s">
        <v>169</v>
      </c>
      <c r="V1830" s="97" t="s">
        <v>274</v>
      </c>
    </row>
    <row r="1831" spans="1:22">
      <c r="A1831" s="92">
        <v>1824</v>
      </c>
      <c r="B1831" s="132" t="s">
        <v>1415</v>
      </c>
      <c r="C1831" s="132" t="s">
        <v>977</v>
      </c>
      <c r="D1831" s="132" t="s">
        <v>978</v>
      </c>
      <c r="E1831" s="123" t="s">
        <v>709</v>
      </c>
      <c r="F1831" s="94">
        <v>45778</v>
      </c>
      <c r="G1831" s="94">
        <v>45962</v>
      </c>
      <c r="H1831" s="133">
        <v>15000</v>
      </c>
      <c r="I1831" s="132">
        <v>0</v>
      </c>
      <c r="J1831" s="95">
        <v>25</v>
      </c>
      <c r="K1831" s="132">
        <v>430.5</v>
      </c>
      <c r="L1831" s="79">
        <f t="shared" si="168"/>
        <v>1065</v>
      </c>
      <c r="M1831" s="79">
        <f t="shared" si="169"/>
        <v>195</v>
      </c>
      <c r="N1831" s="81">
        <f t="shared" si="170"/>
        <v>456</v>
      </c>
      <c r="O1831" s="79">
        <f t="shared" si="171"/>
        <v>1063.5</v>
      </c>
      <c r="P1831" s="132">
        <v>25</v>
      </c>
      <c r="Q1831" s="79">
        <f t="shared" si="172"/>
        <v>3235</v>
      </c>
      <c r="R1831" s="132">
        <v>911.5</v>
      </c>
      <c r="S1831" s="79">
        <f t="shared" si="173"/>
        <v>2323.5</v>
      </c>
      <c r="T1831" s="133">
        <v>14088.5</v>
      </c>
      <c r="U1831" s="80" t="s">
        <v>169</v>
      </c>
      <c r="V1831" s="134" t="s">
        <v>274</v>
      </c>
    </row>
    <row r="1832" spans="1:22">
      <c r="A1832" s="92">
        <v>1825</v>
      </c>
      <c r="B1832" s="132" t="s">
        <v>2176</v>
      </c>
      <c r="C1832" s="132" t="s">
        <v>977</v>
      </c>
      <c r="D1832" s="132" t="s">
        <v>978</v>
      </c>
      <c r="E1832" s="123" t="s">
        <v>709</v>
      </c>
      <c r="F1832" s="94">
        <v>45778</v>
      </c>
      <c r="G1832" s="94">
        <v>45962</v>
      </c>
      <c r="H1832" s="133">
        <v>15000</v>
      </c>
      <c r="I1832" s="132">
        <v>0</v>
      </c>
      <c r="J1832" s="95">
        <v>25</v>
      </c>
      <c r="K1832" s="132">
        <v>430.5</v>
      </c>
      <c r="L1832" s="79">
        <f t="shared" si="168"/>
        <v>1065</v>
      </c>
      <c r="M1832" s="79">
        <f t="shared" si="169"/>
        <v>195</v>
      </c>
      <c r="N1832" s="81">
        <f t="shared" si="170"/>
        <v>456</v>
      </c>
      <c r="O1832" s="79">
        <f t="shared" si="171"/>
        <v>1063.5</v>
      </c>
      <c r="P1832" s="132">
        <v>25</v>
      </c>
      <c r="Q1832" s="79">
        <f t="shared" si="172"/>
        <v>3235</v>
      </c>
      <c r="R1832" s="132">
        <v>911.5</v>
      </c>
      <c r="S1832" s="79">
        <f t="shared" si="173"/>
        <v>2323.5</v>
      </c>
      <c r="T1832" s="133">
        <v>14088.5</v>
      </c>
      <c r="U1832" s="80" t="s">
        <v>169</v>
      </c>
      <c r="V1832" s="134" t="s">
        <v>274</v>
      </c>
    </row>
    <row r="1833" spans="1:22">
      <c r="A1833" s="92">
        <v>1826</v>
      </c>
      <c r="B1833" s="132" t="s">
        <v>2177</v>
      </c>
      <c r="C1833" s="132" t="s">
        <v>977</v>
      </c>
      <c r="D1833" s="132" t="s">
        <v>978</v>
      </c>
      <c r="E1833" s="123" t="s">
        <v>709</v>
      </c>
      <c r="F1833" s="94">
        <v>45778</v>
      </c>
      <c r="G1833" s="94">
        <v>45962</v>
      </c>
      <c r="H1833" s="133">
        <v>15000</v>
      </c>
      <c r="I1833" s="132">
        <v>0</v>
      </c>
      <c r="J1833" s="95">
        <v>25</v>
      </c>
      <c r="K1833" s="132">
        <v>430.5</v>
      </c>
      <c r="L1833" s="79">
        <f t="shared" si="168"/>
        <v>1065</v>
      </c>
      <c r="M1833" s="79">
        <f t="shared" si="169"/>
        <v>195</v>
      </c>
      <c r="N1833" s="81">
        <f t="shared" si="170"/>
        <v>456</v>
      </c>
      <c r="O1833" s="79">
        <f t="shared" si="171"/>
        <v>1063.5</v>
      </c>
      <c r="P1833" s="132">
        <v>25</v>
      </c>
      <c r="Q1833" s="79">
        <f t="shared" si="172"/>
        <v>3235</v>
      </c>
      <c r="R1833" s="132">
        <v>911.5</v>
      </c>
      <c r="S1833" s="79">
        <f t="shared" si="173"/>
        <v>2323.5</v>
      </c>
      <c r="T1833" s="133">
        <v>14088.5</v>
      </c>
      <c r="U1833" s="80" t="s">
        <v>169</v>
      </c>
      <c r="V1833" s="134" t="s">
        <v>274</v>
      </c>
    </row>
    <row r="1834" spans="1:22">
      <c r="A1834" s="92">
        <v>1827</v>
      </c>
      <c r="B1834" s="92" t="s">
        <v>222</v>
      </c>
      <c r="C1834" s="92" t="s">
        <v>264</v>
      </c>
      <c r="D1834" s="92" t="s">
        <v>175</v>
      </c>
      <c r="E1834" s="93" t="s">
        <v>1989</v>
      </c>
      <c r="F1834" s="94">
        <v>45778</v>
      </c>
      <c r="G1834" s="94">
        <v>45962</v>
      </c>
      <c r="H1834" s="124">
        <v>80000</v>
      </c>
      <c r="I1834" s="124">
        <v>7400.87</v>
      </c>
      <c r="J1834" s="95">
        <v>25</v>
      </c>
      <c r="K1834" s="124">
        <v>2296</v>
      </c>
      <c r="L1834" s="79">
        <f t="shared" si="168"/>
        <v>5679.9999999999991</v>
      </c>
      <c r="M1834" s="79">
        <f t="shared" si="169"/>
        <v>1040</v>
      </c>
      <c r="N1834" s="81">
        <f t="shared" si="170"/>
        <v>2432</v>
      </c>
      <c r="O1834" s="79">
        <f t="shared" si="171"/>
        <v>5672</v>
      </c>
      <c r="P1834" s="92">
        <v>25</v>
      </c>
      <c r="Q1834" s="79">
        <f t="shared" si="172"/>
        <v>17145</v>
      </c>
      <c r="R1834" s="124">
        <v>12153.87</v>
      </c>
      <c r="S1834" s="79">
        <f t="shared" si="173"/>
        <v>12392</v>
      </c>
      <c r="T1834" s="124">
        <v>67846.13</v>
      </c>
      <c r="U1834" s="80" t="s">
        <v>169</v>
      </c>
      <c r="V1834" s="97" t="s">
        <v>274</v>
      </c>
    </row>
    <row r="1835" spans="1:22">
      <c r="A1835" s="92">
        <v>1828</v>
      </c>
      <c r="B1835" s="132" t="s">
        <v>1504</v>
      </c>
      <c r="C1835" s="132" t="s">
        <v>977</v>
      </c>
      <c r="D1835" s="132" t="s">
        <v>978</v>
      </c>
      <c r="E1835" s="123" t="s">
        <v>709</v>
      </c>
      <c r="F1835" s="94">
        <v>45778</v>
      </c>
      <c r="G1835" s="94">
        <v>45962</v>
      </c>
      <c r="H1835" s="133">
        <v>15000</v>
      </c>
      <c r="I1835" s="132">
        <v>0</v>
      </c>
      <c r="J1835" s="95">
        <v>25</v>
      </c>
      <c r="K1835" s="132">
        <v>430.5</v>
      </c>
      <c r="L1835" s="79">
        <f t="shared" si="168"/>
        <v>1065</v>
      </c>
      <c r="M1835" s="79">
        <f t="shared" si="169"/>
        <v>195</v>
      </c>
      <c r="N1835" s="81">
        <f t="shared" si="170"/>
        <v>456</v>
      </c>
      <c r="O1835" s="79">
        <f t="shared" si="171"/>
        <v>1063.5</v>
      </c>
      <c r="P1835" s="132">
        <v>25</v>
      </c>
      <c r="Q1835" s="79">
        <f t="shared" si="172"/>
        <v>3235</v>
      </c>
      <c r="R1835" s="132">
        <v>911.5</v>
      </c>
      <c r="S1835" s="79">
        <f t="shared" si="173"/>
        <v>2323.5</v>
      </c>
      <c r="T1835" s="133">
        <v>14088.5</v>
      </c>
      <c r="U1835" s="80" t="s">
        <v>169</v>
      </c>
      <c r="V1835" s="134" t="s">
        <v>274</v>
      </c>
    </row>
    <row r="1836" spans="1:22">
      <c r="A1836" s="92">
        <v>1829</v>
      </c>
      <c r="B1836" s="132" t="s">
        <v>2178</v>
      </c>
      <c r="C1836" s="132" t="s">
        <v>977</v>
      </c>
      <c r="D1836" s="132" t="s">
        <v>978</v>
      </c>
      <c r="E1836" s="123" t="s">
        <v>709</v>
      </c>
      <c r="F1836" s="94">
        <v>45778</v>
      </c>
      <c r="G1836" s="94">
        <v>45962</v>
      </c>
      <c r="H1836" s="133">
        <v>15000</v>
      </c>
      <c r="I1836" s="132">
        <v>0</v>
      </c>
      <c r="J1836" s="95">
        <v>25</v>
      </c>
      <c r="K1836" s="132">
        <v>430.5</v>
      </c>
      <c r="L1836" s="79">
        <f t="shared" si="168"/>
        <v>1065</v>
      </c>
      <c r="M1836" s="79">
        <f t="shared" si="169"/>
        <v>195</v>
      </c>
      <c r="N1836" s="81">
        <f t="shared" si="170"/>
        <v>456</v>
      </c>
      <c r="O1836" s="79">
        <f t="shared" si="171"/>
        <v>1063.5</v>
      </c>
      <c r="P1836" s="132">
        <v>25</v>
      </c>
      <c r="Q1836" s="79">
        <f t="shared" si="172"/>
        <v>3235</v>
      </c>
      <c r="R1836" s="132">
        <v>911.5</v>
      </c>
      <c r="S1836" s="79">
        <f t="shared" si="173"/>
        <v>2323.5</v>
      </c>
      <c r="T1836" s="133">
        <v>14088.5</v>
      </c>
      <c r="U1836" s="80" t="s">
        <v>169</v>
      </c>
      <c r="V1836" s="134" t="s">
        <v>274</v>
      </c>
    </row>
    <row r="1837" spans="1:22">
      <c r="A1837" s="92">
        <v>1830</v>
      </c>
      <c r="B1837" s="132" t="s">
        <v>2179</v>
      </c>
      <c r="C1837" s="132" t="s">
        <v>977</v>
      </c>
      <c r="D1837" s="132" t="s">
        <v>978</v>
      </c>
      <c r="E1837" s="123" t="s">
        <v>709</v>
      </c>
      <c r="F1837" s="94">
        <v>45778</v>
      </c>
      <c r="G1837" s="94">
        <v>45962</v>
      </c>
      <c r="H1837" s="133">
        <v>15000</v>
      </c>
      <c r="I1837" s="132">
        <v>0</v>
      </c>
      <c r="J1837" s="95">
        <v>25</v>
      </c>
      <c r="K1837" s="132">
        <v>430.5</v>
      </c>
      <c r="L1837" s="79">
        <f t="shared" si="168"/>
        <v>1065</v>
      </c>
      <c r="M1837" s="79">
        <f t="shared" si="169"/>
        <v>195</v>
      </c>
      <c r="N1837" s="81">
        <f t="shared" si="170"/>
        <v>456</v>
      </c>
      <c r="O1837" s="79">
        <f t="shared" si="171"/>
        <v>1063.5</v>
      </c>
      <c r="P1837" s="132">
        <v>25</v>
      </c>
      <c r="Q1837" s="79">
        <f t="shared" si="172"/>
        <v>3235</v>
      </c>
      <c r="R1837" s="132">
        <v>911.5</v>
      </c>
      <c r="S1837" s="79">
        <f t="shared" si="173"/>
        <v>2323.5</v>
      </c>
      <c r="T1837" s="133">
        <v>14088.5</v>
      </c>
      <c r="U1837" s="80" t="s">
        <v>169</v>
      </c>
      <c r="V1837" s="134" t="s">
        <v>274</v>
      </c>
    </row>
    <row r="1838" spans="1:22">
      <c r="A1838" s="92">
        <v>1831</v>
      </c>
      <c r="B1838" s="132" t="s">
        <v>1973</v>
      </c>
      <c r="C1838" s="132" t="s">
        <v>977</v>
      </c>
      <c r="D1838" s="132" t="s">
        <v>978</v>
      </c>
      <c r="E1838" s="123" t="s">
        <v>709</v>
      </c>
      <c r="F1838" s="94">
        <v>45778</v>
      </c>
      <c r="G1838" s="94">
        <v>45962</v>
      </c>
      <c r="H1838" s="133">
        <v>15000</v>
      </c>
      <c r="I1838" s="132">
        <v>0</v>
      </c>
      <c r="J1838" s="95">
        <v>25</v>
      </c>
      <c r="K1838" s="132">
        <v>430.5</v>
      </c>
      <c r="L1838" s="79">
        <f t="shared" si="168"/>
        <v>1065</v>
      </c>
      <c r="M1838" s="79">
        <f t="shared" si="169"/>
        <v>195</v>
      </c>
      <c r="N1838" s="81">
        <f t="shared" si="170"/>
        <v>456</v>
      </c>
      <c r="O1838" s="79">
        <f t="shared" si="171"/>
        <v>1063.5</v>
      </c>
      <c r="P1838" s="132">
        <v>25</v>
      </c>
      <c r="Q1838" s="79">
        <f t="shared" si="172"/>
        <v>3235</v>
      </c>
      <c r="R1838" s="132">
        <v>911.5</v>
      </c>
      <c r="S1838" s="79">
        <f t="shared" si="173"/>
        <v>2323.5</v>
      </c>
      <c r="T1838" s="133">
        <v>14088.5</v>
      </c>
      <c r="U1838" s="80" t="s">
        <v>169</v>
      </c>
      <c r="V1838" s="134" t="s">
        <v>274</v>
      </c>
    </row>
    <row r="1839" spans="1:22">
      <c r="A1839" s="92">
        <v>1832</v>
      </c>
      <c r="B1839" s="92" t="s">
        <v>309</v>
      </c>
      <c r="C1839" s="92" t="s">
        <v>462</v>
      </c>
      <c r="D1839" s="92" t="s">
        <v>1747</v>
      </c>
      <c r="E1839" s="93" t="s">
        <v>1989</v>
      </c>
      <c r="F1839" s="94">
        <v>45778</v>
      </c>
      <c r="G1839" s="94">
        <v>45962</v>
      </c>
      <c r="H1839" s="124">
        <v>20000</v>
      </c>
      <c r="I1839" s="92">
        <v>0</v>
      </c>
      <c r="J1839" s="95">
        <v>25</v>
      </c>
      <c r="K1839" s="92">
        <v>574</v>
      </c>
      <c r="L1839" s="79">
        <f t="shared" si="168"/>
        <v>1419.9999999999998</v>
      </c>
      <c r="M1839" s="79">
        <f t="shared" si="169"/>
        <v>260</v>
      </c>
      <c r="N1839" s="81">
        <f t="shared" si="170"/>
        <v>608</v>
      </c>
      <c r="O1839" s="79">
        <f t="shared" si="171"/>
        <v>1418</v>
      </c>
      <c r="P1839" s="92">
        <v>25</v>
      </c>
      <c r="Q1839" s="79">
        <f t="shared" si="172"/>
        <v>4305</v>
      </c>
      <c r="R1839" s="124">
        <v>1207</v>
      </c>
      <c r="S1839" s="79">
        <f t="shared" si="173"/>
        <v>3098</v>
      </c>
      <c r="T1839" s="124">
        <v>18793</v>
      </c>
      <c r="U1839" s="80" t="s">
        <v>169</v>
      </c>
      <c r="V1839" s="97" t="s">
        <v>274</v>
      </c>
    </row>
    <row r="1840" spans="1:22">
      <c r="A1840" s="92">
        <v>1833</v>
      </c>
      <c r="B1840" s="132" t="s">
        <v>1711</v>
      </c>
      <c r="C1840" s="132" t="s">
        <v>977</v>
      </c>
      <c r="D1840" s="132" t="s">
        <v>978</v>
      </c>
      <c r="E1840" s="123" t="s">
        <v>709</v>
      </c>
      <c r="F1840" s="94">
        <v>45778</v>
      </c>
      <c r="G1840" s="94">
        <v>45962</v>
      </c>
      <c r="H1840" s="133">
        <v>15000</v>
      </c>
      <c r="I1840" s="132">
        <v>0</v>
      </c>
      <c r="J1840" s="95">
        <v>25</v>
      </c>
      <c r="K1840" s="132">
        <v>430.5</v>
      </c>
      <c r="L1840" s="79">
        <f t="shared" si="168"/>
        <v>1065</v>
      </c>
      <c r="M1840" s="79">
        <f t="shared" si="169"/>
        <v>195</v>
      </c>
      <c r="N1840" s="81">
        <f t="shared" si="170"/>
        <v>456</v>
      </c>
      <c r="O1840" s="79">
        <f t="shared" si="171"/>
        <v>1063.5</v>
      </c>
      <c r="P1840" s="132">
        <v>25</v>
      </c>
      <c r="Q1840" s="79">
        <f t="shared" si="172"/>
        <v>3235</v>
      </c>
      <c r="R1840" s="132">
        <v>911.5</v>
      </c>
      <c r="S1840" s="79">
        <f t="shared" si="173"/>
        <v>2323.5</v>
      </c>
      <c r="T1840" s="133">
        <v>14088.5</v>
      </c>
      <c r="U1840" s="80" t="s">
        <v>169</v>
      </c>
      <c r="V1840" s="97" t="s">
        <v>274</v>
      </c>
    </row>
    <row r="1841" spans="1:22">
      <c r="A1841" s="92">
        <v>1834</v>
      </c>
      <c r="B1841" s="92" t="s">
        <v>1505</v>
      </c>
      <c r="C1841" s="92" t="s">
        <v>544</v>
      </c>
      <c r="D1841" s="92" t="s">
        <v>1718</v>
      </c>
      <c r="E1841" s="93" t="s">
        <v>1989</v>
      </c>
      <c r="F1841" s="94">
        <v>45689</v>
      </c>
      <c r="G1841" s="94">
        <v>45870</v>
      </c>
      <c r="H1841" s="124">
        <v>46000</v>
      </c>
      <c r="I1841" s="124">
        <v>1289.46</v>
      </c>
      <c r="J1841" s="95">
        <v>25</v>
      </c>
      <c r="K1841" s="124">
        <v>1320.2</v>
      </c>
      <c r="L1841" s="79">
        <f t="shared" si="168"/>
        <v>3265.9999999999995</v>
      </c>
      <c r="M1841" s="79">
        <f t="shared" si="169"/>
        <v>598</v>
      </c>
      <c r="N1841" s="81">
        <f t="shared" si="170"/>
        <v>1398.4</v>
      </c>
      <c r="O1841" s="79">
        <f t="shared" si="171"/>
        <v>3261.4</v>
      </c>
      <c r="P1841" s="92">
        <v>25</v>
      </c>
      <c r="Q1841" s="79">
        <f t="shared" si="172"/>
        <v>9869</v>
      </c>
      <c r="R1841" s="124">
        <v>4033.06</v>
      </c>
      <c r="S1841" s="79">
        <f t="shared" si="173"/>
        <v>7125.4</v>
      </c>
      <c r="T1841" s="124">
        <v>41966.94</v>
      </c>
      <c r="U1841" s="80" t="s">
        <v>169</v>
      </c>
      <c r="V1841" s="97" t="s">
        <v>274</v>
      </c>
    </row>
    <row r="1842" spans="1:22">
      <c r="A1842" s="92">
        <v>1835</v>
      </c>
      <c r="B1842" s="132" t="s">
        <v>2180</v>
      </c>
      <c r="C1842" s="132" t="s">
        <v>977</v>
      </c>
      <c r="D1842" s="132" t="s">
        <v>978</v>
      </c>
      <c r="E1842" s="123" t="s">
        <v>709</v>
      </c>
      <c r="F1842" s="94">
        <v>45778</v>
      </c>
      <c r="G1842" s="94">
        <v>45962</v>
      </c>
      <c r="H1842" s="133">
        <v>15000</v>
      </c>
      <c r="I1842" s="132">
        <v>0</v>
      </c>
      <c r="J1842" s="95">
        <v>25</v>
      </c>
      <c r="K1842" s="132">
        <v>430.5</v>
      </c>
      <c r="L1842" s="79">
        <f t="shared" si="168"/>
        <v>1065</v>
      </c>
      <c r="M1842" s="79">
        <f t="shared" si="169"/>
        <v>195</v>
      </c>
      <c r="N1842" s="81">
        <f t="shared" si="170"/>
        <v>456</v>
      </c>
      <c r="O1842" s="79">
        <f t="shared" si="171"/>
        <v>1063.5</v>
      </c>
      <c r="P1842" s="132">
        <v>25</v>
      </c>
      <c r="Q1842" s="79">
        <f t="shared" si="172"/>
        <v>3235</v>
      </c>
      <c r="R1842" s="132">
        <v>911.5</v>
      </c>
      <c r="S1842" s="79">
        <f t="shared" si="173"/>
        <v>2323.5</v>
      </c>
      <c r="T1842" s="133">
        <v>14088.5</v>
      </c>
      <c r="U1842" s="80" t="s">
        <v>169</v>
      </c>
      <c r="V1842" s="134" t="s">
        <v>274</v>
      </c>
    </row>
    <row r="1843" spans="1:22">
      <c r="A1843" s="92">
        <v>1836</v>
      </c>
      <c r="B1843" s="132" t="s">
        <v>1287</v>
      </c>
      <c r="C1843" s="132" t="s">
        <v>977</v>
      </c>
      <c r="D1843" s="132" t="s">
        <v>978</v>
      </c>
      <c r="E1843" s="123" t="s">
        <v>709</v>
      </c>
      <c r="F1843" s="94">
        <v>45778</v>
      </c>
      <c r="G1843" s="94">
        <v>45962</v>
      </c>
      <c r="H1843" s="133">
        <v>15000</v>
      </c>
      <c r="I1843" s="132">
        <v>0</v>
      </c>
      <c r="J1843" s="95">
        <v>25</v>
      </c>
      <c r="K1843" s="132">
        <v>430.5</v>
      </c>
      <c r="L1843" s="79">
        <f t="shared" si="168"/>
        <v>1065</v>
      </c>
      <c r="M1843" s="79">
        <f t="shared" si="169"/>
        <v>195</v>
      </c>
      <c r="N1843" s="81">
        <f t="shared" si="170"/>
        <v>456</v>
      </c>
      <c r="O1843" s="79">
        <f t="shared" si="171"/>
        <v>1063.5</v>
      </c>
      <c r="P1843" s="132">
        <v>25</v>
      </c>
      <c r="Q1843" s="79">
        <f t="shared" si="172"/>
        <v>3235</v>
      </c>
      <c r="R1843" s="132">
        <v>911.5</v>
      </c>
      <c r="S1843" s="79">
        <f t="shared" si="173"/>
        <v>2323.5</v>
      </c>
      <c r="T1843" s="133">
        <v>14088.5</v>
      </c>
      <c r="U1843" s="80" t="s">
        <v>169</v>
      </c>
      <c r="V1843" s="134" t="s">
        <v>274</v>
      </c>
    </row>
    <row r="1844" spans="1:22">
      <c r="A1844" s="92">
        <v>1837</v>
      </c>
      <c r="B1844" s="132" t="s">
        <v>1712</v>
      </c>
      <c r="C1844" s="132" t="s">
        <v>977</v>
      </c>
      <c r="D1844" s="132" t="s">
        <v>978</v>
      </c>
      <c r="E1844" s="123" t="s">
        <v>709</v>
      </c>
      <c r="F1844" s="94">
        <v>45778</v>
      </c>
      <c r="G1844" s="94">
        <v>45962</v>
      </c>
      <c r="H1844" s="133">
        <v>15000</v>
      </c>
      <c r="I1844" s="132">
        <v>0</v>
      </c>
      <c r="J1844" s="95">
        <v>25</v>
      </c>
      <c r="K1844" s="132">
        <v>430.5</v>
      </c>
      <c r="L1844" s="79">
        <f t="shared" si="168"/>
        <v>1065</v>
      </c>
      <c r="M1844" s="79">
        <f t="shared" si="169"/>
        <v>195</v>
      </c>
      <c r="N1844" s="81">
        <f t="shared" si="170"/>
        <v>456</v>
      </c>
      <c r="O1844" s="79">
        <f t="shared" si="171"/>
        <v>1063.5</v>
      </c>
      <c r="P1844" s="132">
        <v>25</v>
      </c>
      <c r="Q1844" s="79">
        <f t="shared" si="172"/>
        <v>3235</v>
      </c>
      <c r="R1844" s="132">
        <v>911.5</v>
      </c>
      <c r="S1844" s="79">
        <f t="shared" si="173"/>
        <v>2323.5</v>
      </c>
      <c r="T1844" s="133">
        <v>14088.5</v>
      </c>
      <c r="U1844" s="80" t="s">
        <v>169</v>
      </c>
      <c r="V1844" s="134" t="s">
        <v>274</v>
      </c>
    </row>
    <row r="1845" spans="1:22">
      <c r="A1845" s="92">
        <v>1838</v>
      </c>
      <c r="B1845" s="92" t="s">
        <v>496</v>
      </c>
      <c r="C1845" s="92" t="s">
        <v>454</v>
      </c>
      <c r="D1845" s="92" t="s">
        <v>1722</v>
      </c>
      <c r="E1845" s="93" t="s">
        <v>1989</v>
      </c>
      <c r="F1845" s="94">
        <v>45778</v>
      </c>
      <c r="G1845" s="94">
        <v>45962</v>
      </c>
      <c r="H1845" s="124">
        <v>65000</v>
      </c>
      <c r="I1845" s="124">
        <v>4427.58</v>
      </c>
      <c r="J1845" s="95">
        <v>25</v>
      </c>
      <c r="K1845" s="124">
        <v>1865.5</v>
      </c>
      <c r="L1845" s="79">
        <f t="shared" si="168"/>
        <v>4615</v>
      </c>
      <c r="M1845" s="79">
        <f t="shared" si="169"/>
        <v>845</v>
      </c>
      <c r="N1845" s="81">
        <f t="shared" si="170"/>
        <v>1976</v>
      </c>
      <c r="O1845" s="79">
        <f t="shared" si="171"/>
        <v>4608.5</v>
      </c>
      <c r="P1845" s="92">
        <v>25</v>
      </c>
      <c r="Q1845" s="79">
        <f t="shared" si="172"/>
        <v>13935</v>
      </c>
      <c r="R1845" s="124">
        <v>3832.83</v>
      </c>
      <c r="S1845" s="79">
        <f t="shared" si="173"/>
        <v>10068.5</v>
      </c>
      <c r="T1845" s="124">
        <v>56705.919999999998</v>
      </c>
      <c r="U1845" s="80" t="s">
        <v>169</v>
      </c>
      <c r="V1845" s="97" t="s">
        <v>273</v>
      </c>
    </row>
    <row r="1846" spans="1:22">
      <c r="A1846" s="92">
        <v>1839</v>
      </c>
      <c r="B1846" s="132" t="s">
        <v>1416</v>
      </c>
      <c r="C1846" s="132" t="s">
        <v>977</v>
      </c>
      <c r="D1846" s="132" t="s">
        <v>978</v>
      </c>
      <c r="E1846" s="123" t="s">
        <v>709</v>
      </c>
      <c r="F1846" s="94">
        <v>45778</v>
      </c>
      <c r="G1846" s="94">
        <v>45962</v>
      </c>
      <c r="H1846" s="133">
        <v>15000</v>
      </c>
      <c r="I1846" s="132">
        <v>0</v>
      </c>
      <c r="J1846" s="95">
        <v>25</v>
      </c>
      <c r="K1846" s="132">
        <v>430.5</v>
      </c>
      <c r="L1846" s="79">
        <f t="shared" si="168"/>
        <v>1065</v>
      </c>
      <c r="M1846" s="79">
        <f t="shared" si="169"/>
        <v>195</v>
      </c>
      <c r="N1846" s="81">
        <f t="shared" si="170"/>
        <v>456</v>
      </c>
      <c r="O1846" s="79">
        <f t="shared" si="171"/>
        <v>1063.5</v>
      </c>
      <c r="P1846" s="132">
        <v>25</v>
      </c>
      <c r="Q1846" s="79">
        <f t="shared" si="172"/>
        <v>3235</v>
      </c>
      <c r="R1846" s="132">
        <v>911.5</v>
      </c>
      <c r="S1846" s="79">
        <f t="shared" si="173"/>
        <v>2323.5</v>
      </c>
      <c r="T1846" s="133">
        <v>14088.5</v>
      </c>
      <c r="U1846" s="80" t="s">
        <v>169</v>
      </c>
      <c r="V1846" s="134" t="s">
        <v>274</v>
      </c>
    </row>
    <row r="1847" spans="1:22">
      <c r="A1847" s="92">
        <v>1840</v>
      </c>
      <c r="B1847" s="92" t="s">
        <v>241</v>
      </c>
      <c r="C1847" s="92" t="s">
        <v>264</v>
      </c>
      <c r="D1847" s="92" t="s">
        <v>182</v>
      </c>
      <c r="E1847" s="93" t="s">
        <v>1989</v>
      </c>
      <c r="F1847" s="94">
        <v>45778</v>
      </c>
      <c r="G1847" s="94">
        <v>45962</v>
      </c>
      <c r="H1847" s="124">
        <v>65000</v>
      </c>
      <c r="I1847" s="124">
        <v>4427.58</v>
      </c>
      <c r="J1847" s="95">
        <v>25</v>
      </c>
      <c r="K1847" s="124">
        <v>1865.5</v>
      </c>
      <c r="L1847" s="79">
        <f t="shared" si="168"/>
        <v>4615</v>
      </c>
      <c r="M1847" s="79">
        <f t="shared" si="169"/>
        <v>845</v>
      </c>
      <c r="N1847" s="81">
        <f t="shared" si="170"/>
        <v>1976</v>
      </c>
      <c r="O1847" s="79">
        <f t="shared" si="171"/>
        <v>4608.5</v>
      </c>
      <c r="P1847" s="92">
        <v>125</v>
      </c>
      <c r="Q1847" s="79">
        <f t="shared" si="172"/>
        <v>14035</v>
      </c>
      <c r="R1847" s="124">
        <v>8394.08</v>
      </c>
      <c r="S1847" s="79">
        <f t="shared" si="173"/>
        <v>10068.5</v>
      </c>
      <c r="T1847" s="124">
        <v>56605.919999999998</v>
      </c>
      <c r="U1847" s="80" t="s">
        <v>169</v>
      </c>
      <c r="V1847" s="97" t="s">
        <v>273</v>
      </c>
    </row>
    <row r="1848" spans="1:22">
      <c r="A1848" s="92">
        <v>1841</v>
      </c>
      <c r="B1848" s="132" t="s">
        <v>2181</v>
      </c>
      <c r="C1848" s="132" t="s">
        <v>977</v>
      </c>
      <c r="D1848" s="132" t="s">
        <v>978</v>
      </c>
      <c r="E1848" s="123" t="s">
        <v>709</v>
      </c>
      <c r="F1848" s="94">
        <v>45778</v>
      </c>
      <c r="G1848" s="94">
        <v>45962</v>
      </c>
      <c r="H1848" s="133">
        <v>15000</v>
      </c>
      <c r="I1848" s="132">
        <v>0</v>
      </c>
      <c r="J1848" s="95">
        <v>25</v>
      </c>
      <c r="K1848" s="132">
        <v>430.5</v>
      </c>
      <c r="L1848" s="79">
        <f t="shared" si="168"/>
        <v>1065</v>
      </c>
      <c r="M1848" s="79">
        <f t="shared" si="169"/>
        <v>195</v>
      </c>
      <c r="N1848" s="81">
        <f t="shared" si="170"/>
        <v>456</v>
      </c>
      <c r="O1848" s="79">
        <f t="shared" si="171"/>
        <v>1063.5</v>
      </c>
      <c r="P1848" s="132">
        <v>25</v>
      </c>
      <c r="Q1848" s="79">
        <f t="shared" si="172"/>
        <v>3235</v>
      </c>
      <c r="R1848" s="132">
        <v>911.5</v>
      </c>
      <c r="S1848" s="79">
        <f t="shared" si="173"/>
        <v>2323.5</v>
      </c>
      <c r="T1848" s="133">
        <v>14088.5</v>
      </c>
      <c r="U1848" s="80" t="s">
        <v>169</v>
      </c>
      <c r="V1848" s="134" t="s">
        <v>274</v>
      </c>
    </row>
    <row r="1849" spans="1:22">
      <c r="A1849" s="92">
        <v>1842</v>
      </c>
      <c r="B1849" s="92" t="s">
        <v>1713</v>
      </c>
      <c r="C1849" s="92" t="s">
        <v>4</v>
      </c>
      <c r="D1849" s="92" t="s">
        <v>1806</v>
      </c>
      <c r="E1849" s="93" t="s">
        <v>1989</v>
      </c>
      <c r="F1849" s="94">
        <v>45717</v>
      </c>
      <c r="G1849" s="94">
        <v>45901</v>
      </c>
      <c r="H1849" s="124">
        <v>80000</v>
      </c>
      <c r="I1849" s="124">
        <v>7400.87</v>
      </c>
      <c r="J1849" s="95">
        <v>25</v>
      </c>
      <c r="K1849" s="124">
        <v>2296</v>
      </c>
      <c r="L1849" s="79">
        <f t="shared" si="168"/>
        <v>5679.9999999999991</v>
      </c>
      <c r="M1849" s="79">
        <f t="shared" si="169"/>
        <v>1040</v>
      </c>
      <c r="N1849" s="81">
        <f t="shared" si="170"/>
        <v>2432</v>
      </c>
      <c r="O1849" s="79">
        <f t="shared" si="171"/>
        <v>5672</v>
      </c>
      <c r="P1849" s="92">
        <v>25</v>
      </c>
      <c r="Q1849" s="79">
        <f t="shared" si="172"/>
        <v>17145</v>
      </c>
      <c r="R1849" s="124">
        <v>12153.87</v>
      </c>
      <c r="S1849" s="79">
        <f t="shared" si="173"/>
        <v>12392</v>
      </c>
      <c r="T1849" s="124">
        <v>67846.13</v>
      </c>
      <c r="U1849" s="80" t="s">
        <v>169</v>
      </c>
      <c r="V1849" s="97" t="s">
        <v>274</v>
      </c>
    </row>
    <row r="1850" spans="1:22" s="12" customFormat="1" ht="27.75" customHeight="1">
      <c r="A1850" s="84"/>
      <c r="B1850" s="85"/>
      <c r="C1850" s="86"/>
      <c r="D1850" s="87" t="s">
        <v>212</v>
      </c>
      <c r="E1850" s="88"/>
      <c r="F1850" s="89"/>
      <c r="G1850" s="90"/>
      <c r="H1850" s="91">
        <f t="shared" ref="H1850:T1850" si="174">SUM(H8:H1849)</f>
        <v>75518888.049999997</v>
      </c>
      <c r="I1850" s="91">
        <f t="shared" si="174"/>
        <v>5109082.7800000291</v>
      </c>
      <c r="J1850" s="91">
        <f t="shared" si="174"/>
        <v>46050</v>
      </c>
      <c r="K1850" s="91">
        <f t="shared" si="174"/>
        <v>2167392.09</v>
      </c>
      <c r="L1850" s="91">
        <f t="shared" si="174"/>
        <v>5361841.0515500009</v>
      </c>
      <c r="M1850" s="91">
        <f t="shared" si="174"/>
        <v>981745.54465000005</v>
      </c>
      <c r="N1850" s="91">
        <f t="shared" si="174"/>
        <v>2295774.196719998</v>
      </c>
      <c r="O1850" s="91">
        <f t="shared" si="174"/>
        <v>5354289.1627450017</v>
      </c>
      <c r="P1850" s="91">
        <f t="shared" si="174"/>
        <v>1164546.2099999983</v>
      </c>
      <c r="Q1850" s="91">
        <f t="shared" si="174"/>
        <v>17325588.25566503</v>
      </c>
      <c r="R1850" s="91">
        <f t="shared" si="174"/>
        <v>9976312.8800000083</v>
      </c>
      <c r="S1850" s="91">
        <f t="shared" si="174"/>
        <v>11697875.758945009</v>
      </c>
      <c r="T1850" s="91">
        <f t="shared" si="174"/>
        <v>64740289.500000246</v>
      </c>
      <c r="U1850" s="54"/>
      <c r="V1850" s="54"/>
    </row>
    <row r="1851" spans="1:22" ht="21">
      <c r="A1851" s="13"/>
      <c r="B1851" s="62"/>
      <c r="C1851" s="64"/>
      <c r="D1851" s="64"/>
      <c r="E1851" s="136"/>
      <c r="F1851" s="136"/>
      <c r="G1851" s="24"/>
      <c r="H1851" s="24"/>
      <c r="I1851" s="48"/>
      <c r="J1851" s="21"/>
      <c r="K1851" s="30"/>
      <c r="L1851" s="30"/>
      <c r="M1851" s="137"/>
      <c r="N1851" s="57"/>
      <c r="O1851" s="137"/>
      <c r="P1851" s="31"/>
      <c r="Q1851" s="31"/>
      <c r="R1851" s="9"/>
      <c r="S1851" s="9"/>
      <c r="T1851" s="15"/>
      <c r="U1851" s="9"/>
      <c r="V1851" s="9"/>
    </row>
    <row r="1852" spans="1:22" ht="21">
      <c r="A1852" s="13"/>
      <c r="B1852" s="62"/>
      <c r="C1852" s="163" t="s">
        <v>195</v>
      </c>
      <c r="D1852" s="163"/>
      <c r="E1852" s="163"/>
      <c r="F1852" s="136"/>
      <c r="G1852" s="24"/>
      <c r="H1852" s="24"/>
      <c r="I1852" s="48"/>
      <c r="J1852" s="21"/>
      <c r="K1852" s="30"/>
      <c r="L1852" s="30"/>
      <c r="M1852" s="164" t="s">
        <v>196</v>
      </c>
      <c r="N1852" s="164"/>
      <c r="O1852" s="164"/>
      <c r="P1852" s="164"/>
      <c r="Q1852" s="164"/>
      <c r="R1852" s="9"/>
      <c r="S1852" s="9"/>
      <c r="T1852" s="15"/>
      <c r="U1852" s="9"/>
      <c r="V1852" s="9"/>
    </row>
    <row r="1853" spans="1:22" ht="23.25">
      <c r="A1853" s="13"/>
      <c r="B1853" s="62"/>
      <c r="C1853" s="65"/>
      <c r="D1853" s="65"/>
      <c r="E1853" s="27"/>
      <c r="F1853" s="14"/>
      <c r="G1853" s="24"/>
      <c r="H1853" s="24"/>
      <c r="I1853" s="48"/>
      <c r="J1853" s="27"/>
      <c r="K1853" s="30"/>
      <c r="L1853" s="30"/>
      <c r="M1853" s="30"/>
      <c r="N1853" s="58"/>
      <c r="O1853" s="32"/>
      <c r="P1853" s="16"/>
      <c r="Q1853" s="17"/>
      <c r="R1853" s="9"/>
      <c r="S1853" s="9"/>
      <c r="T1853" s="15"/>
      <c r="U1853" s="9"/>
      <c r="V1853" s="9"/>
    </row>
    <row r="1854" spans="1:22" ht="21">
      <c r="A1854" s="13"/>
      <c r="B1854" s="62"/>
      <c r="C1854" s="66"/>
      <c r="D1854" s="66"/>
      <c r="E1854" s="55"/>
      <c r="F1854" s="45"/>
      <c r="G1854" s="33"/>
      <c r="H1854" s="33"/>
      <c r="I1854" s="49"/>
      <c r="J1854" s="9"/>
      <c r="K1854" s="30"/>
      <c r="L1854" s="30"/>
      <c r="M1854" s="34"/>
      <c r="N1854" s="59"/>
      <c r="O1854" s="34"/>
      <c r="P1854" s="56"/>
      <c r="Q1854" s="56"/>
      <c r="R1854" s="9"/>
      <c r="S1854" s="9"/>
      <c r="T1854" s="15"/>
      <c r="U1854" s="9"/>
      <c r="V1854" s="9"/>
    </row>
    <row r="1855" spans="1:22" s="7" customFormat="1" ht="23.25" customHeight="1">
      <c r="A1855" s="18"/>
      <c r="B1855" s="62"/>
      <c r="C1855" s="167" t="s">
        <v>526</v>
      </c>
      <c r="D1855" s="167"/>
      <c r="E1855" s="167"/>
      <c r="F1855" s="44"/>
      <c r="G1855" s="19"/>
      <c r="H1855" s="19"/>
      <c r="I1855" s="49"/>
      <c r="J1855" s="19"/>
      <c r="K1855" s="35"/>
      <c r="L1855" s="36"/>
      <c r="M1855" s="168" t="s">
        <v>1015</v>
      </c>
      <c r="N1855" s="168"/>
      <c r="O1855" s="168"/>
      <c r="P1855" s="168"/>
      <c r="Q1855" s="168"/>
      <c r="R1855" s="19"/>
      <c r="S1855" s="19"/>
      <c r="T1855" s="20"/>
      <c r="U1855" s="19"/>
      <c r="V1855" s="37"/>
    </row>
    <row r="1856" spans="1:22" ht="23.25">
      <c r="A1856" s="13"/>
      <c r="B1856" s="62"/>
      <c r="C1856" s="166" t="s">
        <v>197</v>
      </c>
      <c r="D1856" s="166"/>
      <c r="E1856" s="166"/>
      <c r="F1856" s="135"/>
      <c r="G1856" s="26"/>
      <c r="H1856" s="11"/>
      <c r="I1856" s="50"/>
      <c r="J1856" s="6"/>
      <c r="K1856" s="30"/>
      <c r="L1856" s="30"/>
      <c r="M1856" s="169" t="s">
        <v>1016</v>
      </c>
      <c r="N1856" s="169"/>
      <c r="O1856" s="169"/>
      <c r="P1856" s="169"/>
      <c r="Q1856" s="169"/>
      <c r="R1856" s="9"/>
      <c r="S1856" s="9"/>
      <c r="T1856" s="15"/>
      <c r="U1856" s="9"/>
      <c r="V1856" s="28"/>
    </row>
    <row r="1857" spans="1:22" ht="21">
      <c r="B1857" s="62"/>
      <c r="C1857" s="65"/>
      <c r="D1857" s="67"/>
      <c r="E1857" s="6"/>
      <c r="F1857" s="170" t="s">
        <v>215</v>
      </c>
      <c r="G1857" s="170"/>
      <c r="H1857" s="170"/>
      <c r="I1857" s="170"/>
      <c r="J1857" s="170"/>
      <c r="K1857" s="170"/>
      <c r="L1857" s="30"/>
      <c r="M1857" s="38"/>
      <c r="N1857" s="60"/>
      <c r="O1857" s="39"/>
      <c r="P1857" s="21"/>
      <c r="Q1857" s="21"/>
      <c r="R1857" s="9"/>
      <c r="S1857" s="9"/>
      <c r="T1857" s="15"/>
      <c r="U1857" s="9"/>
      <c r="V1857" s="17"/>
    </row>
    <row r="1858" spans="1:22" ht="21">
      <c r="B1858" s="62"/>
      <c r="C1858" s="65"/>
      <c r="D1858" s="65"/>
      <c r="E1858" s="27"/>
      <c r="F1858" s="6"/>
      <c r="G1858" s="33"/>
      <c r="H1858" s="33"/>
      <c r="I1858" s="49"/>
      <c r="J1858" s="9"/>
      <c r="K1858" s="38"/>
      <c r="L1858" s="39"/>
      <c r="M1858" s="38"/>
      <c r="N1858" s="60"/>
      <c r="O1858" s="40"/>
      <c r="P1858" s="28"/>
      <c r="Q1858" s="17"/>
      <c r="R1858" s="9"/>
      <c r="S1858" s="9"/>
      <c r="T1858" s="15"/>
      <c r="U1858" s="9"/>
      <c r="V1858" s="9"/>
    </row>
    <row r="1859" spans="1:22" ht="21">
      <c r="B1859" s="62"/>
      <c r="C1859" s="65"/>
      <c r="D1859" s="65"/>
      <c r="E1859" s="27"/>
      <c r="F1859" s="46"/>
      <c r="G1859" s="68"/>
      <c r="H1859" s="68"/>
      <c r="I1859" s="68"/>
      <c r="J1859" s="68"/>
      <c r="K1859" s="47"/>
      <c r="L1859" s="39"/>
      <c r="M1859" s="38"/>
      <c r="N1859" s="60"/>
      <c r="O1859" s="40"/>
      <c r="P1859" s="28"/>
      <c r="Q1859" s="17"/>
      <c r="R1859" s="9"/>
      <c r="S1859" s="9"/>
      <c r="T1859" s="15"/>
      <c r="U1859" s="9"/>
      <c r="V1859" s="9"/>
    </row>
    <row r="1860" spans="1:22" ht="23.25">
      <c r="B1860" s="62"/>
      <c r="C1860" s="65"/>
      <c r="D1860" s="65"/>
      <c r="E1860" s="27"/>
      <c r="F1860" s="165" t="s">
        <v>1018</v>
      </c>
      <c r="G1860" s="165"/>
      <c r="H1860" s="165"/>
      <c r="I1860" s="165"/>
      <c r="J1860" s="165"/>
      <c r="K1860" s="165"/>
      <c r="L1860" s="39"/>
      <c r="M1860" s="38"/>
      <c r="N1860" s="60"/>
      <c r="O1860" s="40"/>
      <c r="P1860" s="28"/>
      <c r="Q1860" s="17"/>
      <c r="R1860" s="9"/>
      <c r="S1860" s="9"/>
      <c r="T1860" s="15"/>
      <c r="U1860" s="9"/>
      <c r="V1860" s="9"/>
    </row>
    <row r="1861" spans="1:22" ht="23.25">
      <c r="B1861" s="62"/>
      <c r="C1861" s="65"/>
      <c r="D1861" s="65"/>
      <c r="E1861" s="27"/>
      <c r="F1861" s="166" t="s">
        <v>1017</v>
      </c>
      <c r="G1861" s="166"/>
      <c r="H1861" s="166"/>
      <c r="I1861" s="166"/>
      <c r="J1861" s="166"/>
      <c r="K1861" s="166"/>
      <c r="L1861" s="39"/>
      <c r="M1861" s="38"/>
      <c r="N1861" s="60"/>
      <c r="O1861" s="40"/>
      <c r="P1861" s="28"/>
      <c r="Q1861" s="17"/>
      <c r="R1861" s="9"/>
      <c r="S1861" s="9"/>
      <c r="T1861" s="15"/>
      <c r="U1861" s="9"/>
      <c r="V1861" s="9"/>
    </row>
    <row r="1862" spans="1:22" ht="23.25">
      <c r="B1862" s="62"/>
      <c r="C1862" s="65"/>
      <c r="D1862" s="65"/>
      <c r="E1862" s="27"/>
      <c r="F1862" s="6"/>
      <c r="G1862" s="135"/>
      <c r="H1862" s="135"/>
      <c r="I1862" s="51"/>
      <c r="J1862" s="135"/>
      <c r="K1862" s="38"/>
      <c r="L1862" s="39"/>
      <c r="M1862" s="38"/>
      <c r="N1862" s="60"/>
      <c r="O1862" s="40"/>
      <c r="P1862" s="28"/>
      <c r="Q1862" s="17"/>
      <c r="R1862" s="9"/>
      <c r="S1862" s="9"/>
      <c r="T1862" s="15"/>
      <c r="U1862" s="9"/>
      <c r="V1862" s="9"/>
    </row>
    <row r="1863" spans="1:22" ht="23.25">
      <c r="B1863" s="62"/>
      <c r="C1863" s="65"/>
      <c r="D1863" s="65"/>
      <c r="E1863" s="27"/>
      <c r="F1863" s="6"/>
      <c r="G1863" s="135"/>
      <c r="H1863" s="135"/>
      <c r="I1863" s="51"/>
      <c r="J1863" s="135"/>
      <c r="K1863" s="38"/>
      <c r="L1863" s="39"/>
      <c r="M1863" s="38"/>
      <c r="N1863" s="60"/>
      <c r="O1863" s="40"/>
      <c r="P1863" s="28"/>
      <c r="Q1863" s="17"/>
      <c r="R1863" s="9"/>
      <c r="S1863" s="9"/>
      <c r="T1863" s="15"/>
      <c r="U1863"/>
      <c r="V1863"/>
    </row>
    <row r="1864" spans="1:22" ht="17.25">
      <c r="A1864" s="3" t="s">
        <v>198</v>
      </c>
      <c r="B1864" s="69"/>
      <c r="C1864" s="69"/>
      <c r="D1864" s="69"/>
      <c r="E1864" s="4"/>
      <c r="F1864" s="4"/>
      <c r="G1864" s="25"/>
      <c r="H1864" s="25"/>
      <c r="I1864" s="52"/>
      <c r="J1864" s="10"/>
      <c r="K1864" s="41"/>
      <c r="L1864" s="30"/>
      <c r="M1864" s="41"/>
      <c r="N1864" s="61"/>
      <c r="O1864" s="41"/>
      <c r="P1864" s="10"/>
      <c r="Q1864" s="10"/>
      <c r="R1864" s="8"/>
      <c r="S1864" s="9"/>
      <c r="T1864" s="15"/>
      <c r="U1864"/>
      <c r="V1864"/>
    </row>
    <row r="1865" spans="1:22" ht="17.25">
      <c r="A1865" s="5" t="s">
        <v>199</v>
      </c>
      <c r="B1865" s="69"/>
      <c r="C1865" s="69"/>
      <c r="D1865" s="69"/>
      <c r="E1865" s="4"/>
      <c r="F1865" s="4"/>
      <c r="G1865" s="25"/>
      <c r="H1865" s="25"/>
      <c r="I1865" s="52"/>
      <c r="J1865" s="10"/>
      <c r="K1865" s="41"/>
      <c r="L1865" s="30"/>
      <c r="M1865" s="41"/>
      <c r="N1865" s="61"/>
      <c r="O1865" s="41"/>
      <c r="P1865" s="10"/>
      <c r="Q1865" s="10"/>
      <c r="R1865" s="8"/>
      <c r="S1865" s="9"/>
      <c r="T1865" s="15"/>
      <c r="U1865"/>
      <c r="V1865"/>
    </row>
    <row r="1866" spans="1:22" ht="17.25">
      <c r="A1866" s="5" t="s">
        <v>200</v>
      </c>
      <c r="B1866" s="69"/>
      <c r="C1866" s="69"/>
      <c r="D1866" s="69"/>
      <c r="E1866" s="4"/>
      <c r="F1866" s="4"/>
      <c r="G1866" s="25"/>
      <c r="H1866" s="25"/>
      <c r="I1866" s="52"/>
      <c r="J1866" s="10"/>
      <c r="K1866" s="41"/>
      <c r="L1866" s="30"/>
      <c r="M1866" s="41"/>
      <c r="N1866" s="61"/>
      <c r="O1866" s="41"/>
      <c r="P1866" s="10"/>
      <c r="Q1866" s="10"/>
      <c r="R1866" s="8"/>
      <c r="S1866" s="9"/>
      <c r="T1866" s="15"/>
      <c r="U1866"/>
      <c r="V1866"/>
    </row>
    <row r="1867" spans="1:22" ht="17.25">
      <c r="A1867" s="5" t="s">
        <v>201</v>
      </c>
      <c r="B1867" s="69"/>
      <c r="C1867" s="69"/>
      <c r="D1867" s="69"/>
      <c r="E1867" s="4"/>
      <c r="F1867" s="4"/>
      <c r="G1867" s="25"/>
      <c r="H1867" s="25"/>
      <c r="I1867" s="52"/>
      <c r="J1867" s="10"/>
      <c r="K1867" s="41"/>
      <c r="L1867" s="30"/>
      <c r="M1867" s="41"/>
      <c r="N1867" s="61"/>
      <c r="O1867" s="41"/>
      <c r="P1867" s="10"/>
      <c r="Q1867" s="10"/>
      <c r="R1867" s="8"/>
      <c r="S1867" s="9"/>
      <c r="T1867" s="15"/>
      <c r="U1867"/>
      <c r="V1867"/>
    </row>
    <row r="1868" spans="1:22" ht="17.25">
      <c r="A1868" s="5" t="s">
        <v>202</v>
      </c>
      <c r="B1868" s="69"/>
      <c r="C1868" s="69"/>
      <c r="D1868" s="69"/>
      <c r="E1868" s="4"/>
      <c r="F1868" s="4"/>
      <c r="G1868" s="25"/>
      <c r="H1868" s="25"/>
      <c r="I1868" s="52"/>
      <c r="J1868" s="10"/>
      <c r="K1868" s="41"/>
      <c r="L1868" s="30"/>
      <c r="M1868" s="41"/>
      <c r="N1868" s="61"/>
      <c r="O1868" s="41"/>
      <c r="P1868" s="10"/>
      <c r="Q1868" s="10"/>
      <c r="R1868" s="8"/>
      <c r="S1868" s="9"/>
      <c r="T1868" s="15"/>
      <c r="U1868"/>
      <c r="V1868"/>
    </row>
    <row r="1869" spans="1:22" ht="17.25">
      <c r="A1869" s="23" t="s">
        <v>216</v>
      </c>
      <c r="B1869" s="53"/>
      <c r="C1869" s="70"/>
      <c r="D1869" s="70"/>
      <c r="E1869" s="29"/>
      <c r="F1869" s="29"/>
      <c r="G1869" s="42"/>
      <c r="H1869" s="42"/>
      <c r="I1869" s="51"/>
      <c r="J1869" s="29"/>
      <c r="K1869" s="43"/>
      <c r="L1869" s="30"/>
      <c r="M1869" s="43"/>
      <c r="N1869" s="61"/>
      <c r="O1869" s="43"/>
      <c r="P1869" s="22"/>
      <c r="Q1869" s="22"/>
      <c r="R1869" s="8"/>
      <c r="S1869" s="9"/>
      <c r="T1869" s="15"/>
      <c r="U1869"/>
      <c r="V1869"/>
    </row>
    <row r="989442" spans="1:22">
      <c r="A989442"/>
      <c r="B989442"/>
      <c r="C989442"/>
      <c r="D989442"/>
      <c r="E989442"/>
      <c r="F989442"/>
      <c r="G989442"/>
      <c r="H989442"/>
      <c r="I989442"/>
      <c r="J989442"/>
      <c r="K989442"/>
      <c r="L989442"/>
      <c r="M989442"/>
      <c r="N989442"/>
      <c r="O989442"/>
      <c r="P989442"/>
      <c r="Q989442"/>
      <c r="R989442"/>
      <c r="S989442"/>
      <c r="T989442"/>
      <c r="U989442"/>
      <c r="V989442"/>
    </row>
    <row r="989443" spans="1:22">
      <c r="A989443"/>
      <c r="B989443"/>
      <c r="C989443"/>
      <c r="D989443"/>
      <c r="E989443"/>
      <c r="F989443"/>
      <c r="G989443"/>
      <c r="H989443"/>
      <c r="I989443"/>
      <c r="J989443"/>
      <c r="K989443"/>
      <c r="L989443"/>
      <c r="M989443"/>
      <c r="N989443"/>
      <c r="O989443"/>
      <c r="P989443"/>
      <c r="Q989443"/>
      <c r="R989443"/>
      <c r="S989443"/>
      <c r="T989443"/>
      <c r="U989443"/>
      <c r="V989443"/>
    </row>
    <row r="989444" spans="1:22">
      <c r="A989444"/>
      <c r="B989444"/>
      <c r="C989444"/>
      <c r="D989444"/>
      <c r="E989444"/>
      <c r="F989444"/>
      <c r="G989444"/>
      <c r="H989444"/>
      <c r="I989444"/>
      <c r="J989444"/>
      <c r="K989444"/>
      <c r="L989444"/>
      <c r="M989444"/>
      <c r="N989444"/>
      <c r="O989444"/>
      <c r="P989444"/>
      <c r="Q989444"/>
      <c r="R989444"/>
      <c r="S989444"/>
      <c r="T989444"/>
      <c r="U989444"/>
      <c r="V989444"/>
    </row>
    <row r="989445" spans="1:22">
      <c r="A989445"/>
      <c r="B989445"/>
      <c r="C989445"/>
      <c r="D989445"/>
      <c r="E989445"/>
      <c r="F989445"/>
      <c r="G989445"/>
      <c r="H989445"/>
      <c r="I989445"/>
      <c r="J989445"/>
      <c r="K989445"/>
      <c r="L989445"/>
      <c r="M989445"/>
      <c r="N989445"/>
      <c r="O989445"/>
      <c r="P989445"/>
      <c r="Q989445"/>
      <c r="R989445"/>
      <c r="S989445"/>
      <c r="T989445"/>
      <c r="U989445"/>
      <c r="V989445"/>
    </row>
    <row r="989446" spans="1:22">
      <c r="A989446"/>
      <c r="B989446"/>
      <c r="C989446"/>
      <c r="D989446"/>
      <c r="E989446"/>
      <c r="F989446"/>
      <c r="G989446"/>
      <c r="H989446"/>
      <c r="I989446"/>
      <c r="J989446"/>
      <c r="K989446"/>
      <c r="L989446"/>
      <c r="M989446"/>
      <c r="N989446"/>
      <c r="O989446"/>
      <c r="P989446"/>
      <c r="Q989446"/>
      <c r="R989446"/>
      <c r="S989446"/>
      <c r="T989446"/>
      <c r="U989446"/>
      <c r="V989446"/>
    </row>
    <row r="989447" spans="1:22">
      <c r="A989447"/>
      <c r="B989447"/>
      <c r="C989447"/>
      <c r="D989447"/>
      <c r="E989447"/>
      <c r="F989447"/>
      <c r="G989447"/>
      <c r="H989447"/>
      <c r="I989447"/>
      <c r="J989447"/>
      <c r="K989447"/>
      <c r="L989447"/>
      <c r="M989447"/>
      <c r="N989447"/>
      <c r="O989447"/>
      <c r="P989447"/>
      <c r="Q989447"/>
      <c r="R989447"/>
      <c r="S989447"/>
      <c r="T989447"/>
      <c r="U989447"/>
      <c r="V989447"/>
    </row>
    <row r="989448" spans="1:22">
      <c r="A989448"/>
      <c r="B989448"/>
      <c r="C989448"/>
      <c r="D989448"/>
      <c r="E989448"/>
      <c r="F989448"/>
      <c r="G989448"/>
      <c r="H989448"/>
      <c r="I989448"/>
      <c r="J989448"/>
      <c r="K989448"/>
      <c r="L989448"/>
      <c r="M989448"/>
      <c r="N989448"/>
      <c r="O989448"/>
      <c r="P989448"/>
      <c r="Q989448"/>
      <c r="R989448"/>
      <c r="S989448"/>
      <c r="T989448"/>
      <c r="U989448"/>
      <c r="V989448"/>
    </row>
    <row r="989449" spans="1:22">
      <c r="A989449"/>
      <c r="B989449"/>
      <c r="C989449"/>
      <c r="D989449"/>
      <c r="E989449"/>
      <c r="F989449"/>
      <c r="G989449"/>
      <c r="H989449"/>
      <c r="I989449"/>
      <c r="J989449"/>
      <c r="K989449"/>
      <c r="L989449"/>
      <c r="M989449"/>
      <c r="N989449"/>
      <c r="O989449"/>
      <c r="P989449"/>
      <c r="Q989449"/>
      <c r="R989449"/>
      <c r="S989449"/>
      <c r="T989449"/>
      <c r="U989449"/>
      <c r="V989449"/>
    </row>
    <row r="989450" spans="1:22">
      <c r="A989450"/>
      <c r="B989450"/>
      <c r="C989450"/>
      <c r="D989450"/>
      <c r="E989450"/>
      <c r="F989450"/>
      <c r="G989450"/>
      <c r="H989450"/>
      <c r="I989450"/>
      <c r="J989450"/>
      <c r="K989450"/>
      <c r="L989450"/>
      <c r="M989450"/>
      <c r="N989450"/>
      <c r="O989450"/>
      <c r="P989450"/>
      <c r="Q989450"/>
      <c r="R989450"/>
      <c r="S989450"/>
      <c r="T989450"/>
      <c r="U989450"/>
      <c r="V989450"/>
    </row>
    <row r="989451" spans="1:22">
      <c r="A989451"/>
      <c r="B989451"/>
      <c r="C989451"/>
      <c r="D989451"/>
      <c r="E989451"/>
      <c r="F989451"/>
      <c r="G989451"/>
      <c r="H989451"/>
      <c r="I989451"/>
      <c r="J989451"/>
      <c r="K989451"/>
      <c r="L989451"/>
      <c r="M989451"/>
      <c r="N989451"/>
      <c r="O989451"/>
      <c r="P989451"/>
      <c r="Q989451"/>
      <c r="R989451"/>
      <c r="S989451"/>
      <c r="T989451"/>
      <c r="U989451"/>
      <c r="V989451"/>
    </row>
    <row r="989452" spans="1:22">
      <c r="A989452"/>
      <c r="B989452"/>
      <c r="C989452"/>
      <c r="D989452"/>
      <c r="E989452"/>
      <c r="F989452"/>
      <c r="G989452"/>
      <c r="H989452"/>
      <c r="I989452"/>
      <c r="J989452"/>
      <c r="K989452"/>
      <c r="L989452"/>
      <c r="M989452"/>
      <c r="N989452"/>
      <c r="O989452"/>
      <c r="P989452"/>
      <c r="Q989452"/>
      <c r="R989452"/>
      <c r="S989452"/>
      <c r="T989452"/>
      <c r="U989452"/>
      <c r="V989452"/>
    </row>
    <row r="989453" spans="1:22">
      <c r="A989453"/>
      <c r="B989453"/>
      <c r="C989453"/>
      <c r="D989453"/>
      <c r="E989453"/>
      <c r="F989453"/>
      <c r="G989453"/>
      <c r="H989453"/>
      <c r="I989453"/>
      <c r="J989453"/>
      <c r="K989453"/>
      <c r="L989453"/>
      <c r="M989453"/>
      <c r="N989453"/>
      <c r="O989453"/>
      <c r="P989453"/>
      <c r="Q989453"/>
      <c r="R989453"/>
      <c r="S989453"/>
      <c r="T989453"/>
      <c r="U989453"/>
      <c r="V989453"/>
    </row>
    <row r="989454" spans="1:22">
      <c r="A989454"/>
      <c r="B989454"/>
      <c r="C989454"/>
      <c r="D989454"/>
      <c r="E989454"/>
      <c r="F989454"/>
      <c r="G989454"/>
      <c r="H989454"/>
      <c r="I989454"/>
      <c r="J989454"/>
      <c r="K989454"/>
      <c r="L989454"/>
      <c r="M989454"/>
      <c r="N989454"/>
      <c r="O989454"/>
      <c r="P989454"/>
      <c r="Q989454"/>
      <c r="R989454"/>
      <c r="S989454"/>
      <c r="T989454"/>
      <c r="U989454"/>
      <c r="V989454"/>
    </row>
    <row r="989455" spans="1:22">
      <c r="A989455"/>
      <c r="B989455"/>
      <c r="C989455"/>
      <c r="D989455"/>
      <c r="E989455"/>
      <c r="F989455"/>
      <c r="G989455"/>
      <c r="H989455"/>
      <c r="I989455"/>
      <c r="J989455"/>
      <c r="K989455"/>
      <c r="L989455"/>
      <c r="M989455"/>
      <c r="N989455"/>
      <c r="O989455"/>
      <c r="P989455"/>
      <c r="Q989455"/>
      <c r="R989455"/>
      <c r="S989455"/>
      <c r="T989455"/>
      <c r="U989455"/>
      <c r="V989455"/>
    </row>
    <row r="989456" spans="1:22">
      <c r="A989456"/>
      <c r="B989456"/>
      <c r="C989456"/>
      <c r="D989456"/>
      <c r="E989456"/>
      <c r="F989456"/>
      <c r="G989456"/>
      <c r="H989456"/>
      <c r="I989456"/>
      <c r="J989456"/>
      <c r="K989456"/>
      <c r="L989456"/>
      <c r="M989456"/>
      <c r="N989456"/>
      <c r="O989456"/>
      <c r="P989456"/>
      <c r="Q989456"/>
      <c r="R989456"/>
      <c r="S989456"/>
      <c r="T989456"/>
      <c r="U989456"/>
      <c r="V989456"/>
    </row>
    <row r="989457" spans="1:22">
      <c r="A989457"/>
      <c r="B989457"/>
      <c r="C989457"/>
      <c r="D989457"/>
      <c r="E989457"/>
      <c r="F989457"/>
      <c r="G989457"/>
      <c r="H989457"/>
      <c r="I989457"/>
      <c r="J989457"/>
      <c r="K989457"/>
      <c r="L989457"/>
      <c r="M989457"/>
      <c r="N989457"/>
      <c r="O989457"/>
      <c r="P989457"/>
      <c r="Q989457"/>
      <c r="R989457"/>
      <c r="S989457"/>
      <c r="T989457"/>
      <c r="U989457"/>
      <c r="V989457"/>
    </row>
    <row r="989458" spans="1:22">
      <c r="A989458"/>
      <c r="B989458"/>
      <c r="C989458"/>
      <c r="D989458"/>
      <c r="E989458"/>
      <c r="F989458"/>
      <c r="G989458"/>
      <c r="H989458"/>
      <c r="I989458"/>
      <c r="J989458"/>
      <c r="K989458"/>
      <c r="L989458"/>
      <c r="M989458"/>
      <c r="N989458"/>
      <c r="O989458"/>
      <c r="P989458"/>
      <c r="Q989458"/>
      <c r="R989458"/>
      <c r="S989458"/>
      <c r="T989458"/>
      <c r="U989458"/>
      <c r="V989458"/>
    </row>
    <row r="989459" spans="1:22">
      <c r="A989459"/>
      <c r="B989459"/>
      <c r="C989459"/>
      <c r="D989459"/>
      <c r="E989459"/>
      <c r="F989459"/>
      <c r="G989459"/>
      <c r="H989459"/>
      <c r="I989459"/>
      <c r="J989459"/>
      <c r="K989459"/>
      <c r="L989459"/>
      <c r="M989459"/>
      <c r="N989459"/>
      <c r="O989459"/>
      <c r="P989459"/>
      <c r="Q989459"/>
      <c r="R989459"/>
      <c r="S989459"/>
      <c r="T989459"/>
      <c r="U989459"/>
      <c r="V989459"/>
    </row>
    <row r="989460" spans="1:22">
      <c r="A989460"/>
      <c r="B989460"/>
      <c r="C989460"/>
      <c r="D989460"/>
      <c r="E989460"/>
      <c r="F989460"/>
      <c r="G989460"/>
      <c r="H989460"/>
      <c r="I989460"/>
      <c r="J989460"/>
      <c r="K989460"/>
      <c r="L989460"/>
      <c r="M989460"/>
      <c r="N989460"/>
      <c r="O989460"/>
      <c r="P989460"/>
      <c r="Q989460"/>
      <c r="R989460"/>
      <c r="S989460"/>
      <c r="T989460"/>
      <c r="U989460"/>
      <c r="V989460"/>
    </row>
    <row r="989461" spans="1:22">
      <c r="A989461"/>
      <c r="B989461"/>
      <c r="C989461"/>
      <c r="D989461"/>
      <c r="E989461"/>
      <c r="F989461"/>
      <c r="G989461"/>
      <c r="H989461"/>
      <c r="I989461"/>
      <c r="J989461"/>
      <c r="K989461"/>
      <c r="L989461"/>
      <c r="M989461"/>
      <c r="N989461"/>
      <c r="O989461"/>
      <c r="P989461"/>
      <c r="Q989461"/>
      <c r="R989461"/>
      <c r="S989461"/>
      <c r="T989461"/>
      <c r="U989461"/>
      <c r="V989461"/>
    </row>
    <row r="989462" spans="1:22">
      <c r="A989462"/>
      <c r="B989462"/>
      <c r="C989462"/>
      <c r="D989462"/>
      <c r="E989462"/>
      <c r="F989462"/>
      <c r="G989462"/>
      <c r="H989462"/>
      <c r="I989462"/>
      <c r="J989462"/>
      <c r="K989462"/>
      <c r="L989462"/>
      <c r="M989462"/>
      <c r="N989462"/>
      <c r="O989462"/>
      <c r="P989462"/>
      <c r="Q989462"/>
      <c r="R989462"/>
      <c r="S989462"/>
      <c r="T989462"/>
      <c r="U989462"/>
      <c r="V989462"/>
    </row>
    <row r="989463" spans="1:22">
      <c r="A989463"/>
      <c r="B989463"/>
      <c r="C989463"/>
      <c r="D989463"/>
      <c r="E989463"/>
      <c r="F989463"/>
      <c r="G989463"/>
      <c r="H989463"/>
      <c r="I989463"/>
      <c r="J989463"/>
      <c r="K989463"/>
      <c r="L989463"/>
      <c r="M989463"/>
      <c r="N989463"/>
      <c r="O989463"/>
      <c r="P989463"/>
      <c r="Q989463"/>
      <c r="R989463"/>
      <c r="S989463"/>
      <c r="T989463"/>
      <c r="U989463"/>
      <c r="V989463"/>
    </row>
    <row r="989464" spans="1:22">
      <c r="A989464"/>
      <c r="B989464"/>
      <c r="C989464"/>
      <c r="D989464"/>
      <c r="E989464"/>
      <c r="F989464"/>
      <c r="G989464"/>
      <c r="H989464"/>
      <c r="I989464"/>
      <c r="J989464"/>
      <c r="K989464"/>
      <c r="L989464"/>
      <c r="M989464"/>
      <c r="N989464"/>
      <c r="O989464"/>
      <c r="P989464"/>
      <c r="Q989464"/>
      <c r="R989464"/>
      <c r="S989464"/>
      <c r="T989464"/>
      <c r="U989464"/>
      <c r="V989464"/>
    </row>
    <row r="989465" spans="1:22">
      <c r="A989465"/>
      <c r="B989465"/>
      <c r="C989465"/>
      <c r="D989465"/>
      <c r="E989465"/>
      <c r="F989465"/>
      <c r="G989465"/>
      <c r="H989465"/>
      <c r="I989465"/>
      <c r="J989465"/>
      <c r="K989465"/>
      <c r="L989465"/>
      <c r="M989465"/>
      <c r="N989465"/>
      <c r="O989465"/>
      <c r="P989465"/>
      <c r="Q989465"/>
      <c r="R989465"/>
      <c r="S989465"/>
      <c r="T989465"/>
      <c r="U989465"/>
      <c r="V989465"/>
    </row>
    <row r="989466" spans="1:22">
      <c r="A989466"/>
      <c r="B989466"/>
      <c r="C989466"/>
      <c r="D989466"/>
      <c r="E989466"/>
      <c r="F989466"/>
      <c r="G989466"/>
      <c r="H989466"/>
      <c r="I989466"/>
      <c r="J989466"/>
      <c r="K989466"/>
      <c r="L989466"/>
      <c r="M989466"/>
      <c r="N989466"/>
      <c r="O989466"/>
      <c r="P989466"/>
      <c r="Q989466"/>
      <c r="R989466"/>
      <c r="S989466"/>
      <c r="T989466"/>
      <c r="U989466"/>
      <c r="V989466"/>
    </row>
    <row r="989467" spans="1:22">
      <c r="A989467"/>
      <c r="B989467"/>
      <c r="C989467"/>
      <c r="D989467"/>
      <c r="E989467"/>
      <c r="F989467"/>
      <c r="G989467"/>
      <c r="H989467"/>
      <c r="I989467"/>
      <c r="J989467"/>
      <c r="K989467"/>
      <c r="L989467"/>
      <c r="M989467"/>
      <c r="N989467"/>
      <c r="O989467"/>
      <c r="P989467"/>
      <c r="Q989467"/>
      <c r="R989467"/>
      <c r="S989467"/>
      <c r="T989467"/>
      <c r="U989467"/>
      <c r="V989467"/>
    </row>
    <row r="989468" spans="1:22">
      <c r="A989468"/>
      <c r="B989468"/>
      <c r="C989468"/>
      <c r="D989468"/>
      <c r="E989468"/>
      <c r="F989468"/>
      <c r="G989468"/>
      <c r="H989468"/>
      <c r="I989468"/>
      <c r="J989468"/>
      <c r="K989468"/>
      <c r="L989468"/>
      <c r="M989468"/>
      <c r="N989468"/>
      <c r="O989468"/>
      <c r="P989468"/>
      <c r="Q989468"/>
      <c r="R989468"/>
      <c r="S989468"/>
      <c r="T989468"/>
      <c r="U989468"/>
      <c r="V989468"/>
    </row>
    <row r="989469" spans="1:22">
      <c r="A989469"/>
      <c r="B989469"/>
      <c r="C989469"/>
      <c r="D989469"/>
      <c r="E989469"/>
      <c r="F989469"/>
      <c r="G989469"/>
      <c r="H989469"/>
      <c r="I989469"/>
      <c r="J989469"/>
      <c r="K989469"/>
      <c r="L989469"/>
      <c r="M989469"/>
      <c r="N989469"/>
      <c r="O989469"/>
      <c r="P989469"/>
      <c r="Q989469"/>
      <c r="R989469"/>
      <c r="S989469"/>
      <c r="T989469"/>
      <c r="U989469"/>
      <c r="V989469"/>
    </row>
    <row r="989470" spans="1:22">
      <c r="A989470"/>
      <c r="B989470"/>
      <c r="C989470"/>
      <c r="D989470"/>
      <c r="E989470"/>
      <c r="F989470"/>
      <c r="G989470"/>
      <c r="H989470"/>
      <c r="I989470"/>
      <c r="J989470"/>
      <c r="K989470"/>
      <c r="L989470"/>
      <c r="M989470"/>
      <c r="N989470"/>
      <c r="O989470"/>
      <c r="P989470"/>
      <c r="Q989470"/>
      <c r="R989470"/>
      <c r="S989470"/>
      <c r="T989470"/>
      <c r="U989470"/>
      <c r="V989470"/>
    </row>
    <row r="989471" spans="1:22">
      <c r="A989471"/>
      <c r="B989471"/>
      <c r="C989471"/>
      <c r="D989471"/>
      <c r="E989471"/>
      <c r="F989471"/>
      <c r="G989471"/>
      <c r="H989471"/>
      <c r="I989471"/>
      <c r="J989471"/>
      <c r="K989471"/>
      <c r="L989471"/>
      <c r="M989471"/>
      <c r="N989471"/>
      <c r="O989471"/>
      <c r="P989471"/>
      <c r="Q989471"/>
      <c r="R989471"/>
      <c r="S989471"/>
      <c r="T989471"/>
      <c r="U989471"/>
      <c r="V989471"/>
    </row>
    <row r="989472" spans="1:22">
      <c r="A989472"/>
      <c r="B989472"/>
      <c r="C989472"/>
      <c r="D989472"/>
      <c r="E989472"/>
      <c r="F989472"/>
      <c r="G989472"/>
      <c r="H989472"/>
      <c r="I989472"/>
      <c r="J989472"/>
      <c r="K989472"/>
      <c r="L989472"/>
      <c r="M989472"/>
      <c r="N989472"/>
      <c r="O989472"/>
      <c r="P989472"/>
      <c r="Q989472"/>
      <c r="R989472"/>
      <c r="S989472"/>
      <c r="T989472"/>
      <c r="U989472"/>
      <c r="V989472"/>
    </row>
    <row r="989473" spans="1:22">
      <c r="A989473"/>
      <c r="B989473"/>
      <c r="C989473"/>
      <c r="D989473"/>
      <c r="E989473"/>
      <c r="F989473"/>
      <c r="G989473"/>
      <c r="H989473"/>
      <c r="I989473"/>
      <c r="J989473"/>
      <c r="K989473"/>
      <c r="L989473"/>
      <c r="M989473"/>
      <c r="N989473"/>
      <c r="O989473"/>
      <c r="P989473"/>
      <c r="Q989473"/>
      <c r="R989473"/>
      <c r="S989473"/>
      <c r="T989473"/>
      <c r="U989473"/>
      <c r="V989473"/>
    </row>
    <row r="989474" spans="1:22">
      <c r="A989474"/>
      <c r="B989474"/>
      <c r="C989474"/>
      <c r="D989474"/>
      <c r="E989474"/>
      <c r="F989474"/>
      <c r="G989474"/>
      <c r="H989474"/>
      <c r="I989474"/>
      <c r="J989474"/>
      <c r="K989474"/>
      <c r="L989474"/>
      <c r="M989474"/>
      <c r="N989474"/>
      <c r="O989474"/>
      <c r="P989474"/>
      <c r="Q989474"/>
      <c r="R989474"/>
      <c r="S989474"/>
      <c r="T989474"/>
      <c r="U989474"/>
      <c r="V989474"/>
    </row>
    <row r="989475" spans="1:22">
      <c r="A989475"/>
      <c r="B989475"/>
      <c r="C989475"/>
      <c r="D989475"/>
      <c r="E989475"/>
      <c r="F989475"/>
      <c r="G989475"/>
      <c r="H989475"/>
      <c r="I989475"/>
      <c r="J989475"/>
      <c r="K989475"/>
      <c r="L989475"/>
      <c r="M989475"/>
      <c r="N989475"/>
      <c r="O989475"/>
      <c r="P989475"/>
      <c r="Q989475"/>
      <c r="R989475"/>
      <c r="S989475"/>
      <c r="T989475"/>
      <c r="U989475"/>
      <c r="V989475"/>
    </row>
    <row r="989476" spans="1:22">
      <c r="A989476"/>
      <c r="B989476"/>
      <c r="C989476"/>
      <c r="D989476"/>
      <c r="E989476"/>
      <c r="F989476"/>
      <c r="G989476"/>
      <c r="H989476"/>
      <c r="I989476"/>
      <c r="J989476"/>
      <c r="K989476"/>
      <c r="L989476"/>
      <c r="M989476"/>
      <c r="N989476"/>
      <c r="O989476"/>
      <c r="P989476"/>
      <c r="Q989476"/>
      <c r="R989476"/>
      <c r="S989476"/>
      <c r="T989476"/>
      <c r="U989476"/>
      <c r="V989476"/>
    </row>
    <row r="989477" spans="1:22">
      <c r="A989477"/>
      <c r="B989477"/>
      <c r="C989477"/>
      <c r="D989477"/>
      <c r="E989477"/>
      <c r="F989477"/>
      <c r="G989477"/>
      <c r="H989477"/>
      <c r="I989477"/>
      <c r="J989477"/>
      <c r="K989477"/>
      <c r="L989477"/>
      <c r="M989477"/>
      <c r="N989477"/>
      <c r="O989477"/>
      <c r="P989477"/>
      <c r="Q989477"/>
      <c r="R989477"/>
      <c r="S989477"/>
      <c r="T989477"/>
      <c r="U989477"/>
      <c r="V989477"/>
    </row>
    <row r="989478" spans="1:22">
      <c r="A989478"/>
      <c r="B989478"/>
      <c r="C989478"/>
      <c r="D989478"/>
      <c r="E989478"/>
      <c r="F989478"/>
      <c r="G989478"/>
      <c r="H989478"/>
      <c r="I989478"/>
      <c r="J989478"/>
      <c r="K989478"/>
      <c r="L989478"/>
      <c r="M989478"/>
      <c r="N989478"/>
      <c r="O989478"/>
      <c r="P989478"/>
      <c r="Q989478"/>
      <c r="R989478"/>
      <c r="S989478"/>
      <c r="T989478"/>
      <c r="U989478"/>
      <c r="V989478"/>
    </row>
    <row r="989479" spans="1:22">
      <c r="A989479"/>
      <c r="B989479"/>
      <c r="C989479"/>
      <c r="D989479"/>
      <c r="E989479"/>
      <c r="F989479"/>
      <c r="G989479"/>
      <c r="H989479"/>
      <c r="I989479"/>
      <c r="J989479"/>
      <c r="K989479"/>
      <c r="L989479"/>
      <c r="M989479"/>
      <c r="N989479"/>
      <c r="O989479"/>
      <c r="P989479"/>
      <c r="Q989479"/>
      <c r="R989479"/>
      <c r="S989479"/>
      <c r="T989479"/>
      <c r="U989479"/>
      <c r="V989479"/>
    </row>
    <row r="989480" spans="1:22">
      <c r="A989480"/>
      <c r="B989480"/>
      <c r="C989480"/>
      <c r="D989480"/>
      <c r="E989480"/>
      <c r="F989480"/>
      <c r="G989480"/>
      <c r="H989480"/>
      <c r="I989480"/>
      <c r="J989480"/>
      <c r="K989480"/>
      <c r="L989480"/>
      <c r="M989480"/>
      <c r="N989480"/>
      <c r="O989480"/>
      <c r="P989480"/>
      <c r="Q989480"/>
      <c r="R989480"/>
      <c r="S989480"/>
      <c r="T989480"/>
      <c r="U989480"/>
      <c r="V989480"/>
    </row>
    <row r="989481" spans="1:22">
      <c r="A989481"/>
      <c r="B989481"/>
      <c r="C989481"/>
      <c r="D989481"/>
      <c r="E989481"/>
      <c r="F989481"/>
      <c r="G989481"/>
      <c r="H989481"/>
      <c r="I989481"/>
      <c r="J989481"/>
      <c r="K989481"/>
      <c r="L989481"/>
      <c r="M989481"/>
      <c r="N989481"/>
      <c r="O989481"/>
      <c r="P989481"/>
      <c r="Q989481"/>
      <c r="R989481"/>
      <c r="S989481"/>
      <c r="T989481"/>
      <c r="U989481"/>
      <c r="V989481"/>
    </row>
    <row r="989482" spans="1:22">
      <c r="A989482"/>
      <c r="B989482"/>
      <c r="C989482"/>
      <c r="D989482"/>
      <c r="E989482"/>
      <c r="F989482"/>
      <c r="G989482"/>
      <c r="H989482"/>
      <c r="I989482"/>
      <c r="J989482"/>
      <c r="K989482"/>
      <c r="L989482"/>
      <c r="M989482"/>
      <c r="N989482"/>
      <c r="O989482"/>
      <c r="P989482"/>
      <c r="Q989482"/>
      <c r="R989482"/>
      <c r="S989482"/>
      <c r="T989482"/>
      <c r="U989482"/>
      <c r="V989482"/>
    </row>
    <row r="989483" spans="1:22">
      <c r="A989483"/>
      <c r="B989483"/>
      <c r="C989483"/>
      <c r="D989483"/>
      <c r="E989483"/>
      <c r="F989483"/>
      <c r="G989483"/>
      <c r="H989483"/>
      <c r="I989483"/>
      <c r="J989483"/>
      <c r="K989483"/>
      <c r="L989483"/>
      <c r="M989483"/>
      <c r="N989483"/>
      <c r="O989483"/>
      <c r="P989483"/>
      <c r="Q989483"/>
      <c r="R989483"/>
      <c r="S989483"/>
      <c r="T989483"/>
      <c r="U989483"/>
      <c r="V989483"/>
    </row>
    <row r="989484" spans="1:22">
      <c r="A989484"/>
      <c r="B989484"/>
      <c r="C989484"/>
      <c r="D989484"/>
      <c r="E989484"/>
      <c r="F989484"/>
      <c r="G989484"/>
      <c r="H989484"/>
      <c r="I989484"/>
      <c r="J989484"/>
      <c r="K989484"/>
      <c r="L989484"/>
      <c r="M989484"/>
      <c r="N989484"/>
      <c r="O989484"/>
      <c r="P989484"/>
      <c r="Q989484"/>
      <c r="R989484"/>
      <c r="S989484"/>
      <c r="T989484"/>
      <c r="U989484"/>
      <c r="V989484"/>
    </row>
    <row r="989485" spans="1:22">
      <c r="A989485"/>
      <c r="B989485"/>
      <c r="C989485"/>
      <c r="D989485"/>
      <c r="E989485"/>
      <c r="F989485"/>
      <c r="G989485"/>
      <c r="H989485"/>
      <c r="I989485"/>
      <c r="J989485"/>
      <c r="K989485"/>
      <c r="L989485"/>
      <c r="M989485"/>
      <c r="N989485"/>
      <c r="O989485"/>
      <c r="P989485"/>
      <c r="Q989485"/>
      <c r="R989485"/>
      <c r="S989485"/>
      <c r="T989485"/>
      <c r="U989485"/>
      <c r="V989485"/>
    </row>
    <row r="989486" spans="1:22">
      <c r="A989486"/>
      <c r="B989486"/>
      <c r="C989486"/>
      <c r="D989486"/>
      <c r="E989486"/>
      <c r="F989486"/>
      <c r="G989486"/>
      <c r="H989486"/>
      <c r="I989486"/>
      <c r="J989486"/>
      <c r="K989486"/>
      <c r="L989486"/>
      <c r="M989486"/>
      <c r="N989486"/>
      <c r="O989486"/>
      <c r="P989486"/>
      <c r="Q989486"/>
      <c r="R989486"/>
      <c r="S989486"/>
      <c r="T989486"/>
      <c r="U989486"/>
      <c r="V989486"/>
    </row>
    <row r="989487" spans="1:22">
      <c r="A989487"/>
      <c r="B989487"/>
      <c r="C989487"/>
      <c r="D989487"/>
      <c r="E989487"/>
      <c r="F989487"/>
      <c r="G989487"/>
      <c r="H989487"/>
      <c r="I989487"/>
      <c r="J989487"/>
      <c r="K989487"/>
      <c r="L989487"/>
      <c r="M989487"/>
      <c r="N989487"/>
      <c r="O989487"/>
      <c r="P989487"/>
      <c r="Q989487"/>
      <c r="R989487"/>
      <c r="S989487"/>
      <c r="T989487"/>
      <c r="U989487"/>
      <c r="V989487"/>
    </row>
    <row r="989488" spans="1:22">
      <c r="A989488"/>
      <c r="B989488"/>
      <c r="C989488"/>
      <c r="D989488"/>
      <c r="E989488"/>
      <c r="F989488"/>
      <c r="G989488"/>
      <c r="H989488"/>
      <c r="I989488"/>
      <c r="J989488"/>
      <c r="K989488"/>
      <c r="L989488"/>
      <c r="M989488"/>
      <c r="N989488"/>
      <c r="O989488"/>
      <c r="P989488"/>
      <c r="Q989488"/>
      <c r="R989488"/>
      <c r="S989488"/>
      <c r="T989488"/>
      <c r="U989488"/>
      <c r="V989488"/>
    </row>
    <row r="989489" spans="1:22">
      <c r="A989489"/>
      <c r="B989489"/>
      <c r="C989489"/>
      <c r="D989489"/>
      <c r="E989489"/>
      <c r="F989489"/>
      <c r="G989489"/>
      <c r="H989489"/>
      <c r="I989489"/>
      <c r="J989489"/>
      <c r="K989489"/>
      <c r="L989489"/>
      <c r="M989489"/>
      <c r="N989489"/>
      <c r="O989489"/>
      <c r="P989489"/>
      <c r="Q989489"/>
      <c r="R989489"/>
      <c r="S989489"/>
      <c r="T989489"/>
      <c r="U989489"/>
      <c r="V989489"/>
    </row>
    <row r="989490" spans="1:22">
      <c r="A989490"/>
      <c r="B989490"/>
      <c r="C989490"/>
      <c r="D989490"/>
      <c r="E989490"/>
      <c r="F989490"/>
      <c r="G989490"/>
      <c r="H989490"/>
      <c r="I989490"/>
      <c r="J989490"/>
      <c r="K989490"/>
      <c r="L989490"/>
      <c r="M989490"/>
      <c r="N989490"/>
      <c r="O989490"/>
      <c r="P989490"/>
      <c r="Q989490"/>
      <c r="R989490"/>
      <c r="S989490"/>
      <c r="T989490"/>
      <c r="U989490"/>
      <c r="V989490"/>
    </row>
    <row r="989491" spans="1:22">
      <c r="A989491"/>
      <c r="B989491"/>
      <c r="C989491"/>
      <c r="D989491"/>
      <c r="E989491"/>
      <c r="F989491"/>
      <c r="G989491"/>
      <c r="H989491"/>
      <c r="I989491"/>
      <c r="J989491"/>
      <c r="K989491"/>
      <c r="L989491"/>
      <c r="M989491"/>
      <c r="N989491"/>
      <c r="O989491"/>
      <c r="P989491"/>
      <c r="Q989491"/>
      <c r="R989491"/>
      <c r="S989491"/>
      <c r="T989491"/>
      <c r="U989491"/>
      <c r="V989491"/>
    </row>
    <row r="989492" spans="1:22">
      <c r="A989492"/>
      <c r="B989492"/>
      <c r="C989492"/>
      <c r="D989492"/>
      <c r="E989492"/>
      <c r="F989492"/>
      <c r="G989492"/>
      <c r="H989492"/>
      <c r="I989492"/>
      <c r="J989492"/>
      <c r="K989492"/>
      <c r="L989492"/>
      <c r="M989492"/>
      <c r="N989492"/>
      <c r="O989492"/>
      <c r="P989492"/>
      <c r="Q989492"/>
      <c r="R989492"/>
      <c r="S989492"/>
      <c r="T989492"/>
      <c r="U989492"/>
      <c r="V989492"/>
    </row>
    <row r="989493" spans="1:22">
      <c r="A989493"/>
      <c r="B989493"/>
      <c r="C989493"/>
      <c r="D989493"/>
      <c r="E989493"/>
      <c r="F989493"/>
      <c r="G989493"/>
      <c r="H989493"/>
      <c r="I989493"/>
      <c r="J989493"/>
      <c r="K989493"/>
      <c r="L989493"/>
      <c r="M989493"/>
      <c r="N989493"/>
      <c r="O989493"/>
      <c r="P989493"/>
      <c r="Q989493"/>
      <c r="R989493"/>
      <c r="S989493"/>
      <c r="T989493"/>
      <c r="U989493"/>
      <c r="V989493"/>
    </row>
    <row r="989494" spans="1:22">
      <c r="A989494"/>
      <c r="B989494"/>
      <c r="C989494"/>
      <c r="D989494"/>
      <c r="E989494"/>
      <c r="F989494"/>
      <c r="G989494"/>
      <c r="H989494"/>
      <c r="I989494"/>
      <c r="J989494"/>
      <c r="K989494"/>
      <c r="L989494"/>
      <c r="M989494"/>
      <c r="N989494"/>
      <c r="O989494"/>
      <c r="P989494"/>
      <c r="Q989494"/>
      <c r="R989494"/>
      <c r="S989494"/>
      <c r="T989494"/>
      <c r="U989494"/>
      <c r="V989494"/>
    </row>
    <row r="989495" spans="1:22">
      <c r="A989495"/>
      <c r="B989495"/>
      <c r="C989495"/>
      <c r="D989495"/>
      <c r="E989495"/>
      <c r="F989495"/>
      <c r="G989495"/>
      <c r="H989495"/>
      <c r="I989495"/>
      <c r="J989495"/>
      <c r="K989495"/>
      <c r="L989495"/>
      <c r="M989495"/>
      <c r="N989495"/>
      <c r="O989495"/>
      <c r="P989495"/>
      <c r="Q989495"/>
      <c r="R989495"/>
      <c r="S989495"/>
      <c r="T989495"/>
      <c r="U989495"/>
      <c r="V989495"/>
    </row>
    <row r="989496" spans="1:22">
      <c r="A989496"/>
      <c r="B989496"/>
      <c r="C989496"/>
      <c r="D989496"/>
      <c r="E989496"/>
      <c r="F989496"/>
      <c r="G989496"/>
      <c r="H989496"/>
      <c r="I989496"/>
      <c r="J989496"/>
      <c r="K989496"/>
      <c r="L989496"/>
      <c r="M989496"/>
      <c r="N989496"/>
      <c r="O989496"/>
      <c r="P989496"/>
      <c r="Q989496"/>
      <c r="R989496"/>
      <c r="S989496"/>
      <c r="T989496"/>
      <c r="U989496"/>
      <c r="V989496"/>
    </row>
    <row r="989497" spans="1:22">
      <c r="A989497"/>
      <c r="B989497"/>
      <c r="C989497"/>
      <c r="D989497"/>
      <c r="E989497"/>
      <c r="F989497"/>
      <c r="G989497"/>
      <c r="H989497"/>
      <c r="I989497"/>
      <c r="J989497"/>
      <c r="K989497"/>
      <c r="L989497"/>
      <c r="M989497"/>
      <c r="N989497"/>
      <c r="O989497"/>
      <c r="P989497"/>
      <c r="Q989497"/>
      <c r="R989497"/>
      <c r="S989497"/>
      <c r="T989497"/>
      <c r="U989497"/>
      <c r="V989497"/>
    </row>
    <row r="989498" spans="1:22">
      <c r="A989498"/>
      <c r="B989498"/>
      <c r="C989498"/>
      <c r="D989498"/>
      <c r="E989498"/>
      <c r="F989498"/>
      <c r="G989498"/>
      <c r="H989498"/>
      <c r="I989498"/>
      <c r="J989498"/>
      <c r="K989498"/>
      <c r="L989498"/>
      <c r="M989498"/>
      <c r="N989498"/>
      <c r="O989498"/>
      <c r="P989498"/>
      <c r="Q989498"/>
      <c r="R989498"/>
      <c r="S989498"/>
      <c r="T989498"/>
      <c r="U989498"/>
      <c r="V989498"/>
    </row>
    <row r="989499" spans="1:22">
      <c r="A989499"/>
      <c r="B989499"/>
      <c r="C989499"/>
      <c r="D989499"/>
      <c r="E989499"/>
      <c r="F989499"/>
      <c r="G989499"/>
      <c r="H989499"/>
      <c r="I989499"/>
      <c r="J989499"/>
      <c r="K989499"/>
      <c r="L989499"/>
      <c r="M989499"/>
      <c r="N989499"/>
      <c r="O989499"/>
      <c r="P989499"/>
      <c r="Q989499"/>
      <c r="R989499"/>
      <c r="S989499"/>
      <c r="T989499"/>
      <c r="U989499"/>
      <c r="V989499"/>
    </row>
    <row r="989500" spans="1:22">
      <c r="A989500"/>
      <c r="B989500"/>
      <c r="C989500"/>
      <c r="D989500"/>
      <c r="E989500"/>
      <c r="F989500"/>
      <c r="G989500"/>
      <c r="H989500"/>
      <c r="I989500"/>
      <c r="J989500"/>
      <c r="K989500"/>
      <c r="L989500"/>
      <c r="M989500"/>
      <c r="N989500"/>
      <c r="O989500"/>
      <c r="P989500"/>
      <c r="Q989500"/>
      <c r="R989500"/>
      <c r="S989500"/>
      <c r="T989500"/>
      <c r="U989500"/>
      <c r="V989500"/>
    </row>
    <row r="989501" spans="1:22">
      <c r="A989501"/>
      <c r="B989501"/>
      <c r="C989501"/>
      <c r="D989501"/>
      <c r="E989501"/>
      <c r="F989501"/>
      <c r="G989501"/>
      <c r="H989501"/>
      <c r="I989501"/>
      <c r="J989501"/>
      <c r="K989501"/>
      <c r="L989501"/>
      <c r="M989501"/>
      <c r="N989501"/>
      <c r="O989501"/>
      <c r="P989501"/>
      <c r="Q989501"/>
      <c r="R989501"/>
      <c r="S989501"/>
      <c r="T989501"/>
      <c r="U989501"/>
      <c r="V989501"/>
    </row>
    <row r="989502" spans="1:22">
      <c r="A989502"/>
      <c r="B989502"/>
      <c r="C989502"/>
      <c r="D989502"/>
      <c r="E989502"/>
      <c r="F989502"/>
      <c r="G989502"/>
      <c r="H989502"/>
      <c r="I989502"/>
      <c r="J989502"/>
      <c r="K989502"/>
      <c r="L989502"/>
      <c r="M989502"/>
      <c r="N989502"/>
      <c r="O989502"/>
      <c r="P989502"/>
      <c r="Q989502"/>
      <c r="R989502"/>
      <c r="S989502"/>
      <c r="T989502"/>
      <c r="U989502"/>
      <c r="V989502"/>
    </row>
    <row r="989503" spans="1:22">
      <c r="A989503"/>
      <c r="B989503"/>
      <c r="C989503"/>
      <c r="D989503"/>
      <c r="E989503"/>
      <c r="F989503"/>
      <c r="G989503"/>
      <c r="H989503"/>
      <c r="I989503"/>
      <c r="J989503"/>
      <c r="K989503"/>
      <c r="L989503"/>
      <c r="M989503"/>
      <c r="N989503"/>
      <c r="O989503"/>
      <c r="P989503"/>
      <c r="Q989503"/>
      <c r="R989503"/>
      <c r="S989503"/>
      <c r="T989503"/>
      <c r="U989503"/>
      <c r="V989503"/>
    </row>
    <row r="989504" spans="1:22">
      <c r="A989504"/>
      <c r="B989504"/>
      <c r="C989504"/>
      <c r="D989504"/>
      <c r="E989504"/>
      <c r="F989504"/>
      <c r="G989504"/>
      <c r="H989504"/>
      <c r="I989504"/>
      <c r="J989504"/>
      <c r="K989504"/>
      <c r="L989504"/>
      <c r="M989504"/>
      <c r="N989504"/>
      <c r="O989504"/>
      <c r="P989504"/>
      <c r="Q989504"/>
      <c r="R989504"/>
      <c r="S989504"/>
      <c r="T989504"/>
      <c r="U989504"/>
      <c r="V989504"/>
    </row>
    <row r="989505" spans="1:22">
      <c r="A989505"/>
      <c r="B989505"/>
      <c r="C989505"/>
      <c r="D989505"/>
      <c r="E989505"/>
      <c r="F989505"/>
      <c r="G989505"/>
      <c r="H989505"/>
      <c r="I989505"/>
      <c r="J989505"/>
      <c r="K989505"/>
      <c r="L989505"/>
      <c r="M989505"/>
      <c r="N989505"/>
      <c r="O989505"/>
      <c r="P989505"/>
      <c r="Q989505"/>
      <c r="R989505"/>
      <c r="S989505"/>
      <c r="T989505"/>
      <c r="U989505"/>
      <c r="V989505"/>
    </row>
    <row r="989506" spans="1:22">
      <c r="A989506"/>
      <c r="B989506"/>
      <c r="C989506"/>
      <c r="D989506"/>
      <c r="E989506"/>
      <c r="F989506"/>
      <c r="G989506"/>
      <c r="H989506"/>
      <c r="I989506"/>
      <c r="J989506"/>
      <c r="K989506"/>
      <c r="L989506"/>
      <c r="M989506"/>
      <c r="N989506"/>
      <c r="O989506"/>
      <c r="P989506"/>
      <c r="Q989506"/>
      <c r="R989506"/>
      <c r="S989506"/>
      <c r="T989506"/>
      <c r="U989506"/>
      <c r="V989506"/>
    </row>
    <row r="989507" spans="1:22">
      <c r="A989507"/>
      <c r="B989507"/>
      <c r="C989507"/>
      <c r="D989507"/>
      <c r="E989507"/>
      <c r="F989507"/>
      <c r="G989507"/>
      <c r="H989507"/>
      <c r="I989507"/>
      <c r="J989507"/>
      <c r="K989507"/>
      <c r="L989507"/>
      <c r="M989507"/>
      <c r="N989507"/>
      <c r="O989507"/>
      <c r="P989507"/>
      <c r="Q989507"/>
      <c r="R989507"/>
      <c r="S989507"/>
      <c r="T989507"/>
      <c r="U989507"/>
      <c r="V989507"/>
    </row>
    <row r="989508" spans="1:22">
      <c r="A989508"/>
      <c r="B989508"/>
      <c r="C989508"/>
      <c r="D989508"/>
      <c r="E989508"/>
      <c r="F989508"/>
      <c r="G989508"/>
      <c r="H989508"/>
      <c r="I989508"/>
      <c r="J989508"/>
      <c r="K989508"/>
      <c r="L989508"/>
      <c r="M989508"/>
      <c r="N989508"/>
      <c r="O989508"/>
      <c r="P989508"/>
      <c r="Q989508"/>
      <c r="R989508"/>
      <c r="S989508"/>
      <c r="T989508"/>
      <c r="U989508"/>
      <c r="V989508"/>
    </row>
    <row r="989509" spans="1:22">
      <c r="A989509"/>
      <c r="B989509"/>
      <c r="C989509"/>
      <c r="D989509"/>
      <c r="E989509"/>
      <c r="F989509"/>
      <c r="G989509"/>
      <c r="H989509"/>
      <c r="I989509"/>
      <c r="J989509"/>
      <c r="K989509"/>
      <c r="L989509"/>
      <c r="M989509"/>
      <c r="N989509"/>
      <c r="O989509"/>
      <c r="P989509"/>
      <c r="Q989509"/>
      <c r="R989509"/>
      <c r="S989509"/>
      <c r="T989509"/>
      <c r="U989509"/>
      <c r="V989509"/>
    </row>
    <row r="989510" spans="1:22">
      <c r="A989510"/>
      <c r="B989510"/>
      <c r="C989510"/>
      <c r="D989510"/>
      <c r="E989510"/>
      <c r="F989510"/>
      <c r="G989510"/>
      <c r="H989510"/>
      <c r="I989510"/>
      <c r="J989510"/>
      <c r="K989510"/>
      <c r="L989510"/>
      <c r="M989510"/>
      <c r="N989510"/>
      <c r="O989510"/>
      <c r="P989510"/>
      <c r="Q989510"/>
      <c r="R989510"/>
      <c r="S989510"/>
      <c r="T989510"/>
      <c r="U989510"/>
      <c r="V989510"/>
    </row>
    <row r="989511" spans="1:22">
      <c r="A989511"/>
      <c r="B989511"/>
      <c r="C989511"/>
      <c r="D989511"/>
      <c r="E989511"/>
      <c r="F989511"/>
      <c r="G989511"/>
      <c r="H989511"/>
      <c r="I989511"/>
      <c r="J989511"/>
      <c r="K989511"/>
      <c r="L989511"/>
      <c r="M989511"/>
      <c r="N989511"/>
      <c r="O989511"/>
      <c r="P989511"/>
      <c r="Q989511"/>
      <c r="R989511"/>
      <c r="S989511"/>
      <c r="T989511"/>
      <c r="U989511"/>
      <c r="V989511"/>
    </row>
    <row r="989512" spans="1:22">
      <c r="A989512"/>
      <c r="B989512"/>
      <c r="C989512"/>
      <c r="D989512"/>
      <c r="E989512"/>
      <c r="F989512"/>
      <c r="G989512"/>
      <c r="H989512"/>
      <c r="I989512"/>
      <c r="J989512"/>
      <c r="K989512"/>
      <c r="L989512"/>
      <c r="M989512"/>
      <c r="N989512"/>
      <c r="O989512"/>
      <c r="P989512"/>
      <c r="Q989512"/>
      <c r="R989512"/>
      <c r="S989512"/>
      <c r="T989512"/>
      <c r="U989512"/>
      <c r="V989512"/>
    </row>
    <row r="989513" spans="1:22">
      <c r="A989513"/>
      <c r="B989513"/>
      <c r="C989513"/>
      <c r="D989513"/>
      <c r="E989513"/>
      <c r="F989513"/>
      <c r="G989513"/>
      <c r="H989513"/>
      <c r="I989513"/>
      <c r="J989513"/>
      <c r="K989513"/>
      <c r="L989513"/>
      <c r="M989513"/>
      <c r="N989513"/>
      <c r="O989513"/>
      <c r="P989513"/>
      <c r="Q989513"/>
      <c r="R989513"/>
      <c r="S989513"/>
      <c r="T989513"/>
      <c r="U989513"/>
      <c r="V989513"/>
    </row>
    <row r="989514" spans="1:22">
      <c r="A989514"/>
      <c r="B989514"/>
      <c r="C989514"/>
      <c r="D989514"/>
      <c r="E989514"/>
      <c r="F989514"/>
      <c r="G989514"/>
      <c r="H989514"/>
      <c r="I989514"/>
      <c r="J989514"/>
      <c r="K989514"/>
      <c r="L989514"/>
      <c r="M989514"/>
      <c r="N989514"/>
      <c r="O989514"/>
      <c r="P989514"/>
      <c r="Q989514"/>
      <c r="R989514"/>
      <c r="S989514"/>
      <c r="T989514"/>
      <c r="U989514"/>
      <c r="V989514"/>
    </row>
    <row r="989515" spans="1:22">
      <c r="A989515"/>
      <c r="B989515"/>
      <c r="C989515"/>
      <c r="D989515"/>
      <c r="E989515"/>
      <c r="F989515"/>
      <c r="G989515"/>
      <c r="H989515"/>
      <c r="I989515"/>
      <c r="J989515"/>
      <c r="K989515"/>
      <c r="L989515"/>
      <c r="M989515"/>
      <c r="N989515"/>
      <c r="O989515"/>
      <c r="P989515"/>
      <c r="Q989515"/>
      <c r="R989515"/>
      <c r="S989515"/>
      <c r="T989515"/>
      <c r="U989515"/>
      <c r="V989515"/>
    </row>
    <row r="989516" spans="1:22">
      <c r="A989516"/>
      <c r="B989516"/>
      <c r="C989516"/>
      <c r="D989516"/>
      <c r="E989516"/>
      <c r="F989516"/>
      <c r="G989516"/>
      <c r="H989516"/>
      <c r="I989516"/>
      <c r="J989516"/>
      <c r="K989516"/>
      <c r="L989516"/>
      <c r="M989516"/>
      <c r="N989516"/>
      <c r="O989516"/>
      <c r="P989516"/>
      <c r="Q989516"/>
      <c r="R989516"/>
      <c r="S989516"/>
      <c r="T989516"/>
      <c r="U989516"/>
      <c r="V989516"/>
    </row>
    <row r="989517" spans="1:22">
      <c r="A989517"/>
      <c r="B989517"/>
      <c r="C989517"/>
      <c r="D989517"/>
      <c r="E989517"/>
      <c r="F989517"/>
      <c r="G989517"/>
      <c r="H989517"/>
      <c r="I989517"/>
      <c r="J989517"/>
      <c r="K989517"/>
      <c r="L989517"/>
      <c r="M989517"/>
      <c r="N989517"/>
      <c r="O989517"/>
      <c r="P989517"/>
      <c r="Q989517"/>
      <c r="R989517"/>
      <c r="S989517"/>
      <c r="T989517"/>
      <c r="U989517"/>
      <c r="V989517"/>
    </row>
    <row r="989518" spans="1:22">
      <c r="A989518"/>
      <c r="B989518"/>
      <c r="C989518"/>
      <c r="D989518"/>
      <c r="E989518"/>
      <c r="F989518"/>
      <c r="G989518"/>
      <c r="H989518"/>
      <c r="I989518"/>
      <c r="J989518"/>
      <c r="K989518"/>
      <c r="L989518"/>
      <c r="M989518"/>
      <c r="N989518"/>
      <c r="O989518"/>
      <c r="P989518"/>
      <c r="Q989518"/>
      <c r="R989518"/>
      <c r="S989518"/>
      <c r="T989518"/>
      <c r="U989518"/>
      <c r="V989518"/>
    </row>
    <row r="989519" spans="1:22">
      <c r="A989519"/>
      <c r="B989519"/>
      <c r="C989519"/>
      <c r="D989519"/>
      <c r="E989519"/>
      <c r="F989519"/>
      <c r="G989519"/>
      <c r="H989519"/>
      <c r="I989519"/>
      <c r="J989519"/>
      <c r="K989519"/>
      <c r="L989519"/>
      <c r="M989519"/>
      <c r="N989519"/>
      <c r="O989519"/>
      <c r="P989519"/>
      <c r="Q989519"/>
      <c r="R989519"/>
      <c r="S989519"/>
      <c r="T989519"/>
      <c r="U989519"/>
      <c r="V989519"/>
    </row>
    <row r="989520" spans="1:22">
      <c r="A989520"/>
      <c r="B989520"/>
      <c r="C989520"/>
      <c r="D989520"/>
      <c r="E989520"/>
      <c r="F989520"/>
      <c r="G989520"/>
      <c r="H989520"/>
      <c r="I989520"/>
      <c r="J989520"/>
      <c r="K989520"/>
      <c r="L989520"/>
      <c r="M989520"/>
      <c r="N989520"/>
      <c r="O989520"/>
      <c r="P989520"/>
      <c r="Q989520"/>
      <c r="R989520"/>
      <c r="S989520"/>
      <c r="T989520"/>
      <c r="U989520"/>
      <c r="V989520"/>
    </row>
    <row r="989521" spans="1:22">
      <c r="A989521"/>
      <c r="B989521"/>
      <c r="C989521"/>
      <c r="D989521"/>
      <c r="E989521"/>
      <c r="F989521"/>
      <c r="G989521"/>
      <c r="H989521"/>
      <c r="I989521"/>
      <c r="J989521"/>
      <c r="K989521"/>
      <c r="L989521"/>
      <c r="M989521"/>
      <c r="N989521"/>
      <c r="O989521"/>
      <c r="P989521"/>
      <c r="Q989521"/>
      <c r="R989521"/>
      <c r="S989521"/>
      <c r="T989521"/>
      <c r="U989521"/>
      <c r="V989521"/>
    </row>
    <row r="989522" spans="1:22">
      <c r="A989522"/>
      <c r="B989522"/>
      <c r="C989522"/>
      <c r="D989522"/>
      <c r="E989522"/>
      <c r="F989522"/>
      <c r="G989522"/>
      <c r="H989522"/>
      <c r="I989522"/>
      <c r="J989522"/>
      <c r="K989522"/>
      <c r="L989522"/>
      <c r="M989522"/>
      <c r="N989522"/>
      <c r="O989522"/>
      <c r="P989522"/>
      <c r="Q989522"/>
      <c r="R989522"/>
      <c r="S989522"/>
      <c r="T989522"/>
      <c r="U989522"/>
      <c r="V989522"/>
    </row>
    <row r="989523" spans="1:22">
      <c r="A989523"/>
      <c r="B989523"/>
      <c r="C989523"/>
      <c r="D989523"/>
      <c r="E989523"/>
      <c r="F989523"/>
      <c r="G989523"/>
      <c r="H989523"/>
      <c r="I989523"/>
      <c r="J989523"/>
      <c r="K989523"/>
      <c r="L989523"/>
      <c r="M989523"/>
      <c r="N989523"/>
      <c r="O989523"/>
      <c r="P989523"/>
      <c r="Q989523"/>
      <c r="R989523"/>
      <c r="S989523"/>
      <c r="T989523"/>
      <c r="U989523"/>
      <c r="V989523"/>
    </row>
    <row r="989524" spans="1:22">
      <c r="A989524"/>
      <c r="B989524"/>
      <c r="C989524"/>
      <c r="D989524"/>
      <c r="E989524"/>
      <c r="F989524"/>
      <c r="G989524"/>
      <c r="H989524"/>
      <c r="I989524"/>
      <c r="J989524"/>
      <c r="K989524"/>
      <c r="L989524"/>
      <c r="M989524"/>
      <c r="N989524"/>
      <c r="O989524"/>
      <c r="P989524"/>
      <c r="Q989524"/>
      <c r="R989524"/>
      <c r="S989524"/>
      <c r="T989524"/>
      <c r="U989524"/>
      <c r="V989524"/>
    </row>
    <row r="989525" spans="1:22">
      <c r="A989525"/>
      <c r="B989525"/>
      <c r="C989525"/>
      <c r="D989525"/>
      <c r="E989525"/>
      <c r="F989525"/>
      <c r="G989525"/>
      <c r="H989525"/>
      <c r="I989525"/>
      <c r="J989525"/>
      <c r="K989525"/>
      <c r="L989525"/>
      <c r="M989525"/>
      <c r="N989525"/>
      <c r="O989525"/>
      <c r="P989525"/>
      <c r="Q989525"/>
      <c r="R989525"/>
      <c r="S989525"/>
      <c r="T989525"/>
      <c r="U989525"/>
      <c r="V989525"/>
    </row>
    <row r="989526" spans="1:22">
      <c r="A989526"/>
      <c r="B989526"/>
      <c r="C989526"/>
      <c r="D989526"/>
      <c r="E989526"/>
      <c r="F989526"/>
      <c r="G989526"/>
      <c r="H989526"/>
      <c r="I989526"/>
      <c r="J989526"/>
      <c r="K989526"/>
      <c r="L989526"/>
      <c r="M989526"/>
      <c r="N989526"/>
      <c r="O989526"/>
      <c r="P989526"/>
      <c r="Q989526"/>
      <c r="R989526"/>
      <c r="S989526"/>
      <c r="T989526"/>
      <c r="U989526"/>
      <c r="V989526"/>
    </row>
    <row r="989527" spans="1:22">
      <c r="A989527"/>
      <c r="B989527"/>
      <c r="C989527"/>
      <c r="D989527"/>
      <c r="E989527"/>
      <c r="F989527"/>
      <c r="G989527"/>
      <c r="H989527"/>
      <c r="I989527"/>
      <c r="J989527"/>
      <c r="K989527"/>
      <c r="L989527"/>
      <c r="M989527"/>
      <c r="N989527"/>
      <c r="O989527"/>
      <c r="P989527"/>
      <c r="Q989527"/>
      <c r="R989527"/>
      <c r="S989527"/>
      <c r="T989527"/>
      <c r="U989527"/>
      <c r="V989527"/>
    </row>
    <row r="989528" spans="1:22">
      <c r="A989528"/>
      <c r="B989528"/>
      <c r="C989528"/>
      <c r="D989528"/>
      <c r="E989528"/>
      <c r="F989528"/>
      <c r="G989528"/>
      <c r="H989528"/>
      <c r="I989528"/>
      <c r="J989528"/>
      <c r="K989528"/>
      <c r="L989528"/>
      <c r="M989528"/>
      <c r="N989528"/>
      <c r="O989528"/>
      <c r="P989528"/>
      <c r="Q989528"/>
      <c r="R989528"/>
      <c r="S989528"/>
      <c r="T989528"/>
      <c r="U989528"/>
      <c r="V989528"/>
    </row>
    <row r="989529" spans="1:22">
      <c r="A989529"/>
      <c r="B989529"/>
      <c r="C989529"/>
      <c r="D989529"/>
      <c r="E989529"/>
      <c r="F989529"/>
      <c r="G989529"/>
      <c r="H989529"/>
      <c r="I989529"/>
      <c r="J989529"/>
      <c r="K989529"/>
      <c r="L989529"/>
      <c r="M989529"/>
      <c r="N989529"/>
      <c r="O989529"/>
      <c r="P989529"/>
      <c r="Q989529"/>
      <c r="R989529"/>
      <c r="S989529"/>
      <c r="T989529"/>
      <c r="U989529"/>
      <c r="V989529"/>
    </row>
    <row r="989530" spans="1:22">
      <c r="A989530"/>
      <c r="B989530"/>
      <c r="C989530"/>
      <c r="D989530"/>
      <c r="E989530"/>
      <c r="F989530"/>
      <c r="G989530"/>
      <c r="H989530"/>
      <c r="I989530"/>
      <c r="J989530"/>
      <c r="K989530"/>
      <c r="L989530"/>
      <c r="M989530"/>
      <c r="N989530"/>
      <c r="O989530"/>
      <c r="P989530"/>
      <c r="Q989530"/>
      <c r="R989530"/>
      <c r="S989530"/>
      <c r="T989530"/>
      <c r="U989530"/>
      <c r="V989530"/>
    </row>
    <row r="989531" spans="1:22">
      <c r="A989531"/>
      <c r="B989531"/>
      <c r="C989531"/>
      <c r="D989531"/>
      <c r="E989531"/>
      <c r="F989531"/>
      <c r="G989531"/>
      <c r="H989531"/>
      <c r="I989531"/>
      <c r="J989531"/>
      <c r="K989531"/>
      <c r="L989531"/>
      <c r="M989531"/>
      <c r="N989531"/>
      <c r="O989531"/>
      <c r="P989531"/>
      <c r="Q989531"/>
      <c r="R989531"/>
      <c r="S989531"/>
      <c r="T989531"/>
      <c r="U989531"/>
      <c r="V989531"/>
    </row>
    <row r="989532" spans="1:22">
      <c r="A989532"/>
      <c r="B989532"/>
      <c r="C989532"/>
      <c r="D989532"/>
      <c r="E989532"/>
      <c r="F989532"/>
      <c r="G989532"/>
      <c r="H989532"/>
      <c r="I989532"/>
      <c r="J989532"/>
      <c r="K989532"/>
      <c r="L989532"/>
      <c r="M989532"/>
      <c r="N989532"/>
      <c r="O989532"/>
      <c r="P989532"/>
      <c r="Q989532"/>
      <c r="R989532"/>
      <c r="S989532"/>
      <c r="T989532"/>
      <c r="U989532"/>
      <c r="V989532"/>
    </row>
    <row r="989533" spans="1:22">
      <c r="A989533"/>
      <c r="B989533"/>
      <c r="C989533"/>
      <c r="D989533"/>
      <c r="E989533"/>
      <c r="F989533"/>
      <c r="G989533"/>
      <c r="H989533"/>
      <c r="I989533"/>
      <c r="J989533"/>
      <c r="K989533"/>
      <c r="L989533"/>
      <c r="M989533"/>
      <c r="N989533"/>
      <c r="O989533"/>
      <c r="P989533"/>
      <c r="Q989533"/>
      <c r="R989533"/>
      <c r="S989533"/>
      <c r="T989533"/>
      <c r="U989533"/>
      <c r="V989533"/>
    </row>
    <row r="989534" spans="1:22">
      <c r="A989534"/>
      <c r="B989534"/>
      <c r="C989534"/>
      <c r="D989534"/>
      <c r="E989534"/>
      <c r="F989534"/>
      <c r="G989534"/>
      <c r="H989534"/>
      <c r="I989534"/>
      <c r="J989534"/>
      <c r="K989534"/>
      <c r="L989534"/>
      <c r="M989534"/>
      <c r="N989534"/>
      <c r="O989534"/>
      <c r="P989534"/>
      <c r="Q989534"/>
      <c r="R989534"/>
      <c r="S989534"/>
      <c r="T989534"/>
      <c r="U989534"/>
      <c r="V989534"/>
    </row>
    <row r="989535" spans="1:22">
      <c r="A989535"/>
      <c r="B989535"/>
      <c r="C989535"/>
      <c r="D989535"/>
      <c r="E989535"/>
      <c r="F989535"/>
      <c r="G989535"/>
      <c r="H989535"/>
      <c r="I989535"/>
      <c r="J989535"/>
      <c r="K989535"/>
      <c r="L989535"/>
      <c r="M989535"/>
      <c r="N989535"/>
      <c r="O989535"/>
      <c r="P989535"/>
      <c r="Q989535"/>
      <c r="R989535"/>
      <c r="S989535"/>
      <c r="T989535"/>
      <c r="U989535"/>
      <c r="V989535"/>
    </row>
    <row r="989536" spans="1:22">
      <c r="A989536"/>
      <c r="B989536"/>
      <c r="C989536"/>
      <c r="D989536"/>
      <c r="E989536"/>
      <c r="F989536"/>
      <c r="G989536"/>
      <c r="H989536"/>
      <c r="I989536"/>
      <c r="J989536"/>
      <c r="K989536"/>
      <c r="L989536"/>
      <c r="M989536"/>
      <c r="N989536"/>
      <c r="O989536"/>
      <c r="P989536"/>
      <c r="Q989536"/>
      <c r="R989536"/>
      <c r="S989536"/>
      <c r="T989536"/>
      <c r="U989536"/>
      <c r="V989536"/>
    </row>
    <row r="989537" spans="1:22">
      <c r="A989537"/>
      <c r="B989537"/>
      <c r="C989537"/>
      <c r="D989537"/>
      <c r="E989537"/>
      <c r="F989537"/>
      <c r="G989537"/>
      <c r="H989537"/>
      <c r="I989537"/>
      <c r="J989537"/>
      <c r="K989537"/>
      <c r="L989537"/>
      <c r="M989537"/>
      <c r="N989537"/>
      <c r="O989537"/>
      <c r="P989537"/>
      <c r="Q989537"/>
      <c r="R989537"/>
      <c r="S989537"/>
      <c r="T989537"/>
      <c r="U989537"/>
      <c r="V989537"/>
    </row>
    <row r="989538" spans="1:22">
      <c r="A989538"/>
      <c r="B989538"/>
      <c r="C989538"/>
      <c r="D989538"/>
      <c r="E989538"/>
      <c r="F989538"/>
      <c r="G989538"/>
      <c r="H989538"/>
      <c r="I989538"/>
      <c r="J989538"/>
      <c r="K989538"/>
      <c r="L989538"/>
      <c r="M989538"/>
      <c r="N989538"/>
      <c r="O989538"/>
      <c r="P989538"/>
      <c r="Q989538"/>
      <c r="R989538"/>
      <c r="S989538"/>
      <c r="T989538"/>
      <c r="U989538"/>
      <c r="V989538"/>
    </row>
    <row r="989539" spans="1:22">
      <c r="A989539"/>
      <c r="B989539"/>
      <c r="C989539"/>
      <c r="D989539"/>
      <c r="E989539"/>
      <c r="F989539"/>
      <c r="G989539"/>
      <c r="H989539"/>
      <c r="I989539"/>
      <c r="J989539"/>
      <c r="K989539"/>
      <c r="L989539"/>
      <c r="M989539"/>
      <c r="N989539"/>
      <c r="O989539"/>
      <c r="P989539"/>
      <c r="Q989539"/>
      <c r="R989539"/>
      <c r="S989539"/>
      <c r="T989539"/>
      <c r="U989539"/>
      <c r="V989539"/>
    </row>
    <row r="989540" spans="1:22">
      <c r="A989540"/>
      <c r="B989540"/>
      <c r="C989540"/>
      <c r="D989540"/>
      <c r="E989540"/>
      <c r="F989540"/>
      <c r="G989540"/>
      <c r="H989540"/>
      <c r="I989540"/>
      <c r="J989540"/>
      <c r="K989540"/>
      <c r="L989540"/>
      <c r="M989540"/>
      <c r="N989540"/>
      <c r="O989540"/>
      <c r="P989540"/>
      <c r="Q989540"/>
      <c r="R989540"/>
      <c r="S989540"/>
      <c r="T989540"/>
      <c r="U989540"/>
      <c r="V989540"/>
    </row>
    <row r="989541" spans="1:22">
      <c r="A989541"/>
      <c r="B989541"/>
      <c r="C989541"/>
      <c r="D989541"/>
      <c r="E989541"/>
      <c r="F989541"/>
      <c r="G989541"/>
      <c r="H989541"/>
      <c r="I989541"/>
      <c r="J989541"/>
      <c r="K989541"/>
      <c r="L989541"/>
      <c r="M989541"/>
      <c r="N989541"/>
      <c r="O989541"/>
      <c r="P989541"/>
      <c r="Q989541"/>
      <c r="R989541"/>
      <c r="S989541"/>
      <c r="T989541"/>
      <c r="U989541"/>
      <c r="V989541"/>
    </row>
    <row r="989542" spans="1:22">
      <c r="A989542"/>
      <c r="B989542"/>
      <c r="C989542"/>
      <c r="D989542"/>
      <c r="E989542"/>
      <c r="F989542"/>
      <c r="G989542"/>
      <c r="H989542"/>
      <c r="I989542"/>
      <c r="J989542"/>
      <c r="K989542"/>
      <c r="L989542"/>
      <c r="M989542"/>
      <c r="N989542"/>
      <c r="O989542"/>
      <c r="P989542"/>
      <c r="Q989542"/>
      <c r="R989542"/>
      <c r="S989542"/>
      <c r="T989542"/>
      <c r="U989542"/>
      <c r="V989542"/>
    </row>
    <row r="989543" spans="1:22">
      <c r="A989543"/>
      <c r="B989543"/>
      <c r="C989543"/>
      <c r="D989543"/>
      <c r="E989543"/>
      <c r="F989543"/>
      <c r="G989543"/>
      <c r="H989543"/>
      <c r="I989543"/>
      <c r="J989543"/>
      <c r="K989543"/>
      <c r="L989543"/>
      <c r="M989543"/>
      <c r="N989543"/>
      <c r="O989543"/>
      <c r="P989543"/>
      <c r="Q989543"/>
      <c r="R989543"/>
      <c r="S989543"/>
      <c r="T989543"/>
      <c r="U989543"/>
      <c r="V989543"/>
    </row>
    <row r="989544" spans="1:22">
      <c r="A989544"/>
      <c r="B989544"/>
      <c r="C989544"/>
      <c r="D989544"/>
      <c r="E989544"/>
      <c r="F989544"/>
      <c r="G989544"/>
      <c r="H989544"/>
      <c r="I989544"/>
      <c r="J989544"/>
      <c r="K989544"/>
      <c r="L989544"/>
      <c r="M989544"/>
      <c r="N989544"/>
      <c r="O989544"/>
      <c r="P989544"/>
      <c r="Q989544"/>
      <c r="R989544"/>
      <c r="S989544"/>
      <c r="T989544"/>
      <c r="U989544"/>
      <c r="V989544"/>
    </row>
    <row r="989545" spans="1:22">
      <c r="A989545"/>
      <c r="B989545"/>
      <c r="C989545"/>
      <c r="D989545"/>
      <c r="E989545"/>
      <c r="F989545"/>
      <c r="G989545"/>
      <c r="H989545"/>
      <c r="I989545"/>
      <c r="J989545"/>
      <c r="K989545"/>
      <c r="L989545"/>
      <c r="M989545"/>
      <c r="N989545"/>
      <c r="O989545"/>
      <c r="P989545"/>
      <c r="Q989545"/>
      <c r="R989545"/>
      <c r="S989545"/>
      <c r="T989545"/>
      <c r="U989545"/>
      <c r="V989545"/>
    </row>
    <row r="989546" spans="1:22">
      <c r="A989546"/>
      <c r="B989546"/>
      <c r="C989546"/>
      <c r="D989546"/>
      <c r="E989546"/>
      <c r="F989546"/>
      <c r="G989546"/>
      <c r="H989546"/>
      <c r="I989546"/>
      <c r="J989546"/>
      <c r="K989546"/>
      <c r="L989546"/>
      <c r="M989546"/>
      <c r="N989546"/>
      <c r="O989546"/>
      <c r="P989546"/>
      <c r="Q989546"/>
      <c r="R989546"/>
      <c r="S989546"/>
      <c r="T989546"/>
      <c r="U989546"/>
      <c r="V989546"/>
    </row>
    <row r="989547" spans="1:22">
      <c r="A989547"/>
      <c r="B989547"/>
      <c r="C989547"/>
      <c r="D989547"/>
      <c r="E989547"/>
      <c r="F989547"/>
      <c r="G989547"/>
      <c r="H989547"/>
      <c r="I989547"/>
      <c r="J989547"/>
      <c r="K989547"/>
      <c r="L989547"/>
      <c r="M989547"/>
      <c r="N989547"/>
      <c r="O989547"/>
      <c r="P989547"/>
      <c r="Q989547"/>
      <c r="R989547"/>
      <c r="S989547"/>
      <c r="T989547"/>
      <c r="U989547"/>
      <c r="V989547"/>
    </row>
    <row r="989548" spans="1:22">
      <c r="A989548"/>
      <c r="B989548"/>
      <c r="C989548"/>
      <c r="D989548"/>
      <c r="E989548"/>
      <c r="F989548"/>
      <c r="G989548"/>
      <c r="H989548"/>
      <c r="I989548"/>
      <c r="J989548"/>
      <c r="K989548"/>
      <c r="L989548"/>
      <c r="M989548"/>
      <c r="N989548"/>
      <c r="O989548"/>
      <c r="P989548"/>
      <c r="Q989548"/>
      <c r="R989548"/>
      <c r="S989548"/>
      <c r="T989548"/>
      <c r="U989548"/>
      <c r="V989548"/>
    </row>
    <row r="989549" spans="1:22">
      <c r="A989549"/>
      <c r="B989549"/>
      <c r="C989549"/>
      <c r="D989549"/>
      <c r="E989549"/>
      <c r="F989549"/>
      <c r="G989549"/>
      <c r="H989549"/>
      <c r="I989549"/>
      <c r="J989549"/>
      <c r="K989549"/>
      <c r="L989549"/>
      <c r="M989549"/>
      <c r="N989549"/>
      <c r="O989549"/>
      <c r="P989549"/>
      <c r="Q989549"/>
      <c r="R989549"/>
      <c r="S989549"/>
      <c r="T989549"/>
      <c r="U989549"/>
      <c r="V989549"/>
    </row>
    <row r="989550" spans="1:22">
      <c r="A989550"/>
      <c r="B989550"/>
      <c r="C989550"/>
      <c r="D989550"/>
      <c r="E989550"/>
      <c r="F989550"/>
      <c r="G989550"/>
      <c r="H989550"/>
      <c r="I989550"/>
      <c r="J989550"/>
      <c r="K989550"/>
      <c r="L989550"/>
      <c r="M989550"/>
      <c r="N989550"/>
      <c r="O989550"/>
      <c r="P989550"/>
      <c r="Q989550"/>
      <c r="R989550"/>
      <c r="S989550"/>
      <c r="T989550"/>
      <c r="U989550"/>
      <c r="V989550"/>
    </row>
    <row r="989551" spans="1:22">
      <c r="A989551"/>
      <c r="B989551"/>
      <c r="C989551"/>
      <c r="D989551"/>
      <c r="E989551"/>
      <c r="F989551"/>
      <c r="G989551"/>
      <c r="H989551"/>
      <c r="I989551"/>
      <c r="J989551"/>
      <c r="K989551"/>
      <c r="L989551"/>
      <c r="M989551"/>
      <c r="N989551"/>
      <c r="O989551"/>
      <c r="P989551"/>
      <c r="Q989551"/>
      <c r="R989551"/>
      <c r="S989551"/>
      <c r="T989551"/>
      <c r="U989551"/>
      <c r="V989551"/>
    </row>
    <row r="989552" spans="1:22">
      <c r="A989552"/>
      <c r="B989552"/>
      <c r="C989552"/>
      <c r="D989552"/>
      <c r="E989552"/>
      <c r="F989552"/>
      <c r="G989552"/>
      <c r="H989552"/>
      <c r="I989552"/>
      <c r="J989552"/>
      <c r="K989552"/>
      <c r="L989552"/>
      <c r="M989552"/>
      <c r="N989552"/>
      <c r="O989552"/>
      <c r="P989552"/>
      <c r="Q989552"/>
      <c r="R989552"/>
      <c r="S989552"/>
      <c r="T989552"/>
      <c r="U989552"/>
      <c r="V989552"/>
    </row>
    <row r="989553" spans="1:22">
      <c r="A989553"/>
      <c r="B989553"/>
      <c r="C989553"/>
      <c r="D989553"/>
      <c r="E989553"/>
      <c r="F989553"/>
      <c r="G989553"/>
      <c r="H989553"/>
      <c r="I989553"/>
      <c r="J989553"/>
      <c r="K989553"/>
      <c r="L989553"/>
      <c r="M989553"/>
      <c r="N989553"/>
      <c r="O989553"/>
      <c r="P989553"/>
      <c r="Q989553"/>
      <c r="R989553"/>
      <c r="S989553"/>
      <c r="T989553"/>
      <c r="U989553"/>
      <c r="V989553"/>
    </row>
    <row r="989554" spans="1:22">
      <c r="A989554"/>
      <c r="B989554"/>
      <c r="C989554"/>
      <c r="D989554"/>
      <c r="E989554"/>
      <c r="F989554"/>
      <c r="G989554"/>
      <c r="H989554"/>
      <c r="I989554"/>
      <c r="J989554"/>
      <c r="K989554"/>
      <c r="L989554"/>
      <c r="M989554"/>
      <c r="N989554"/>
      <c r="O989554"/>
      <c r="P989554"/>
      <c r="Q989554"/>
      <c r="R989554"/>
      <c r="S989554"/>
      <c r="T989554"/>
      <c r="U989554"/>
      <c r="V989554"/>
    </row>
    <row r="989555" spans="1:22">
      <c r="A989555"/>
      <c r="B989555"/>
      <c r="C989555"/>
      <c r="D989555"/>
      <c r="E989555"/>
      <c r="F989555"/>
      <c r="G989555"/>
      <c r="H989555"/>
      <c r="I989555"/>
      <c r="J989555"/>
      <c r="K989555"/>
      <c r="L989555"/>
      <c r="M989555"/>
      <c r="N989555"/>
      <c r="O989555"/>
      <c r="P989555"/>
      <c r="Q989555"/>
      <c r="R989555"/>
      <c r="S989555"/>
      <c r="T989555"/>
      <c r="U989555"/>
      <c r="V989555"/>
    </row>
    <row r="989556" spans="1:22">
      <c r="A989556"/>
      <c r="B989556"/>
      <c r="C989556"/>
      <c r="D989556"/>
      <c r="E989556"/>
      <c r="F989556"/>
      <c r="G989556"/>
      <c r="H989556"/>
      <c r="I989556"/>
      <c r="J989556"/>
      <c r="K989556"/>
      <c r="L989556"/>
      <c r="M989556"/>
      <c r="N989556"/>
      <c r="O989556"/>
      <c r="P989556"/>
      <c r="Q989556"/>
      <c r="R989556"/>
      <c r="S989556"/>
      <c r="T989556"/>
      <c r="U989556"/>
      <c r="V989556"/>
    </row>
    <row r="989557" spans="1:22">
      <c r="A989557"/>
      <c r="B989557"/>
      <c r="C989557"/>
      <c r="D989557"/>
      <c r="E989557"/>
      <c r="F989557"/>
      <c r="G989557"/>
      <c r="H989557"/>
      <c r="I989557"/>
      <c r="J989557"/>
      <c r="K989557"/>
      <c r="L989557"/>
      <c r="M989557"/>
      <c r="N989557"/>
      <c r="O989557"/>
      <c r="P989557"/>
      <c r="Q989557"/>
      <c r="R989557"/>
      <c r="S989557"/>
      <c r="T989557"/>
      <c r="U989557"/>
      <c r="V989557"/>
    </row>
    <row r="989558" spans="1:22">
      <c r="A989558"/>
      <c r="B989558"/>
      <c r="C989558"/>
      <c r="D989558"/>
      <c r="E989558"/>
      <c r="F989558"/>
      <c r="G989558"/>
      <c r="H989558"/>
      <c r="I989558"/>
      <c r="J989558"/>
      <c r="K989558"/>
      <c r="L989558"/>
      <c r="M989558"/>
      <c r="N989558"/>
      <c r="O989558"/>
      <c r="P989558"/>
      <c r="Q989558"/>
      <c r="R989558"/>
      <c r="S989558"/>
      <c r="T989558"/>
      <c r="U989558"/>
      <c r="V989558"/>
    </row>
    <row r="989559" spans="1:22">
      <c r="A989559"/>
      <c r="B989559"/>
      <c r="C989559"/>
      <c r="D989559"/>
      <c r="E989559"/>
      <c r="F989559"/>
      <c r="G989559"/>
      <c r="H989559"/>
      <c r="I989559"/>
      <c r="J989559"/>
      <c r="K989559"/>
      <c r="L989559"/>
      <c r="M989559"/>
      <c r="N989559"/>
      <c r="O989559"/>
      <c r="P989559"/>
      <c r="Q989559"/>
      <c r="R989559"/>
      <c r="S989559"/>
      <c r="T989559"/>
      <c r="U989559"/>
      <c r="V989559"/>
    </row>
    <row r="989560" spans="1:22">
      <c r="A989560"/>
      <c r="B989560"/>
      <c r="C989560"/>
      <c r="D989560"/>
      <c r="E989560"/>
      <c r="F989560"/>
      <c r="G989560"/>
      <c r="H989560"/>
      <c r="I989560"/>
      <c r="J989560"/>
      <c r="K989560"/>
      <c r="L989560"/>
      <c r="M989560"/>
      <c r="N989560"/>
      <c r="O989560"/>
      <c r="P989560"/>
      <c r="Q989560"/>
      <c r="R989560"/>
      <c r="S989560"/>
      <c r="T989560"/>
      <c r="U989560"/>
      <c r="V989560"/>
    </row>
    <row r="989561" spans="1:22">
      <c r="A989561"/>
      <c r="B989561"/>
      <c r="C989561"/>
      <c r="D989561"/>
      <c r="E989561"/>
      <c r="F989561"/>
      <c r="G989561"/>
      <c r="H989561"/>
      <c r="I989561"/>
      <c r="J989561"/>
      <c r="K989561"/>
      <c r="L989561"/>
      <c r="M989561"/>
      <c r="N989561"/>
      <c r="O989561"/>
      <c r="P989561"/>
      <c r="Q989561"/>
      <c r="R989561"/>
      <c r="S989561"/>
      <c r="T989561"/>
      <c r="U989561"/>
      <c r="V989561"/>
    </row>
    <row r="989562" spans="1:22">
      <c r="A989562"/>
      <c r="B989562"/>
      <c r="C989562"/>
      <c r="D989562"/>
      <c r="E989562"/>
      <c r="F989562"/>
      <c r="G989562"/>
      <c r="H989562"/>
      <c r="I989562"/>
      <c r="J989562"/>
      <c r="K989562"/>
      <c r="L989562"/>
      <c r="M989562"/>
      <c r="N989562"/>
      <c r="O989562"/>
      <c r="P989562"/>
      <c r="Q989562"/>
      <c r="R989562"/>
      <c r="S989562"/>
      <c r="T989562"/>
      <c r="U989562"/>
      <c r="V989562"/>
    </row>
    <row r="989563" spans="1:22">
      <c r="A989563"/>
      <c r="B989563"/>
      <c r="C989563"/>
      <c r="D989563"/>
      <c r="E989563"/>
      <c r="F989563"/>
      <c r="G989563"/>
      <c r="H989563"/>
      <c r="I989563"/>
      <c r="J989563"/>
      <c r="K989563"/>
      <c r="L989563"/>
      <c r="M989563"/>
      <c r="N989563"/>
      <c r="O989563"/>
      <c r="P989563"/>
      <c r="Q989563"/>
      <c r="R989563"/>
      <c r="S989563"/>
      <c r="T989563"/>
      <c r="U989563"/>
      <c r="V989563"/>
    </row>
    <row r="989564" spans="1:22">
      <c r="A989564"/>
      <c r="B989564"/>
      <c r="C989564"/>
      <c r="D989564"/>
      <c r="E989564"/>
      <c r="F989564"/>
      <c r="G989564"/>
      <c r="H989564"/>
      <c r="I989564"/>
      <c r="J989564"/>
      <c r="K989564"/>
      <c r="L989564"/>
      <c r="M989564"/>
      <c r="N989564"/>
      <c r="O989564"/>
      <c r="P989564"/>
      <c r="Q989564"/>
      <c r="R989564"/>
      <c r="S989564"/>
      <c r="T989564"/>
      <c r="U989564"/>
      <c r="V989564"/>
    </row>
    <row r="989565" spans="1:22">
      <c r="A989565"/>
      <c r="B989565"/>
      <c r="C989565"/>
      <c r="D989565"/>
      <c r="E989565"/>
      <c r="F989565"/>
      <c r="G989565"/>
      <c r="H989565"/>
      <c r="I989565"/>
      <c r="J989565"/>
      <c r="K989565"/>
      <c r="L989565"/>
      <c r="M989565"/>
      <c r="N989565"/>
      <c r="O989565"/>
      <c r="P989565"/>
      <c r="Q989565"/>
      <c r="R989565"/>
      <c r="S989565"/>
      <c r="T989565"/>
      <c r="U989565"/>
      <c r="V989565"/>
    </row>
    <row r="989566" spans="1:22">
      <c r="A989566"/>
      <c r="B989566"/>
      <c r="C989566"/>
      <c r="D989566"/>
      <c r="E989566"/>
      <c r="F989566"/>
      <c r="G989566"/>
      <c r="H989566"/>
      <c r="I989566"/>
      <c r="J989566"/>
      <c r="K989566"/>
      <c r="L989566"/>
      <c r="M989566"/>
      <c r="N989566"/>
      <c r="O989566"/>
      <c r="P989566"/>
      <c r="Q989566"/>
      <c r="R989566"/>
      <c r="S989566"/>
      <c r="T989566"/>
      <c r="U989566"/>
      <c r="V989566"/>
    </row>
    <row r="989567" spans="1:22">
      <c r="A989567"/>
      <c r="B989567"/>
      <c r="C989567"/>
      <c r="D989567"/>
      <c r="E989567"/>
      <c r="F989567"/>
      <c r="G989567"/>
      <c r="H989567"/>
      <c r="I989567"/>
      <c r="J989567"/>
      <c r="K989567"/>
      <c r="L989567"/>
      <c r="M989567"/>
      <c r="N989567"/>
      <c r="O989567"/>
      <c r="P989567"/>
      <c r="Q989567"/>
      <c r="R989567"/>
      <c r="S989567"/>
      <c r="T989567"/>
      <c r="U989567"/>
      <c r="V989567"/>
    </row>
    <row r="989568" spans="1:22">
      <c r="A989568"/>
      <c r="B989568"/>
      <c r="C989568"/>
      <c r="D989568"/>
      <c r="E989568"/>
      <c r="F989568"/>
      <c r="G989568"/>
      <c r="H989568"/>
      <c r="I989568"/>
      <c r="J989568"/>
      <c r="K989568"/>
      <c r="L989568"/>
      <c r="M989568"/>
      <c r="N989568"/>
      <c r="O989568"/>
      <c r="P989568"/>
      <c r="Q989568"/>
      <c r="R989568"/>
      <c r="S989568"/>
      <c r="T989568"/>
      <c r="U989568"/>
      <c r="V989568"/>
    </row>
    <row r="989569" spans="1:22">
      <c r="A989569"/>
      <c r="B989569"/>
      <c r="C989569"/>
      <c r="D989569"/>
      <c r="E989569"/>
      <c r="F989569"/>
      <c r="G989569"/>
      <c r="H989569"/>
      <c r="I989569"/>
      <c r="J989569"/>
      <c r="K989569"/>
      <c r="L989569"/>
      <c r="M989569"/>
      <c r="N989569"/>
      <c r="O989569"/>
      <c r="P989569"/>
      <c r="Q989569"/>
      <c r="R989569"/>
      <c r="S989569"/>
      <c r="T989569"/>
      <c r="U989569"/>
      <c r="V989569"/>
    </row>
    <row r="989570" spans="1:22">
      <c r="A989570"/>
      <c r="B989570"/>
      <c r="C989570"/>
      <c r="D989570"/>
      <c r="E989570"/>
      <c r="F989570"/>
      <c r="G989570"/>
      <c r="H989570"/>
      <c r="I989570"/>
      <c r="J989570"/>
      <c r="K989570"/>
      <c r="L989570"/>
      <c r="M989570"/>
      <c r="N989570"/>
      <c r="O989570"/>
      <c r="P989570"/>
      <c r="Q989570"/>
      <c r="R989570"/>
      <c r="S989570"/>
      <c r="T989570"/>
      <c r="U989570"/>
      <c r="V989570"/>
    </row>
    <row r="989571" spans="1:22">
      <c r="A989571"/>
      <c r="B989571"/>
      <c r="C989571"/>
      <c r="D989571"/>
      <c r="E989571"/>
      <c r="F989571"/>
      <c r="G989571"/>
      <c r="H989571"/>
      <c r="I989571"/>
      <c r="J989571"/>
      <c r="K989571"/>
      <c r="L989571"/>
      <c r="M989571"/>
      <c r="N989571"/>
      <c r="O989571"/>
      <c r="P989571"/>
      <c r="Q989571"/>
      <c r="R989571"/>
      <c r="S989571"/>
      <c r="T989571"/>
      <c r="U989571"/>
      <c r="V989571"/>
    </row>
    <row r="989572" spans="1:22">
      <c r="A989572"/>
      <c r="B989572"/>
      <c r="C989572"/>
      <c r="D989572"/>
      <c r="E989572"/>
      <c r="F989572"/>
      <c r="G989572"/>
      <c r="H989572"/>
      <c r="I989572"/>
      <c r="J989572"/>
      <c r="K989572"/>
      <c r="L989572"/>
      <c r="M989572"/>
      <c r="N989572"/>
      <c r="O989572"/>
      <c r="P989572"/>
      <c r="Q989572"/>
      <c r="R989572"/>
      <c r="S989572"/>
      <c r="T989572"/>
      <c r="U989572"/>
      <c r="V989572"/>
    </row>
    <row r="989573" spans="1:22">
      <c r="A989573"/>
      <c r="B989573"/>
      <c r="C989573"/>
      <c r="D989573"/>
      <c r="E989573"/>
      <c r="F989573"/>
      <c r="G989573"/>
      <c r="H989573"/>
      <c r="I989573"/>
      <c r="J989573"/>
      <c r="K989573"/>
      <c r="L989573"/>
      <c r="M989573"/>
      <c r="N989573"/>
      <c r="O989573"/>
      <c r="P989573"/>
      <c r="Q989573"/>
      <c r="R989573"/>
      <c r="S989573"/>
      <c r="T989573"/>
      <c r="U989573"/>
      <c r="V989573"/>
    </row>
    <row r="989574" spans="1:22">
      <c r="A989574"/>
      <c r="B989574"/>
      <c r="C989574"/>
      <c r="D989574"/>
      <c r="E989574"/>
      <c r="F989574"/>
      <c r="G989574"/>
      <c r="H989574"/>
      <c r="I989574"/>
      <c r="J989574"/>
      <c r="K989574"/>
      <c r="L989574"/>
      <c r="M989574"/>
      <c r="N989574"/>
      <c r="O989574"/>
      <c r="P989574"/>
      <c r="Q989574"/>
      <c r="R989574"/>
      <c r="S989574"/>
      <c r="T989574"/>
      <c r="U989574"/>
      <c r="V989574"/>
    </row>
    <row r="989575" spans="1:22">
      <c r="A989575"/>
      <c r="B989575"/>
      <c r="C989575"/>
      <c r="D989575"/>
      <c r="E989575"/>
      <c r="F989575"/>
      <c r="G989575"/>
      <c r="H989575"/>
      <c r="I989575"/>
      <c r="J989575"/>
      <c r="K989575"/>
      <c r="L989575"/>
      <c r="M989575"/>
      <c r="N989575"/>
      <c r="O989575"/>
      <c r="P989575"/>
      <c r="Q989575"/>
      <c r="R989575"/>
      <c r="S989575"/>
      <c r="T989575"/>
      <c r="U989575"/>
      <c r="V989575"/>
    </row>
    <row r="989576" spans="1:22">
      <c r="A989576"/>
      <c r="B989576"/>
      <c r="C989576"/>
      <c r="D989576"/>
      <c r="E989576"/>
      <c r="F989576"/>
      <c r="G989576"/>
      <c r="H989576"/>
      <c r="I989576"/>
      <c r="J989576"/>
      <c r="K989576"/>
      <c r="L989576"/>
      <c r="M989576"/>
      <c r="N989576"/>
      <c r="O989576"/>
      <c r="P989576"/>
      <c r="Q989576"/>
      <c r="R989576"/>
      <c r="S989576"/>
      <c r="T989576"/>
      <c r="U989576"/>
      <c r="V989576"/>
    </row>
    <row r="989577" spans="1:22">
      <c r="A989577"/>
      <c r="B989577"/>
      <c r="C989577"/>
      <c r="D989577"/>
      <c r="E989577"/>
      <c r="F989577"/>
      <c r="G989577"/>
      <c r="H989577"/>
      <c r="I989577"/>
      <c r="J989577"/>
      <c r="K989577"/>
      <c r="L989577"/>
      <c r="M989577"/>
      <c r="N989577"/>
      <c r="O989577"/>
      <c r="P989577"/>
      <c r="Q989577"/>
      <c r="R989577"/>
      <c r="S989577"/>
      <c r="T989577"/>
      <c r="U989577"/>
      <c r="V989577"/>
    </row>
    <row r="989578" spans="1:22">
      <c r="A989578"/>
      <c r="B989578"/>
      <c r="C989578"/>
      <c r="D989578"/>
      <c r="E989578"/>
      <c r="F989578"/>
      <c r="G989578"/>
      <c r="H989578"/>
      <c r="I989578"/>
      <c r="J989578"/>
      <c r="K989578"/>
      <c r="L989578"/>
      <c r="M989578"/>
      <c r="N989578"/>
      <c r="O989578"/>
      <c r="P989578"/>
      <c r="Q989578"/>
      <c r="R989578"/>
      <c r="S989578"/>
      <c r="T989578"/>
      <c r="U989578"/>
      <c r="V989578"/>
    </row>
    <row r="989579" spans="1:22">
      <c r="A989579"/>
      <c r="B989579"/>
      <c r="C989579"/>
      <c r="D989579"/>
      <c r="E989579"/>
      <c r="F989579"/>
      <c r="G989579"/>
      <c r="H989579"/>
      <c r="I989579"/>
      <c r="J989579"/>
      <c r="K989579"/>
      <c r="L989579"/>
      <c r="M989579"/>
      <c r="N989579"/>
      <c r="O989579"/>
      <c r="P989579"/>
      <c r="Q989579"/>
      <c r="R989579"/>
      <c r="S989579"/>
      <c r="T989579"/>
      <c r="U989579"/>
      <c r="V989579"/>
    </row>
    <row r="989580" spans="1:22">
      <c r="A989580"/>
      <c r="B989580"/>
      <c r="C989580"/>
      <c r="D989580"/>
      <c r="E989580"/>
      <c r="F989580"/>
      <c r="G989580"/>
      <c r="H989580"/>
      <c r="I989580"/>
      <c r="J989580"/>
      <c r="K989580"/>
      <c r="L989580"/>
      <c r="M989580"/>
      <c r="N989580"/>
      <c r="O989580"/>
      <c r="P989580"/>
      <c r="Q989580"/>
      <c r="R989580"/>
      <c r="S989580"/>
      <c r="T989580"/>
      <c r="U989580"/>
      <c r="V989580"/>
    </row>
    <row r="989581" spans="1:22">
      <c r="A989581"/>
      <c r="B989581"/>
      <c r="C989581"/>
      <c r="D989581"/>
      <c r="E989581"/>
      <c r="F989581"/>
      <c r="G989581"/>
      <c r="H989581"/>
      <c r="I989581"/>
      <c r="J989581"/>
      <c r="K989581"/>
      <c r="L989581"/>
      <c r="M989581"/>
      <c r="N989581"/>
      <c r="O989581"/>
      <c r="P989581"/>
      <c r="Q989581"/>
      <c r="R989581"/>
      <c r="S989581"/>
      <c r="T989581"/>
      <c r="U989581"/>
      <c r="V989581"/>
    </row>
    <row r="989582" spans="1:22">
      <c r="A989582"/>
      <c r="B989582"/>
      <c r="C989582"/>
      <c r="D989582"/>
      <c r="E989582"/>
      <c r="F989582"/>
      <c r="G989582"/>
      <c r="H989582"/>
      <c r="I989582"/>
      <c r="J989582"/>
      <c r="K989582"/>
      <c r="L989582"/>
      <c r="M989582"/>
      <c r="N989582"/>
      <c r="O989582"/>
      <c r="P989582"/>
      <c r="Q989582"/>
      <c r="R989582"/>
      <c r="S989582"/>
      <c r="T989582"/>
      <c r="U989582"/>
      <c r="V989582"/>
    </row>
    <row r="989583" spans="1:22">
      <c r="A989583"/>
      <c r="B989583"/>
      <c r="C989583"/>
      <c r="D989583"/>
      <c r="E989583"/>
      <c r="F989583"/>
      <c r="G989583"/>
      <c r="H989583"/>
      <c r="I989583"/>
      <c r="J989583"/>
      <c r="K989583"/>
      <c r="L989583"/>
      <c r="M989583"/>
      <c r="N989583"/>
      <c r="O989583"/>
      <c r="P989583"/>
      <c r="Q989583"/>
      <c r="R989583"/>
      <c r="S989583"/>
      <c r="T989583"/>
      <c r="U989583"/>
      <c r="V989583"/>
    </row>
    <row r="989584" spans="1:22">
      <c r="A989584"/>
      <c r="B989584"/>
      <c r="C989584"/>
      <c r="D989584"/>
      <c r="E989584"/>
      <c r="F989584"/>
      <c r="G989584"/>
      <c r="H989584"/>
      <c r="I989584"/>
      <c r="J989584"/>
      <c r="K989584"/>
      <c r="L989584"/>
      <c r="M989584"/>
      <c r="N989584"/>
      <c r="O989584"/>
      <c r="P989584"/>
      <c r="Q989584"/>
      <c r="R989584"/>
      <c r="S989584"/>
      <c r="T989584"/>
      <c r="U989584"/>
      <c r="V989584"/>
    </row>
    <row r="989585" spans="1:22">
      <c r="A989585"/>
      <c r="B989585"/>
      <c r="C989585"/>
      <c r="D989585"/>
      <c r="E989585"/>
      <c r="F989585"/>
      <c r="G989585"/>
      <c r="H989585"/>
      <c r="I989585"/>
      <c r="J989585"/>
      <c r="K989585"/>
      <c r="L989585"/>
      <c r="M989585"/>
      <c r="N989585"/>
      <c r="O989585"/>
      <c r="P989585"/>
      <c r="Q989585"/>
      <c r="R989585"/>
      <c r="S989585"/>
      <c r="T989585"/>
      <c r="U989585"/>
      <c r="V989585"/>
    </row>
    <row r="989586" spans="1:22">
      <c r="A989586"/>
      <c r="B989586"/>
      <c r="C989586"/>
      <c r="D989586"/>
      <c r="E989586"/>
      <c r="F989586"/>
      <c r="G989586"/>
      <c r="H989586"/>
      <c r="I989586"/>
      <c r="J989586"/>
      <c r="K989586"/>
      <c r="L989586"/>
      <c r="M989586"/>
      <c r="N989586"/>
      <c r="O989586"/>
      <c r="P989586"/>
      <c r="Q989586"/>
      <c r="R989586"/>
      <c r="S989586"/>
      <c r="T989586"/>
      <c r="U989586"/>
      <c r="V989586"/>
    </row>
    <row r="989587" spans="1:22">
      <c r="A989587"/>
      <c r="B989587"/>
      <c r="C989587"/>
      <c r="D989587"/>
      <c r="E989587"/>
      <c r="F989587"/>
      <c r="G989587"/>
      <c r="H989587"/>
      <c r="I989587"/>
      <c r="J989587"/>
      <c r="K989587"/>
      <c r="L989587"/>
      <c r="M989587"/>
      <c r="N989587"/>
      <c r="O989587"/>
      <c r="P989587"/>
      <c r="Q989587"/>
      <c r="R989587"/>
      <c r="S989587"/>
      <c r="T989587"/>
      <c r="U989587"/>
      <c r="V989587"/>
    </row>
    <row r="989588" spans="1:22">
      <c r="A989588"/>
      <c r="B989588"/>
      <c r="C989588"/>
      <c r="D989588"/>
      <c r="E989588"/>
      <c r="F989588"/>
      <c r="G989588"/>
      <c r="H989588"/>
      <c r="I989588"/>
      <c r="J989588"/>
      <c r="K989588"/>
      <c r="L989588"/>
      <c r="M989588"/>
      <c r="N989588"/>
      <c r="O989588"/>
      <c r="P989588"/>
      <c r="Q989588"/>
      <c r="R989588"/>
      <c r="S989588"/>
      <c r="T989588"/>
      <c r="U989588"/>
      <c r="V989588"/>
    </row>
    <row r="989589" spans="1:22">
      <c r="A989589"/>
      <c r="B989589"/>
      <c r="C989589"/>
      <c r="D989589"/>
      <c r="E989589"/>
      <c r="F989589"/>
      <c r="G989589"/>
      <c r="H989589"/>
      <c r="I989589"/>
      <c r="J989589"/>
      <c r="K989589"/>
      <c r="L989589"/>
      <c r="M989589"/>
      <c r="N989589"/>
      <c r="O989589"/>
      <c r="P989589"/>
      <c r="Q989589"/>
      <c r="R989589"/>
      <c r="S989589"/>
      <c r="T989589"/>
      <c r="U989589"/>
      <c r="V989589"/>
    </row>
    <row r="989590" spans="1:22">
      <c r="A989590"/>
      <c r="B989590"/>
      <c r="C989590"/>
      <c r="D989590"/>
      <c r="E989590"/>
      <c r="F989590"/>
      <c r="G989590"/>
      <c r="H989590"/>
      <c r="I989590"/>
      <c r="J989590"/>
      <c r="K989590"/>
      <c r="L989590"/>
      <c r="M989590"/>
      <c r="N989590"/>
      <c r="O989590"/>
      <c r="P989590"/>
      <c r="Q989590"/>
      <c r="R989590"/>
      <c r="S989590"/>
      <c r="T989590"/>
      <c r="U989590"/>
      <c r="V989590"/>
    </row>
    <row r="989591" spans="1:22">
      <c r="A989591"/>
      <c r="B989591"/>
      <c r="C989591"/>
      <c r="D989591"/>
      <c r="E989591"/>
      <c r="F989591"/>
      <c r="G989591"/>
      <c r="H989591"/>
      <c r="I989591"/>
      <c r="J989591"/>
      <c r="K989591"/>
      <c r="L989591"/>
      <c r="M989591"/>
      <c r="N989591"/>
      <c r="O989591"/>
      <c r="P989591"/>
      <c r="Q989591"/>
      <c r="R989591"/>
      <c r="S989591"/>
      <c r="T989591"/>
      <c r="U989591"/>
      <c r="V989591"/>
    </row>
    <row r="989592" spans="1:22">
      <c r="A989592"/>
      <c r="B989592"/>
      <c r="C989592"/>
      <c r="D989592"/>
      <c r="E989592"/>
      <c r="F989592"/>
      <c r="G989592"/>
      <c r="H989592"/>
      <c r="I989592"/>
      <c r="J989592"/>
      <c r="K989592"/>
      <c r="L989592"/>
      <c r="M989592"/>
      <c r="N989592"/>
      <c r="O989592"/>
      <c r="P989592"/>
      <c r="Q989592"/>
      <c r="R989592"/>
      <c r="S989592"/>
      <c r="T989592"/>
      <c r="U989592"/>
      <c r="V989592"/>
    </row>
    <row r="989593" spans="1:22">
      <c r="A989593"/>
      <c r="B989593"/>
      <c r="C989593"/>
      <c r="D989593"/>
      <c r="E989593"/>
      <c r="F989593"/>
      <c r="G989593"/>
      <c r="H989593"/>
      <c r="I989593"/>
      <c r="J989593"/>
      <c r="K989593"/>
      <c r="L989593"/>
      <c r="M989593"/>
      <c r="N989593"/>
      <c r="O989593"/>
      <c r="P989593"/>
      <c r="Q989593"/>
      <c r="R989593"/>
      <c r="S989593"/>
      <c r="T989593"/>
      <c r="U989593"/>
      <c r="V989593"/>
    </row>
    <row r="989594" spans="1:22">
      <c r="A989594"/>
      <c r="B989594"/>
      <c r="C989594"/>
      <c r="D989594"/>
      <c r="E989594"/>
      <c r="F989594"/>
      <c r="G989594"/>
      <c r="H989594"/>
      <c r="I989594"/>
      <c r="J989594"/>
      <c r="K989594"/>
      <c r="L989594"/>
      <c r="M989594"/>
      <c r="N989594"/>
      <c r="O989594"/>
      <c r="P989594"/>
      <c r="Q989594"/>
      <c r="R989594"/>
      <c r="S989594"/>
      <c r="T989594"/>
      <c r="U989594"/>
      <c r="V989594"/>
    </row>
    <row r="989595" spans="1:22">
      <c r="A989595"/>
      <c r="B989595"/>
      <c r="C989595"/>
      <c r="D989595"/>
      <c r="E989595"/>
      <c r="F989595"/>
      <c r="G989595"/>
      <c r="H989595"/>
      <c r="I989595"/>
      <c r="J989595"/>
      <c r="K989595"/>
      <c r="L989595"/>
      <c r="M989595"/>
      <c r="N989595"/>
      <c r="O989595"/>
      <c r="P989595"/>
      <c r="Q989595"/>
      <c r="R989595"/>
      <c r="S989595"/>
      <c r="T989595"/>
      <c r="U989595"/>
      <c r="V989595"/>
    </row>
    <row r="989596" spans="1:22">
      <c r="A989596"/>
      <c r="B989596"/>
      <c r="C989596"/>
      <c r="D989596"/>
      <c r="E989596"/>
      <c r="F989596"/>
      <c r="G989596"/>
      <c r="H989596"/>
      <c r="I989596"/>
      <c r="J989596"/>
      <c r="K989596"/>
      <c r="L989596"/>
      <c r="M989596"/>
      <c r="N989596"/>
      <c r="O989596"/>
      <c r="P989596"/>
      <c r="Q989596"/>
      <c r="R989596"/>
      <c r="S989596"/>
      <c r="T989596"/>
      <c r="U989596"/>
      <c r="V989596"/>
    </row>
    <row r="989597" spans="1:22">
      <c r="A989597"/>
      <c r="B989597"/>
      <c r="C989597"/>
      <c r="D989597"/>
      <c r="E989597"/>
      <c r="F989597"/>
      <c r="G989597"/>
      <c r="H989597"/>
      <c r="I989597"/>
      <c r="J989597"/>
      <c r="K989597"/>
      <c r="L989597"/>
      <c r="M989597"/>
      <c r="N989597"/>
      <c r="O989597"/>
      <c r="P989597"/>
      <c r="Q989597"/>
      <c r="R989597"/>
      <c r="S989597"/>
      <c r="T989597"/>
      <c r="U989597"/>
      <c r="V989597"/>
    </row>
    <row r="989598" spans="1:22">
      <c r="A989598"/>
      <c r="B989598"/>
      <c r="C989598"/>
      <c r="D989598"/>
      <c r="E989598"/>
      <c r="F989598"/>
      <c r="G989598"/>
      <c r="H989598"/>
      <c r="I989598"/>
      <c r="J989598"/>
      <c r="K989598"/>
      <c r="L989598"/>
      <c r="M989598"/>
      <c r="N989598"/>
      <c r="O989598"/>
      <c r="P989598"/>
      <c r="Q989598"/>
      <c r="R989598"/>
      <c r="S989598"/>
      <c r="T989598"/>
      <c r="U989598"/>
      <c r="V989598"/>
    </row>
    <row r="989599" spans="1:22">
      <c r="A989599"/>
      <c r="B989599"/>
      <c r="C989599"/>
      <c r="D989599"/>
      <c r="E989599"/>
      <c r="F989599"/>
      <c r="G989599"/>
      <c r="H989599"/>
      <c r="I989599"/>
      <c r="J989599"/>
      <c r="K989599"/>
      <c r="L989599"/>
      <c r="M989599"/>
      <c r="N989599"/>
      <c r="O989599"/>
      <c r="P989599"/>
      <c r="Q989599"/>
      <c r="R989599"/>
      <c r="S989599"/>
      <c r="T989599"/>
      <c r="U989599"/>
      <c r="V989599"/>
    </row>
    <row r="989600" spans="1:22">
      <c r="A989600"/>
      <c r="B989600"/>
      <c r="C989600"/>
      <c r="D989600"/>
      <c r="E989600"/>
      <c r="F989600"/>
      <c r="G989600"/>
      <c r="H989600"/>
      <c r="I989600"/>
      <c r="J989600"/>
      <c r="K989600"/>
      <c r="L989600"/>
      <c r="M989600"/>
      <c r="N989600"/>
      <c r="O989600"/>
      <c r="P989600"/>
      <c r="Q989600"/>
      <c r="R989600"/>
      <c r="S989600"/>
      <c r="T989600"/>
      <c r="U989600"/>
      <c r="V989600"/>
    </row>
    <row r="989601" spans="1:22">
      <c r="A989601"/>
      <c r="B989601"/>
      <c r="C989601"/>
      <c r="D989601"/>
      <c r="E989601"/>
      <c r="F989601"/>
      <c r="G989601"/>
      <c r="H989601"/>
      <c r="I989601"/>
      <c r="J989601"/>
      <c r="K989601"/>
      <c r="L989601"/>
      <c r="M989601"/>
      <c r="N989601"/>
      <c r="O989601"/>
      <c r="P989601"/>
      <c r="Q989601"/>
      <c r="R989601"/>
      <c r="S989601"/>
      <c r="T989601"/>
      <c r="U989601"/>
      <c r="V989601"/>
    </row>
    <row r="989602" spans="1:22">
      <c r="A989602"/>
      <c r="B989602"/>
      <c r="C989602"/>
      <c r="D989602"/>
      <c r="E989602"/>
      <c r="F989602"/>
      <c r="G989602"/>
      <c r="H989602"/>
      <c r="I989602"/>
      <c r="J989602"/>
      <c r="K989602"/>
      <c r="L989602"/>
      <c r="M989602"/>
      <c r="N989602"/>
      <c r="O989602"/>
      <c r="P989602"/>
      <c r="Q989602"/>
      <c r="R989602"/>
      <c r="S989602"/>
      <c r="T989602"/>
      <c r="U989602"/>
      <c r="V989602"/>
    </row>
    <row r="989603" spans="1:22">
      <c r="A989603"/>
      <c r="B989603"/>
      <c r="C989603"/>
      <c r="D989603"/>
      <c r="E989603"/>
      <c r="F989603"/>
      <c r="G989603"/>
      <c r="H989603"/>
      <c r="I989603"/>
      <c r="J989603"/>
      <c r="K989603"/>
      <c r="L989603"/>
      <c r="M989603"/>
      <c r="N989603"/>
      <c r="O989603"/>
      <c r="P989603"/>
      <c r="Q989603"/>
      <c r="R989603"/>
      <c r="S989603"/>
      <c r="T989603"/>
      <c r="U989603"/>
      <c r="V989603"/>
    </row>
    <row r="989604" spans="1:22">
      <c r="A989604"/>
      <c r="B989604"/>
      <c r="C989604"/>
      <c r="D989604"/>
      <c r="E989604"/>
      <c r="F989604"/>
      <c r="G989604"/>
      <c r="H989604"/>
      <c r="I989604"/>
      <c r="J989604"/>
      <c r="K989604"/>
      <c r="L989604"/>
      <c r="M989604"/>
      <c r="N989604"/>
      <c r="O989604"/>
      <c r="P989604"/>
      <c r="Q989604"/>
      <c r="R989604"/>
      <c r="S989604"/>
      <c r="T989604"/>
      <c r="U989604"/>
      <c r="V989604"/>
    </row>
    <row r="989605" spans="1:22">
      <c r="A989605"/>
      <c r="B989605"/>
      <c r="C989605"/>
      <c r="D989605"/>
      <c r="E989605"/>
      <c r="F989605"/>
      <c r="G989605"/>
      <c r="H989605"/>
      <c r="I989605"/>
      <c r="J989605"/>
      <c r="K989605"/>
      <c r="L989605"/>
      <c r="M989605"/>
      <c r="N989605"/>
      <c r="O989605"/>
      <c r="P989605"/>
      <c r="Q989605"/>
      <c r="R989605"/>
      <c r="S989605"/>
      <c r="T989605"/>
      <c r="U989605"/>
      <c r="V989605"/>
    </row>
    <row r="989606" spans="1:22">
      <c r="A989606"/>
      <c r="B989606"/>
      <c r="C989606"/>
      <c r="D989606"/>
      <c r="E989606"/>
      <c r="F989606"/>
      <c r="G989606"/>
      <c r="H989606"/>
      <c r="I989606"/>
      <c r="J989606"/>
      <c r="K989606"/>
      <c r="L989606"/>
      <c r="M989606"/>
      <c r="N989606"/>
      <c r="O989606"/>
      <c r="P989606"/>
      <c r="Q989606"/>
      <c r="R989606"/>
      <c r="S989606"/>
      <c r="T989606"/>
      <c r="U989606"/>
      <c r="V989606"/>
    </row>
    <row r="989607" spans="1:22">
      <c r="A989607"/>
      <c r="B989607"/>
      <c r="C989607"/>
      <c r="D989607"/>
      <c r="E989607"/>
      <c r="F989607"/>
      <c r="G989607"/>
      <c r="H989607"/>
      <c r="I989607"/>
      <c r="J989607"/>
      <c r="K989607"/>
      <c r="L989607"/>
      <c r="M989607"/>
      <c r="N989607"/>
      <c r="O989607"/>
      <c r="P989607"/>
      <c r="Q989607"/>
      <c r="R989607"/>
      <c r="S989607"/>
      <c r="T989607"/>
      <c r="U989607"/>
      <c r="V989607"/>
    </row>
    <row r="989608" spans="1:22">
      <c r="A989608"/>
      <c r="B989608"/>
      <c r="C989608"/>
      <c r="D989608"/>
      <c r="E989608"/>
      <c r="F989608"/>
      <c r="G989608"/>
      <c r="H989608"/>
      <c r="I989608"/>
      <c r="J989608"/>
      <c r="K989608"/>
      <c r="L989608"/>
      <c r="M989608"/>
      <c r="N989608"/>
      <c r="O989608"/>
      <c r="P989608"/>
      <c r="Q989608"/>
      <c r="R989608"/>
      <c r="S989608"/>
      <c r="T989608"/>
      <c r="U989608"/>
      <c r="V989608"/>
    </row>
    <row r="989609" spans="1:22">
      <c r="A989609"/>
      <c r="B989609"/>
      <c r="C989609"/>
      <c r="D989609"/>
      <c r="E989609"/>
      <c r="F989609"/>
      <c r="G989609"/>
      <c r="H989609"/>
      <c r="I989609"/>
      <c r="J989609"/>
      <c r="K989609"/>
      <c r="L989609"/>
      <c r="M989609"/>
      <c r="N989609"/>
      <c r="O989609"/>
      <c r="P989609"/>
      <c r="Q989609"/>
      <c r="R989609"/>
      <c r="S989609"/>
      <c r="T989609"/>
      <c r="U989609"/>
      <c r="V989609"/>
    </row>
    <row r="989610" spans="1:22">
      <c r="A989610"/>
      <c r="B989610"/>
      <c r="C989610"/>
      <c r="D989610"/>
      <c r="E989610"/>
      <c r="F989610"/>
      <c r="G989610"/>
      <c r="H989610"/>
      <c r="I989610"/>
      <c r="J989610"/>
      <c r="K989610"/>
      <c r="L989610"/>
      <c r="M989610"/>
      <c r="N989610"/>
      <c r="O989610"/>
      <c r="P989610"/>
      <c r="Q989610"/>
      <c r="R989610"/>
      <c r="S989610"/>
      <c r="T989610"/>
      <c r="U989610"/>
      <c r="V989610"/>
    </row>
    <row r="989611" spans="1:22">
      <c r="A989611"/>
      <c r="B989611"/>
      <c r="C989611"/>
      <c r="D989611"/>
      <c r="E989611"/>
      <c r="F989611"/>
      <c r="G989611"/>
      <c r="H989611"/>
      <c r="I989611"/>
      <c r="J989611"/>
      <c r="K989611"/>
      <c r="L989611"/>
      <c r="M989611"/>
      <c r="N989611"/>
      <c r="O989611"/>
      <c r="P989611"/>
      <c r="Q989611"/>
      <c r="R989611"/>
      <c r="S989611"/>
      <c r="T989611"/>
      <c r="U989611"/>
      <c r="V989611"/>
    </row>
    <row r="989612" spans="1:22">
      <c r="A989612"/>
      <c r="B989612"/>
      <c r="C989612"/>
      <c r="D989612"/>
      <c r="E989612"/>
      <c r="F989612"/>
      <c r="G989612"/>
      <c r="H989612"/>
      <c r="I989612"/>
      <c r="J989612"/>
      <c r="K989612"/>
      <c r="L989612"/>
      <c r="M989612"/>
      <c r="N989612"/>
      <c r="O989612"/>
      <c r="P989612"/>
      <c r="Q989612"/>
      <c r="R989612"/>
      <c r="S989612"/>
      <c r="T989612"/>
      <c r="U989612"/>
      <c r="V989612"/>
    </row>
    <row r="989613" spans="1:22">
      <c r="A989613"/>
      <c r="B989613"/>
      <c r="C989613"/>
      <c r="D989613"/>
      <c r="E989613"/>
      <c r="F989613"/>
      <c r="G989613"/>
      <c r="H989613"/>
      <c r="I989613"/>
      <c r="J989613"/>
      <c r="K989613"/>
      <c r="L989613"/>
      <c r="M989613"/>
      <c r="N989613"/>
      <c r="O989613"/>
      <c r="P989613"/>
      <c r="Q989613"/>
      <c r="R989613"/>
      <c r="S989613"/>
      <c r="T989613"/>
      <c r="U989613"/>
      <c r="V989613"/>
    </row>
    <row r="989614" spans="1:22">
      <c r="A989614"/>
      <c r="B989614"/>
      <c r="C989614"/>
      <c r="D989614"/>
      <c r="E989614"/>
      <c r="F989614"/>
      <c r="G989614"/>
      <c r="H989614"/>
      <c r="I989614"/>
      <c r="J989614"/>
      <c r="K989614"/>
      <c r="L989614"/>
      <c r="M989614"/>
      <c r="N989614"/>
      <c r="O989614"/>
      <c r="P989614"/>
      <c r="Q989614"/>
      <c r="R989614"/>
      <c r="S989614"/>
      <c r="T989614"/>
      <c r="U989614"/>
      <c r="V989614"/>
    </row>
    <row r="989615" spans="1:22">
      <c r="A989615"/>
      <c r="B989615"/>
      <c r="C989615"/>
      <c r="D989615"/>
      <c r="E989615"/>
      <c r="F989615"/>
      <c r="G989615"/>
      <c r="H989615"/>
      <c r="I989615"/>
      <c r="J989615"/>
      <c r="K989615"/>
      <c r="L989615"/>
      <c r="M989615"/>
      <c r="N989615"/>
      <c r="O989615"/>
      <c r="P989615"/>
      <c r="Q989615"/>
      <c r="R989615"/>
      <c r="S989615"/>
      <c r="T989615"/>
      <c r="U989615"/>
      <c r="V989615"/>
    </row>
    <row r="989616" spans="1:22">
      <c r="A989616"/>
      <c r="B989616"/>
      <c r="C989616"/>
      <c r="D989616"/>
      <c r="E989616"/>
      <c r="F989616"/>
      <c r="G989616"/>
      <c r="H989616"/>
      <c r="I989616"/>
      <c r="J989616"/>
      <c r="K989616"/>
      <c r="L989616"/>
      <c r="M989616"/>
      <c r="N989616"/>
      <c r="O989616"/>
      <c r="P989616"/>
      <c r="Q989616"/>
      <c r="R989616"/>
      <c r="S989616"/>
      <c r="T989616"/>
      <c r="U989616"/>
      <c r="V989616"/>
    </row>
    <row r="989617" spans="1:22">
      <c r="A989617"/>
      <c r="B989617"/>
      <c r="C989617"/>
      <c r="D989617"/>
      <c r="E989617"/>
      <c r="F989617"/>
      <c r="G989617"/>
      <c r="H989617"/>
      <c r="I989617"/>
      <c r="J989617"/>
      <c r="K989617"/>
      <c r="L989617"/>
      <c r="M989617"/>
      <c r="N989617"/>
      <c r="O989617"/>
      <c r="P989617"/>
      <c r="Q989617"/>
      <c r="R989617"/>
      <c r="S989617"/>
      <c r="T989617"/>
      <c r="U989617"/>
      <c r="V989617"/>
    </row>
    <row r="989618" spans="1:22">
      <c r="A989618"/>
      <c r="B989618"/>
      <c r="C989618"/>
      <c r="D989618"/>
      <c r="E989618"/>
      <c r="F989618"/>
      <c r="G989618"/>
      <c r="H989618"/>
      <c r="I989618"/>
      <c r="J989618"/>
      <c r="K989618"/>
      <c r="L989618"/>
      <c r="M989618"/>
      <c r="N989618"/>
      <c r="O989618"/>
      <c r="P989618"/>
      <c r="Q989618"/>
      <c r="R989618"/>
      <c r="S989618"/>
      <c r="T989618"/>
      <c r="U989618"/>
      <c r="V989618"/>
    </row>
    <row r="989619" spans="1:22">
      <c r="A989619"/>
      <c r="B989619"/>
      <c r="C989619"/>
      <c r="D989619"/>
      <c r="E989619"/>
      <c r="F989619"/>
      <c r="G989619"/>
      <c r="H989619"/>
      <c r="I989619"/>
      <c r="J989619"/>
      <c r="K989619"/>
      <c r="L989619"/>
      <c r="M989619"/>
      <c r="N989619"/>
      <c r="O989619"/>
      <c r="P989619"/>
      <c r="Q989619"/>
      <c r="R989619"/>
      <c r="S989619"/>
      <c r="T989619"/>
      <c r="U989619"/>
      <c r="V989619"/>
    </row>
    <row r="989620" spans="1:22">
      <c r="A989620"/>
      <c r="B989620"/>
      <c r="C989620"/>
      <c r="D989620"/>
      <c r="E989620"/>
      <c r="F989620"/>
      <c r="G989620"/>
      <c r="H989620"/>
      <c r="I989620"/>
      <c r="J989620"/>
      <c r="K989620"/>
      <c r="L989620"/>
      <c r="M989620"/>
      <c r="N989620"/>
      <c r="O989620"/>
      <c r="P989620"/>
      <c r="Q989620"/>
      <c r="R989620"/>
      <c r="S989620"/>
      <c r="T989620"/>
      <c r="U989620"/>
      <c r="V989620"/>
    </row>
    <row r="989621" spans="1:22">
      <c r="A989621"/>
      <c r="B989621"/>
      <c r="C989621"/>
      <c r="D989621"/>
      <c r="E989621"/>
      <c r="F989621"/>
      <c r="G989621"/>
      <c r="H989621"/>
      <c r="I989621"/>
      <c r="J989621"/>
      <c r="K989621"/>
      <c r="L989621"/>
      <c r="M989621"/>
      <c r="N989621"/>
      <c r="O989621"/>
      <c r="P989621"/>
      <c r="Q989621"/>
      <c r="R989621"/>
      <c r="S989621"/>
      <c r="T989621"/>
      <c r="U989621"/>
      <c r="V989621"/>
    </row>
    <row r="989622" spans="1:22">
      <c r="A989622"/>
      <c r="B989622"/>
      <c r="C989622"/>
      <c r="D989622"/>
      <c r="E989622"/>
      <c r="F989622"/>
      <c r="G989622"/>
      <c r="H989622"/>
      <c r="I989622"/>
      <c r="J989622"/>
      <c r="K989622"/>
      <c r="L989622"/>
      <c r="M989622"/>
      <c r="N989622"/>
      <c r="O989622"/>
      <c r="P989622"/>
      <c r="Q989622"/>
      <c r="R989622"/>
      <c r="S989622"/>
      <c r="T989622"/>
      <c r="U989622"/>
      <c r="V989622"/>
    </row>
    <row r="989623" spans="1:22">
      <c r="A989623"/>
      <c r="B989623"/>
      <c r="C989623"/>
      <c r="D989623"/>
      <c r="E989623"/>
      <c r="F989623"/>
      <c r="G989623"/>
      <c r="H989623"/>
      <c r="I989623"/>
      <c r="J989623"/>
      <c r="K989623"/>
      <c r="L989623"/>
      <c r="M989623"/>
      <c r="N989623"/>
      <c r="O989623"/>
      <c r="P989623"/>
      <c r="Q989623"/>
      <c r="R989623"/>
      <c r="S989623"/>
      <c r="T989623"/>
      <c r="U989623"/>
      <c r="V989623"/>
    </row>
    <row r="989624" spans="1:22">
      <c r="A989624"/>
      <c r="B989624"/>
      <c r="C989624"/>
      <c r="D989624"/>
      <c r="E989624"/>
      <c r="F989624"/>
      <c r="G989624"/>
      <c r="H989624"/>
      <c r="I989624"/>
      <c r="J989624"/>
      <c r="K989624"/>
      <c r="L989624"/>
      <c r="M989624"/>
      <c r="N989624"/>
      <c r="O989624"/>
      <c r="P989624"/>
      <c r="Q989624"/>
      <c r="R989624"/>
      <c r="S989624"/>
      <c r="T989624"/>
      <c r="U989624"/>
      <c r="V989624"/>
    </row>
    <row r="989625" spans="1:22">
      <c r="A989625"/>
      <c r="B989625"/>
      <c r="C989625"/>
      <c r="D989625"/>
      <c r="E989625"/>
      <c r="F989625"/>
      <c r="G989625"/>
      <c r="H989625"/>
      <c r="I989625"/>
      <c r="J989625"/>
      <c r="K989625"/>
      <c r="L989625"/>
      <c r="M989625"/>
      <c r="N989625"/>
      <c r="O989625"/>
      <c r="P989625"/>
      <c r="Q989625"/>
      <c r="R989625"/>
      <c r="S989625"/>
      <c r="T989625"/>
      <c r="U989625"/>
      <c r="V989625"/>
    </row>
    <row r="989626" spans="1:22">
      <c r="A989626"/>
      <c r="B989626"/>
      <c r="C989626"/>
      <c r="D989626"/>
      <c r="E989626"/>
      <c r="F989626"/>
      <c r="G989626"/>
      <c r="H989626"/>
      <c r="I989626"/>
      <c r="J989626"/>
      <c r="K989626"/>
      <c r="L989626"/>
      <c r="M989626"/>
      <c r="N989626"/>
      <c r="O989626"/>
      <c r="P989626"/>
      <c r="Q989626"/>
      <c r="R989626"/>
      <c r="S989626"/>
      <c r="T989626"/>
      <c r="U989626"/>
      <c r="V989626"/>
    </row>
    <row r="989627" spans="1:22">
      <c r="A989627"/>
      <c r="B989627"/>
      <c r="C989627"/>
      <c r="D989627"/>
      <c r="E989627"/>
      <c r="F989627"/>
      <c r="G989627"/>
      <c r="H989627"/>
      <c r="I989627"/>
      <c r="J989627"/>
      <c r="K989627"/>
      <c r="L989627"/>
      <c r="M989627"/>
      <c r="N989627"/>
      <c r="O989627"/>
      <c r="P989627"/>
      <c r="Q989627"/>
      <c r="R989627"/>
      <c r="S989627"/>
      <c r="T989627"/>
      <c r="U989627"/>
      <c r="V989627"/>
    </row>
    <row r="989628" spans="1:22">
      <c r="A989628"/>
      <c r="B989628"/>
      <c r="C989628"/>
      <c r="D989628"/>
      <c r="E989628"/>
      <c r="F989628"/>
      <c r="G989628"/>
      <c r="H989628"/>
      <c r="I989628"/>
      <c r="J989628"/>
      <c r="K989628"/>
      <c r="L989628"/>
      <c r="M989628"/>
      <c r="N989628"/>
      <c r="O989628"/>
      <c r="P989628"/>
      <c r="Q989628"/>
      <c r="R989628"/>
      <c r="S989628"/>
      <c r="T989628"/>
      <c r="U989628"/>
      <c r="V989628"/>
    </row>
    <row r="989629" spans="1:22">
      <c r="A989629"/>
      <c r="B989629"/>
      <c r="C989629"/>
      <c r="D989629"/>
      <c r="E989629"/>
      <c r="F989629"/>
      <c r="G989629"/>
      <c r="H989629"/>
      <c r="I989629"/>
      <c r="J989629"/>
      <c r="K989629"/>
      <c r="L989629"/>
      <c r="M989629"/>
      <c r="N989629"/>
      <c r="O989629"/>
      <c r="P989629"/>
      <c r="Q989629"/>
      <c r="R989629"/>
      <c r="S989629"/>
      <c r="T989629"/>
      <c r="U989629"/>
      <c r="V989629"/>
    </row>
    <row r="989630" spans="1:22">
      <c r="A989630"/>
      <c r="B989630"/>
      <c r="C989630"/>
      <c r="D989630"/>
      <c r="E989630"/>
      <c r="F989630"/>
      <c r="G989630"/>
      <c r="H989630"/>
      <c r="I989630"/>
      <c r="J989630"/>
      <c r="K989630"/>
      <c r="L989630"/>
      <c r="M989630"/>
      <c r="N989630"/>
      <c r="O989630"/>
      <c r="P989630"/>
      <c r="Q989630"/>
      <c r="R989630"/>
      <c r="S989630"/>
      <c r="T989630"/>
      <c r="U989630"/>
      <c r="V989630"/>
    </row>
    <row r="989631" spans="1:22">
      <c r="A989631"/>
      <c r="B989631"/>
      <c r="C989631"/>
      <c r="D989631"/>
      <c r="E989631"/>
      <c r="F989631"/>
      <c r="G989631"/>
      <c r="H989631"/>
      <c r="I989631"/>
      <c r="J989631"/>
      <c r="K989631"/>
      <c r="L989631"/>
      <c r="M989631"/>
      <c r="N989631"/>
      <c r="O989631"/>
      <c r="P989631"/>
      <c r="Q989631"/>
      <c r="R989631"/>
      <c r="S989631"/>
      <c r="T989631"/>
      <c r="U989631"/>
      <c r="V989631"/>
    </row>
    <row r="989632" spans="1:22">
      <c r="A989632"/>
      <c r="B989632"/>
      <c r="C989632"/>
      <c r="D989632"/>
      <c r="E989632"/>
      <c r="F989632"/>
      <c r="G989632"/>
      <c r="H989632"/>
      <c r="I989632"/>
      <c r="J989632"/>
      <c r="K989632"/>
      <c r="L989632"/>
      <c r="M989632"/>
      <c r="N989632"/>
      <c r="O989632"/>
      <c r="P989632"/>
      <c r="Q989632"/>
      <c r="R989632"/>
      <c r="S989632"/>
      <c r="T989632"/>
      <c r="U989632"/>
      <c r="V989632"/>
    </row>
    <row r="989633" spans="1:22">
      <c r="A989633"/>
      <c r="B989633"/>
      <c r="C989633"/>
      <c r="D989633"/>
      <c r="E989633"/>
      <c r="F989633"/>
      <c r="G989633"/>
      <c r="H989633"/>
      <c r="I989633"/>
      <c r="J989633"/>
      <c r="K989633"/>
      <c r="L989633"/>
      <c r="M989633"/>
      <c r="N989633"/>
      <c r="O989633"/>
      <c r="P989633"/>
      <c r="Q989633"/>
      <c r="R989633"/>
      <c r="S989633"/>
      <c r="T989633"/>
      <c r="U989633"/>
      <c r="V989633"/>
    </row>
    <row r="989634" spans="1:22">
      <c r="A989634"/>
      <c r="B989634"/>
      <c r="C989634"/>
      <c r="D989634"/>
      <c r="E989634"/>
      <c r="F989634"/>
      <c r="G989634"/>
      <c r="H989634"/>
      <c r="I989634"/>
      <c r="J989634"/>
      <c r="K989634"/>
      <c r="L989634"/>
      <c r="M989634"/>
      <c r="N989634"/>
      <c r="O989634"/>
      <c r="P989634"/>
      <c r="Q989634"/>
      <c r="R989634"/>
      <c r="S989634"/>
      <c r="T989634"/>
      <c r="U989634"/>
      <c r="V989634"/>
    </row>
    <row r="989635" spans="1:22">
      <c r="A989635"/>
      <c r="B989635"/>
      <c r="C989635"/>
      <c r="D989635"/>
      <c r="E989635"/>
      <c r="F989635"/>
      <c r="G989635"/>
      <c r="H989635"/>
      <c r="I989635"/>
      <c r="J989635"/>
      <c r="K989635"/>
      <c r="L989635"/>
      <c r="M989635"/>
      <c r="N989635"/>
      <c r="O989635"/>
      <c r="P989635"/>
      <c r="Q989635"/>
      <c r="R989635"/>
      <c r="S989635"/>
      <c r="T989635"/>
      <c r="U989635"/>
      <c r="V989635"/>
    </row>
    <row r="989636" spans="1:22">
      <c r="A989636"/>
      <c r="B989636"/>
      <c r="C989636"/>
      <c r="D989636"/>
      <c r="E989636"/>
      <c r="F989636"/>
      <c r="G989636"/>
      <c r="H989636"/>
      <c r="I989636"/>
      <c r="J989636"/>
      <c r="K989636"/>
      <c r="L989636"/>
      <c r="M989636"/>
      <c r="N989636"/>
      <c r="O989636"/>
      <c r="P989636"/>
      <c r="Q989636"/>
      <c r="R989636"/>
      <c r="S989636"/>
      <c r="T989636"/>
      <c r="U989636"/>
      <c r="V989636"/>
    </row>
    <row r="989637" spans="1:22">
      <c r="A989637"/>
      <c r="B989637"/>
      <c r="C989637"/>
      <c r="D989637"/>
      <c r="E989637"/>
      <c r="F989637"/>
      <c r="G989637"/>
      <c r="H989637"/>
      <c r="I989637"/>
      <c r="J989637"/>
      <c r="K989637"/>
      <c r="L989637"/>
      <c r="M989637"/>
      <c r="N989637"/>
      <c r="O989637"/>
      <c r="P989637"/>
      <c r="Q989637"/>
      <c r="R989637"/>
      <c r="S989637"/>
      <c r="T989637"/>
      <c r="U989637"/>
      <c r="V989637"/>
    </row>
    <row r="989638" spans="1:22">
      <c r="A989638"/>
      <c r="B989638"/>
      <c r="C989638"/>
      <c r="D989638"/>
      <c r="E989638"/>
      <c r="F989638"/>
      <c r="G989638"/>
      <c r="H989638"/>
      <c r="I989638"/>
      <c r="J989638"/>
      <c r="K989638"/>
      <c r="L989638"/>
      <c r="M989638"/>
      <c r="N989638"/>
      <c r="O989638"/>
      <c r="P989638"/>
      <c r="Q989638"/>
      <c r="R989638"/>
      <c r="S989638"/>
      <c r="T989638"/>
      <c r="U989638"/>
      <c r="V989638"/>
    </row>
    <row r="989639" spans="1:22">
      <c r="A989639"/>
      <c r="B989639"/>
      <c r="C989639"/>
      <c r="D989639"/>
      <c r="E989639"/>
      <c r="F989639"/>
      <c r="G989639"/>
      <c r="H989639"/>
      <c r="I989639"/>
      <c r="J989639"/>
      <c r="K989639"/>
      <c r="L989639"/>
      <c r="M989639"/>
      <c r="N989639"/>
      <c r="O989639"/>
      <c r="P989639"/>
      <c r="Q989639"/>
      <c r="R989639"/>
      <c r="S989639"/>
      <c r="T989639"/>
      <c r="U989639"/>
      <c r="V989639"/>
    </row>
    <row r="989640" spans="1:22">
      <c r="A989640"/>
      <c r="B989640"/>
      <c r="C989640"/>
      <c r="D989640"/>
      <c r="E989640"/>
      <c r="F989640"/>
      <c r="G989640"/>
      <c r="H989640"/>
      <c r="I989640"/>
      <c r="J989640"/>
      <c r="K989640"/>
      <c r="L989640"/>
      <c r="M989640"/>
      <c r="N989640"/>
      <c r="O989640"/>
      <c r="P989640"/>
      <c r="Q989640"/>
      <c r="R989640"/>
      <c r="S989640"/>
      <c r="T989640"/>
      <c r="U989640"/>
      <c r="V989640"/>
    </row>
    <row r="989641" spans="1:22">
      <c r="A989641"/>
      <c r="B989641"/>
      <c r="C989641"/>
      <c r="D989641"/>
      <c r="E989641"/>
      <c r="F989641"/>
      <c r="G989641"/>
      <c r="H989641"/>
      <c r="I989641"/>
      <c r="J989641"/>
      <c r="K989641"/>
      <c r="L989641"/>
      <c r="M989641"/>
      <c r="N989641"/>
      <c r="O989641"/>
      <c r="P989641"/>
      <c r="Q989641"/>
      <c r="R989641"/>
      <c r="S989641"/>
      <c r="T989641"/>
      <c r="U989641"/>
      <c r="V989641"/>
    </row>
    <row r="989642" spans="1:22">
      <c r="A989642"/>
      <c r="B989642"/>
      <c r="C989642"/>
      <c r="D989642"/>
      <c r="E989642"/>
      <c r="F989642"/>
      <c r="G989642"/>
      <c r="H989642"/>
      <c r="I989642"/>
      <c r="J989642"/>
      <c r="K989642"/>
      <c r="L989642"/>
      <c r="M989642"/>
      <c r="N989642"/>
      <c r="O989642"/>
      <c r="P989642"/>
      <c r="Q989642"/>
      <c r="R989642"/>
      <c r="S989642"/>
      <c r="T989642"/>
      <c r="U989642"/>
      <c r="V989642"/>
    </row>
    <row r="989643" spans="1:22">
      <c r="A989643"/>
      <c r="B989643"/>
      <c r="C989643"/>
      <c r="D989643"/>
      <c r="E989643"/>
      <c r="F989643"/>
      <c r="G989643"/>
      <c r="H989643"/>
      <c r="I989643"/>
      <c r="J989643"/>
      <c r="K989643"/>
      <c r="L989643"/>
      <c r="M989643"/>
      <c r="N989643"/>
      <c r="O989643"/>
      <c r="P989643"/>
      <c r="Q989643"/>
      <c r="R989643"/>
      <c r="S989643"/>
      <c r="T989643"/>
      <c r="U989643"/>
      <c r="V989643"/>
    </row>
    <row r="989644" spans="1:22">
      <c r="A989644"/>
      <c r="B989644"/>
      <c r="C989644"/>
      <c r="D989644"/>
      <c r="E989644"/>
      <c r="F989644"/>
      <c r="G989644"/>
      <c r="H989644"/>
      <c r="I989644"/>
      <c r="J989644"/>
      <c r="K989644"/>
      <c r="L989644"/>
      <c r="M989644"/>
      <c r="N989644"/>
      <c r="O989644"/>
      <c r="P989644"/>
      <c r="Q989644"/>
      <c r="R989644"/>
      <c r="S989644"/>
      <c r="T989644"/>
      <c r="U989644"/>
      <c r="V989644"/>
    </row>
    <row r="989645" spans="1:22">
      <c r="A989645"/>
      <c r="B989645"/>
      <c r="C989645"/>
      <c r="D989645"/>
      <c r="E989645"/>
      <c r="F989645"/>
      <c r="G989645"/>
      <c r="H989645"/>
      <c r="I989645"/>
      <c r="J989645"/>
      <c r="K989645"/>
      <c r="L989645"/>
      <c r="M989645"/>
      <c r="N989645"/>
      <c r="O989645"/>
      <c r="P989645"/>
      <c r="Q989645"/>
      <c r="R989645"/>
      <c r="S989645"/>
      <c r="T989645"/>
      <c r="U989645"/>
      <c r="V989645"/>
    </row>
    <row r="989646" spans="1:22">
      <c r="A989646"/>
      <c r="B989646"/>
      <c r="C989646"/>
      <c r="D989646"/>
      <c r="E989646"/>
      <c r="F989646"/>
      <c r="G989646"/>
      <c r="H989646"/>
      <c r="I989646"/>
      <c r="J989646"/>
      <c r="K989646"/>
      <c r="L989646"/>
      <c r="M989646"/>
      <c r="N989646"/>
      <c r="O989646"/>
      <c r="P989646"/>
      <c r="Q989646"/>
      <c r="R989646"/>
      <c r="S989646"/>
      <c r="T989646"/>
      <c r="U989646"/>
      <c r="V989646"/>
    </row>
    <row r="989647" spans="1:22">
      <c r="A989647"/>
      <c r="B989647"/>
      <c r="C989647"/>
      <c r="D989647"/>
      <c r="E989647"/>
      <c r="F989647"/>
      <c r="G989647"/>
      <c r="H989647"/>
      <c r="I989647"/>
      <c r="J989647"/>
      <c r="K989647"/>
      <c r="L989647"/>
      <c r="M989647"/>
      <c r="N989647"/>
      <c r="O989647"/>
      <c r="P989647"/>
      <c r="Q989647"/>
      <c r="R989647"/>
      <c r="S989647"/>
      <c r="T989647"/>
      <c r="U989647"/>
      <c r="V989647"/>
    </row>
    <row r="989648" spans="1:22">
      <c r="A989648"/>
      <c r="B989648"/>
      <c r="C989648"/>
      <c r="D989648"/>
      <c r="E989648"/>
      <c r="F989648"/>
      <c r="G989648"/>
      <c r="H989648"/>
      <c r="I989648"/>
      <c r="J989648"/>
      <c r="K989648"/>
      <c r="L989648"/>
      <c r="M989648"/>
      <c r="N989648"/>
      <c r="O989648"/>
      <c r="P989648"/>
      <c r="Q989648"/>
      <c r="R989648"/>
      <c r="S989648"/>
      <c r="T989648"/>
      <c r="U989648"/>
      <c r="V989648"/>
    </row>
    <row r="989649" spans="1:22">
      <c r="A989649"/>
      <c r="B989649"/>
      <c r="C989649"/>
      <c r="D989649"/>
      <c r="E989649"/>
      <c r="F989649"/>
      <c r="G989649"/>
      <c r="H989649"/>
      <c r="I989649"/>
      <c r="J989649"/>
      <c r="K989649"/>
      <c r="L989649"/>
      <c r="M989649"/>
      <c r="N989649"/>
      <c r="O989649"/>
      <c r="P989649"/>
      <c r="Q989649"/>
      <c r="R989649"/>
      <c r="S989649"/>
      <c r="T989649"/>
      <c r="U989649"/>
      <c r="V989649"/>
    </row>
    <row r="989650" spans="1:22">
      <c r="A989650"/>
      <c r="B989650"/>
      <c r="C989650"/>
      <c r="D989650"/>
      <c r="E989650"/>
      <c r="F989650"/>
      <c r="G989650"/>
      <c r="H989650"/>
      <c r="I989650"/>
      <c r="J989650"/>
      <c r="K989650"/>
      <c r="L989650"/>
      <c r="M989650"/>
      <c r="N989650"/>
      <c r="O989650"/>
      <c r="P989650"/>
      <c r="Q989650"/>
      <c r="R989650"/>
      <c r="S989650"/>
      <c r="T989650"/>
      <c r="U989650"/>
      <c r="V989650"/>
    </row>
    <row r="989651" spans="1:22">
      <c r="A989651"/>
      <c r="B989651"/>
      <c r="C989651"/>
      <c r="D989651"/>
      <c r="E989651"/>
      <c r="F989651"/>
      <c r="G989651"/>
      <c r="H989651"/>
      <c r="I989651"/>
      <c r="J989651"/>
      <c r="K989651"/>
      <c r="L989651"/>
      <c r="M989651"/>
      <c r="N989651"/>
      <c r="O989651"/>
      <c r="P989651"/>
      <c r="Q989651"/>
      <c r="R989651"/>
      <c r="S989651"/>
      <c r="T989651"/>
      <c r="U989651"/>
      <c r="V989651"/>
    </row>
    <row r="989652" spans="1:22">
      <c r="A989652"/>
      <c r="B989652"/>
      <c r="C989652"/>
      <c r="D989652"/>
      <c r="E989652"/>
      <c r="F989652"/>
      <c r="G989652"/>
      <c r="H989652"/>
      <c r="I989652"/>
      <c r="J989652"/>
      <c r="K989652"/>
      <c r="L989652"/>
      <c r="M989652"/>
      <c r="N989652"/>
      <c r="O989652"/>
      <c r="P989652"/>
      <c r="Q989652"/>
      <c r="R989652"/>
      <c r="S989652"/>
      <c r="T989652"/>
      <c r="U989652"/>
      <c r="V989652"/>
    </row>
    <row r="989653" spans="1:22">
      <c r="A989653"/>
      <c r="B989653"/>
      <c r="C989653"/>
      <c r="D989653"/>
      <c r="E989653"/>
      <c r="F989653"/>
      <c r="G989653"/>
      <c r="H989653"/>
      <c r="I989653"/>
      <c r="J989653"/>
      <c r="K989653"/>
      <c r="L989653"/>
      <c r="M989653"/>
      <c r="N989653"/>
      <c r="O989653"/>
      <c r="P989653"/>
      <c r="Q989653"/>
      <c r="R989653"/>
      <c r="S989653"/>
      <c r="T989653"/>
      <c r="U989653"/>
      <c r="V989653"/>
    </row>
    <row r="989654" spans="1:22">
      <c r="A989654"/>
      <c r="B989654"/>
      <c r="C989654"/>
      <c r="D989654"/>
      <c r="E989654"/>
      <c r="F989654"/>
      <c r="G989654"/>
      <c r="H989654"/>
      <c r="I989654"/>
      <c r="J989654"/>
      <c r="K989654"/>
      <c r="L989654"/>
      <c r="M989654"/>
      <c r="N989654"/>
      <c r="O989654"/>
      <c r="P989654"/>
      <c r="Q989654"/>
      <c r="R989654"/>
      <c r="S989654"/>
      <c r="T989654"/>
      <c r="U989654"/>
      <c r="V989654"/>
    </row>
    <row r="989655" spans="1:22">
      <c r="A989655"/>
      <c r="B989655"/>
      <c r="C989655"/>
      <c r="D989655"/>
      <c r="E989655"/>
      <c r="F989655"/>
      <c r="G989655"/>
      <c r="H989655"/>
      <c r="I989655"/>
      <c r="J989655"/>
      <c r="K989655"/>
      <c r="L989655"/>
      <c r="M989655"/>
      <c r="N989655"/>
      <c r="O989655"/>
      <c r="P989655"/>
      <c r="Q989655"/>
      <c r="R989655"/>
      <c r="S989655"/>
      <c r="T989655"/>
      <c r="U989655"/>
      <c r="V989655"/>
    </row>
    <row r="989656" spans="1:22">
      <c r="A989656"/>
      <c r="B989656"/>
      <c r="C989656"/>
      <c r="D989656"/>
      <c r="E989656"/>
      <c r="F989656"/>
      <c r="G989656"/>
      <c r="H989656"/>
      <c r="I989656"/>
      <c r="J989656"/>
      <c r="K989656"/>
      <c r="L989656"/>
      <c r="M989656"/>
      <c r="N989656"/>
      <c r="O989656"/>
      <c r="P989656"/>
      <c r="Q989656"/>
      <c r="R989656"/>
      <c r="S989656"/>
      <c r="T989656"/>
      <c r="U989656"/>
      <c r="V989656"/>
    </row>
    <row r="989657" spans="1:22">
      <c r="A989657"/>
      <c r="B989657"/>
      <c r="C989657"/>
      <c r="D989657"/>
      <c r="E989657"/>
      <c r="F989657"/>
      <c r="G989657"/>
      <c r="H989657"/>
      <c r="I989657"/>
      <c r="J989657"/>
      <c r="K989657"/>
      <c r="L989657"/>
      <c r="M989657"/>
      <c r="N989657"/>
      <c r="O989657"/>
      <c r="P989657"/>
      <c r="Q989657"/>
      <c r="R989657"/>
      <c r="S989657"/>
      <c r="T989657"/>
      <c r="U989657"/>
      <c r="V989657"/>
    </row>
    <row r="989658" spans="1:22">
      <c r="A989658"/>
      <c r="B989658"/>
      <c r="C989658"/>
      <c r="D989658"/>
      <c r="E989658"/>
      <c r="F989658"/>
      <c r="G989658"/>
      <c r="H989658"/>
      <c r="I989658"/>
      <c r="J989658"/>
      <c r="K989658"/>
      <c r="L989658"/>
      <c r="M989658"/>
      <c r="N989658"/>
      <c r="O989658"/>
      <c r="P989658"/>
      <c r="Q989658"/>
      <c r="R989658"/>
      <c r="S989658"/>
      <c r="T989658"/>
      <c r="U989658"/>
      <c r="V989658"/>
    </row>
    <row r="989659" spans="1:22">
      <c r="A989659"/>
      <c r="B989659"/>
      <c r="C989659"/>
      <c r="D989659"/>
      <c r="E989659"/>
      <c r="F989659"/>
      <c r="G989659"/>
      <c r="H989659"/>
      <c r="I989659"/>
      <c r="J989659"/>
      <c r="K989659"/>
      <c r="L989659"/>
      <c r="M989659"/>
      <c r="N989659"/>
      <c r="O989659"/>
      <c r="P989659"/>
      <c r="Q989659"/>
      <c r="R989659"/>
      <c r="S989659"/>
      <c r="T989659"/>
      <c r="U989659"/>
      <c r="V989659"/>
    </row>
    <row r="989660" spans="1:22">
      <c r="A989660"/>
      <c r="B989660"/>
      <c r="C989660"/>
      <c r="D989660"/>
      <c r="E989660"/>
      <c r="F989660"/>
      <c r="G989660"/>
      <c r="H989660"/>
      <c r="I989660"/>
      <c r="J989660"/>
      <c r="K989660"/>
      <c r="L989660"/>
      <c r="M989660"/>
      <c r="N989660"/>
      <c r="O989660"/>
      <c r="P989660"/>
      <c r="Q989660"/>
      <c r="R989660"/>
      <c r="S989660"/>
      <c r="T989660"/>
      <c r="U989660"/>
      <c r="V989660"/>
    </row>
    <row r="989661" spans="1:22">
      <c r="A989661"/>
      <c r="B989661"/>
      <c r="C989661"/>
      <c r="D989661"/>
      <c r="E989661"/>
      <c r="F989661"/>
      <c r="G989661"/>
      <c r="H989661"/>
      <c r="I989661"/>
      <c r="J989661"/>
      <c r="K989661"/>
      <c r="L989661"/>
      <c r="M989661"/>
      <c r="N989661"/>
      <c r="O989661"/>
      <c r="P989661"/>
      <c r="Q989661"/>
      <c r="R989661"/>
      <c r="S989661"/>
      <c r="T989661"/>
      <c r="U989661"/>
      <c r="V989661"/>
    </row>
    <row r="989662" spans="1:22">
      <c r="A989662"/>
      <c r="B989662"/>
      <c r="C989662"/>
      <c r="D989662"/>
      <c r="E989662"/>
      <c r="F989662"/>
      <c r="G989662"/>
      <c r="H989662"/>
      <c r="I989662"/>
      <c r="J989662"/>
      <c r="K989662"/>
      <c r="L989662"/>
      <c r="M989662"/>
      <c r="N989662"/>
      <c r="O989662"/>
      <c r="P989662"/>
      <c r="Q989662"/>
      <c r="R989662"/>
      <c r="S989662"/>
      <c r="T989662"/>
      <c r="U989662"/>
      <c r="V989662"/>
    </row>
    <row r="989663" spans="1:22">
      <c r="A989663"/>
      <c r="B989663"/>
      <c r="C989663"/>
      <c r="D989663"/>
      <c r="E989663"/>
      <c r="F989663"/>
      <c r="G989663"/>
      <c r="H989663"/>
      <c r="I989663"/>
      <c r="J989663"/>
      <c r="K989663"/>
      <c r="L989663"/>
      <c r="M989663"/>
      <c r="N989663"/>
      <c r="O989663"/>
      <c r="P989663"/>
      <c r="Q989663"/>
      <c r="R989663"/>
      <c r="S989663"/>
      <c r="T989663"/>
      <c r="U989663"/>
      <c r="V989663"/>
    </row>
    <row r="989664" spans="1:22">
      <c r="A989664"/>
      <c r="B989664"/>
      <c r="C989664"/>
      <c r="D989664"/>
      <c r="E989664"/>
      <c r="F989664"/>
      <c r="G989664"/>
      <c r="H989664"/>
      <c r="I989664"/>
      <c r="J989664"/>
      <c r="K989664"/>
      <c r="L989664"/>
      <c r="M989664"/>
      <c r="N989664"/>
      <c r="O989664"/>
      <c r="P989664"/>
      <c r="Q989664"/>
      <c r="R989664"/>
      <c r="S989664"/>
      <c r="T989664"/>
      <c r="U989664"/>
      <c r="V989664"/>
    </row>
    <row r="989665" spans="1:22">
      <c r="A989665"/>
      <c r="B989665"/>
      <c r="C989665"/>
      <c r="D989665"/>
      <c r="E989665"/>
      <c r="F989665"/>
      <c r="G989665"/>
      <c r="H989665"/>
      <c r="I989665"/>
      <c r="J989665"/>
      <c r="K989665"/>
      <c r="L989665"/>
      <c r="M989665"/>
      <c r="N989665"/>
      <c r="O989665"/>
      <c r="P989665"/>
      <c r="Q989665"/>
      <c r="R989665"/>
      <c r="S989665"/>
      <c r="T989665"/>
      <c r="U989665"/>
      <c r="V989665"/>
    </row>
    <row r="989666" spans="1:22">
      <c r="A989666"/>
      <c r="B989666"/>
      <c r="C989666"/>
      <c r="D989666"/>
      <c r="E989666"/>
      <c r="F989666"/>
      <c r="G989666"/>
      <c r="H989666"/>
      <c r="I989666"/>
      <c r="J989666"/>
      <c r="K989666"/>
      <c r="L989666"/>
      <c r="M989666"/>
      <c r="N989666"/>
      <c r="O989666"/>
      <c r="P989666"/>
      <c r="Q989666"/>
      <c r="R989666"/>
      <c r="S989666"/>
      <c r="T989666"/>
      <c r="U989666"/>
      <c r="V989666"/>
    </row>
    <row r="989667" spans="1:22">
      <c r="A989667"/>
      <c r="B989667"/>
      <c r="C989667"/>
      <c r="D989667"/>
      <c r="E989667"/>
      <c r="F989667"/>
      <c r="G989667"/>
      <c r="H989667"/>
      <c r="I989667"/>
      <c r="J989667"/>
      <c r="K989667"/>
      <c r="L989667"/>
      <c r="M989667"/>
      <c r="N989667"/>
      <c r="O989667"/>
      <c r="P989667"/>
      <c r="Q989667"/>
      <c r="R989667"/>
      <c r="S989667"/>
      <c r="T989667"/>
      <c r="U989667"/>
      <c r="V989667"/>
    </row>
    <row r="989668" spans="1:22">
      <c r="A989668"/>
      <c r="B989668"/>
      <c r="C989668"/>
      <c r="D989668"/>
      <c r="E989668"/>
      <c r="F989668"/>
      <c r="G989668"/>
      <c r="H989668"/>
      <c r="I989668"/>
      <c r="J989668"/>
      <c r="K989668"/>
      <c r="L989668"/>
      <c r="M989668"/>
      <c r="N989668"/>
      <c r="O989668"/>
      <c r="P989668"/>
      <c r="Q989668"/>
      <c r="R989668"/>
      <c r="S989668"/>
      <c r="T989668"/>
      <c r="U989668"/>
      <c r="V989668"/>
    </row>
    <row r="989669" spans="1:22">
      <c r="A989669"/>
      <c r="B989669"/>
      <c r="C989669"/>
      <c r="D989669"/>
      <c r="E989669"/>
      <c r="F989669"/>
      <c r="G989669"/>
      <c r="H989669"/>
      <c r="I989669"/>
      <c r="J989669"/>
      <c r="K989669"/>
      <c r="L989669"/>
      <c r="M989669"/>
      <c r="N989669"/>
      <c r="O989669"/>
      <c r="P989669"/>
      <c r="Q989669"/>
      <c r="R989669"/>
      <c r="S989669"/>
      <c r="T989669"/>
      <c r="U989669"/>
      <c r="V989669"/>
    </row>
    <row r="989670" spans="1:22">
      <c r="A989670"/>
      <c r="B989670"/>
      <c r="C989670"/>
      <c r="D989670"/>
      <c r="E989670"/>
      <c r="F989670"/>
      <c r="G989670"/>
      <c r="H989670"/>
      <c r="I989670"/>
      <c r="J989670"/>
      <c r="K989670"/>
      <c r="L989670"/>
      <c r="M989670"/>
      <c r="N989670"/>
      <c r="O989670"/>
      <c r="P989670"/>
      <c r="Q989670"/>
      <c r="R989670"/>
      <c r="S989670"/>
      <c r="T989670"/>
      <c r="U989670"/>
      <c r="V989670"/>
    </row>
    <row r="989671" spans="1:22">
      <c r="A989671"/>
      <c r="B989671"/>
      <c r="C989671"/>
      <c r="D989671"/>
      <c r="E989671"/>
      <c r="F989671"/>
      <c r="G989671"/>
      <c r="H989671"/>
      <c r="I989671"/>
      <c r="J989671"/>
      <c r="K989671"/>
      <c r="L989671"/>
      <c r="M989671"/>
      <c r="N989671"/>
      <c r="O989671"/>
      <c r="P989671"/>
      <c r="Q989671"/>
      <c r="R989671"/>
      <c r="S989671"/>
      <c r="T989671"/>
      <c r="U989671"/>
      <c r="V989671"/>
    </row>
    <row r="989672" spans="1:22">
      <c r="A989672"/>
      <c r="B989672"/>
      <c r="C989672"/>
      <c r="D989672"/>
      <c r="E989672"/>
      <c r="F989672"/>
      <c r="G989672"/>
      <c r="H989672"/>
      <c r="I989672"/>
      <c r="J989672"/>
      <c r="K989672"/>
      <c r="L989672"/>
      <c r="M989672"/>
      <c r="N989672"/>
      <c r="O989672"/>
      <c r="P989672"/>
      <c r="Q989672"/>
      <c r="R989672"/>
      <c r="S989672"/>
      <c r="T989672"/>
      <c r="U989672"/>
      <c r="V989672"/>
    </row>
    <row r="989673" spans="1:22">
      <c r="A989673"/>
      <c r="B989673"/>
      <c r="C989673"/>
      <c r="D989673"/>
      <c r="E989673"/>
      <c r="F989673"/>
      <c r="G989673"/>
      <c r="H989673"/>
      <c r="I989673"/>
      <c r="J989673"/>
      <c r="K989673"/>
      <c r="L989673"/>
      <c r="M989673"/>
      <c r="N989673"/>
      <c r="O989673"/>
      <c r="P989673"/>
      <c r="Q989673"/>
      <c r="R989673"/>
      <c r="S989673"/>
      <c r="T989673"/>
      <c r="U989673"/>
      <c r="V989673"/>
    </row>
    <row r="989674" spans="1:22">
      <c r="A989674"/>
      <c r="B989674"/>
      <c r="C989674"/>
      <c r="D989674"/>
      <c r="E989674"/>
      <c r="F989674"/>
      <c r="G989674"/>
      <c r="H989674"/>
      <c r="I989674"/>
      <c r="J989674"/>
      <c r="K989674"/>
      <c r="L989674"/>
      <c r="M989674"/>
      <c r="N989674"/>
      <c r="O989674"/>
      <c r="P989674"/>
      <c r="Q989674"/>
      <c r="R989674"/>
      <c r="S989674"/>
      <c r="T989674"/>
      <c r="U989674"/>
      <c r="V989674"/>
    </row>
    <row r="989675" spans="1:22">
      <c r="A989675"/>
      <c r="B989675"/>
      <c r="C989675"/>
      <c r="D989675"/>
      <c r="E989675"/>
      <c r="F989675"/>
      <c r="G989675"/>
      <c r="H989675"/>
      <c r="I989675"/>
      <c r="J989675"/>
      <c r="K989675"/>
      <c r="L989675"/>
      <c r="M989675"/>
      <c r="N989675"/>
      <c r="O989675"/>
      <c r="P989675"/>
      <c r="Q989675"/>
      <c r="R989675"/>
      <c r="S989675"/>
      <c r="T989675"/>
      <c r="U989675"/>
      <c r="V989675"/>
    </row>
    <row r="989676" spans="1:22">
      <c r="A989676"/>
      <c r="B989676"/>
      <c r="C989676"/>
      <c r="D989676"/>
      <c r="E989676"/>
      <c r="F989676"/>
      <c r="G989676"/>
      <c r="H989676"/>
      <c r="I989676"/>
      <c r="J989676"/>
      <c r="K989676"/>
      <c r="L989676"/>
      <c r="M989676"/>
      <c r="N989676"/>
      <c r="O989676"/>
      <c r="P989676"/>
      <c r="Q989676"/>
      <c r="R989676"/>
      <c r="S989676"/>
      <c r="T989676"/>
      <c r="U989676"/>
      <c r="V989676"/>
    </row>
    <row r="989677" spans="1:22">
      <c r="A989677"/>
      <c r="B989677"/>
      <c r="C989677"/>
      <c r="D989677"/>
      <c r="E989677"/>
      <c r="F989677"/>
      <c r="G989677"/>
      <c r="H989677"/>
      <c r="I989677"/>
      <c r="J989677"/>
      <c r="K989677"/>
      <c r="L989677"/>
      <c r="M989677"/>
      <c r="N989677"/>
      <c r="O989677"/>
      <c r="P989677"/>
      <c r="Q989677"/>
      <c r="R989677"/>
      <c r="S989677"/>
      <c r="T989677"/>
      <c r="U989677"/>
      <c r="V989677"/>
    </row>
    <row r="989678" spans="1:22">
      <c r="A989678"/>
      <c r="B989678"/>
      <c r="C989678"/>
      <c r="D989678"/>
      <c r="E989678"/>
      <c r="F989678"/>
      <c r="G989678"/>
      <c r="H989678"/>
      <c r="I989678"/>
      <c r="J989678"/>
      <c r="K989678"/>
      <c r="L989678"/>
      <c r="M989678"/>
      <c r="N989678"/>
      <c r="O989678"/>
      <c r="P989678"/>
      <c r="Q989678"/>
      <c r="R989678"/>
      <c r="S989678"/>
      <c r="T989678"/>
      <c r="U989678"/>
      <c r="V989678"/>
    </row>
    <row r="989679" spans="1:22">
      <c r="A989679"/>
      <c r="B989679"/>
      <c r="C989679"/>
      <c r="D989679"/>
      <c r="E989679"/>
      <c r="F989679"/>
      <c r="G989679"/>
      <c r="H989679"/>
      <c r="I989679"/>
      <c r="J989679"/>
      <c r="K989679"/>
      <c r="L989679"/>
      <c r="M989679"/>
      <c r="N989679"/>
      <c r="O989679"/>
      <c r="P989679"/>
      <c r="Q989679"/>
      <c r="R989679"/>
      <c r="S989679"/>
      <c r="T989679"/>
      <c r="U989679"/>
      <c r="V989679"/>
    </row>
    <row r="989680" spans="1:22">
      <c r="A989680"/>
      <c r="B989680"/>
      <c r="C989680"/>
      <c r="D989680"/>
      <c r="E989680"/>
      <c r="F989680"/>
      <c r="G989680"/>
      <c r="H989680"/>
      <c r="I989680"/>
      <c r="J989680"/>
      <c r="K989680"/>
      <c r="L989680"/>
      <c r="M989680"/>
      <c r="N989680"/>
      <c r="O989680"/>
      <c r="P989680"/>
      <c r="Q989680"/>
      <c r="R989680"/>
      <c r="S989680"/>
      <c r="T989680"/>
      <c r="U989680"/>
      <c r="V989680"/>
    </row>
    <row r="989681" spans="1:22">
      <c r="A989681"/>
      <c r="B989681"/>
      <c r="C989681"/>
      <c r="D989681"/>
      <c r="E989681"/>
      <c r="F989681"/>
      <c r="G989681"/>
      <c r="H989681"/>
      <c r="I989681"/>
      <c r="J989681"/>
      <c r="K989681"/>
      <c r="L989681"/>
      <c r="M989681"/>
      <c r="N989681"/>
      <c r="O989681"/>
      <c r="P989681"/>
      <c r="Q989681"/>
      <c r="R989681"/>
      <c r="S989681"/>
      <c r="T989681"/>
      <c r="U989681"/>
      <c r="V989681"/>
    </row>
    <row r="989682" spans="1:22">
      <c r="A989682"/>
      <c r="B989682"/>
      <c r="C989682"/>
      <c r="D989682"/>
      <c r="E989682"/>
      <c r="F989682"/>
      <c r="G989682"/>
      <c r="H989682"/>
      <c r="I989682"/>
      <c r="J989682"/>
      <c r="K989682"/>
      <c r="L989682"/>
      <c r="M989682"/>
      <c r="N989682"/>
      <c r="O989682"/>
      <c r="P989682"/>
      <c r="Q989682"/>
      <c r="R989682"/>
      <c r="S989682"/>
      <c r="T989682"/>
      <c r="U989682"/>
      <c r="V989682"/>
    </row>
    <row r="989683" spans="1:22">
      <c r="A989683"/>
      <c r="B989683"/>
      <c r="C989683"/>
      <c r="D989683"/>
      <c r="E989683"/>
      <c r="F989683"/>
      <c r="G989683"/>
      <c r="H989683"/>
      <c r="I989683"/>
      <c r="J989683"/>
      <c r="K989683"/>
      <c r="L989683"/>
      <c r="M989683"/>
      <c r="N989683"/>
      <c r="O989683"/>
      <c r="P989683"/>
      <c r="Q989683"/>
      <c r="R989683"/>
      <c r="S989683"/>
      <c r="T989683"/>
      <c r="U989683"/>
      <c r="V989683"/>
    </row>
    <row r="989684" spans="1:22">
      <c r="A989684"/>
      <c r="B989684"/>
      <c r="C989684"/>
      <c r="D989684"/>
      <c r="E989684"/>
      <c r="F989684"/>
      <c r="G989684"/>
      <c r="H989684"/>
      <c r="I989684"/>
      <c r="J989684"/>
      <c r="K989684"/>
      <c r="L989684"/>
      <c r="M989684"/>
      <c r="N989684"/>
      <c r="O989684"/>
      <c r="P989684"/>
      <c r="Q989684"/>
      <c r="R989684"/>
      <c r="S989684"/>
      <c r="T989684"/>
      <c r="U989684"/>
      <c r="V989684"/>
    </row>
    <row r="989685" spans="1:22">
      <c r="A989685"/>
      <c r="B989685"/>
      <c r="C989685"/>
      <c r="D989685"/>
      <c r="E989685"/>
      <c r="F989685"/>
      <c r="G989685"/>
      <c r="H989685"/>
      <c r="I989685"/>
      <c r="J989685"/>
      <c r="K989685"/>
      <c r="L989685"/>
      <c r="M989685"/>
      <c r="N989685"/>
      <c r="O989685"/>
      <c r="P989685"/>
      <c r="Q989685"/>
      <c r="R989685"/>
      <c r="S989685"/>
      <c r="T989685"/>
      <c r="U989685"/>
      <c r="V989685"/>
    </row>
    <row r="989686" spans="1:22">
      <c r="A989686"/>
      <c r="B989686"/>
      <c r="C989686"/>
      <c r="D989686"/>
      <c r="E989686"/>
      <c r="F989686"/>
      <c r="G989686"/>
      <c r="H989686"/>
      <c r="I989686"/>
      <c r="J989686"/>
      <c r="K989686"/>
      <c r="L989686"/>
      <c r="M989686"/>
      <c r="N989686"/>
      <c r="O989686"/>
      <c r="P989686"/>
      <c r="Q989686"/>
      <c r="R989686"/>
      <c r="S989686"/>
      <c r="T989686"/>
      <c r="U989686"/>
      <c r="V989686"/>
    </row>
    <row r="989687" spans="1:22">
      <c r="A989687"/>
      <c r="B989687"/>
      <c r="C989687"/>
      <c r="D989687"/>
      <c r="E989687"/>
      <c r="F989687"/>
      <c r="G989687"/>
      <c r="H989687"/>
      <c r="I989687"/>
      <c r="J989687"/>
      <c r="K989687"/>
      <c r="L989687"/>
      <c r="M989687"/>
      <c r="N989687"/>
      <c r="O989687"/>
      <c r="P989687"/>
      <c r="Q989687"/>
      <c r="R989687"/>
      <c r="S989687"/>
      <c r="T989687"/>
      <c r="U989687"/>
      <c r="V989687"/>
    </row>
    <row r="989688" spans="1:22">
      <c r="A989688"/>
      <c r="B989688"/>
      <c r="C989688"/>
      <c r="D989688"/>
      <c r="E989688"/>
      <c r="F989688"/>
      <c r="G989688"/>
      <c r="H989688"/>
      <c r="I989688"/>
      <c r="J989688"/>
      <c r="K989688"/>
      <c r="L989688"/>
      <c r="M989688"/>
      <c r="N989688"/>
      <c r="O989688"/>
      <c r="P989688"/>
      <c r="Q989688"/>
      <c r="R989688"/>
      <c r="S989688"/>
      <c r="T989688"/>
      <c r="U989688"/>
      <c r="V989688"/>
    </row>
    <row r="989689" spans="1:22">
      <c r="A989689"/>
      <c r="B989689"/>
      <c r="C989689"/>
      <c r="D989689"/>
      <c r="E989689"/>
      <c r="F989689"/>
      <c r="G989689"/>
      <c r="H989689"/>
      <c r="I989689"/>
      <c r="J989689"/>
      <c r="K989689"/>
      <c r="L989689"/>
      <c r="M989689"/>
      <c r="N989689"/>
      <c r="O989689"/>
      <c r="P989689"/>
      <c r="Q989689"/>
      <c r="R989689"/>
      <c r="S989689"/>
      <c r="T989689"/>
      <c r="U989689"/>
      <c r="V989689"/>
    </row>
    <row r="989690" spans="1:22">
      <c r="A989690"/>
      <c r="B989690"/>
      <c r="C989690"/>
      <c r="D989690"/>
      <c r="E989690"/>
      <c r="F989690"/>
      <c r="G989690"/>
      <c r="H989690"/>
      <c r="I989690"/>
      <c r="J989690"/>
      <c r="K989690"/>
      <c r="L989690"/>
      <c r="M989690"/>
      <c r="N989690"/>
      <c r="O989690"/>
      <c r="P989690"/>
      <c r="Q989690"/>
      <c r="R989690"/>
      <c r="S989690"/>
      <c r="T989690"/>
      <c r="U989690"/>
      <c r="V989690"/>
    </row>
    <row r="989691" spans="1:22">
      <c r="A989691"/>
      <c r="B989691"/>
      <c r="C989691"/>
      <c r="D989691"/>
      <c r="E989691"/>
      <c r="F989691"/>
      <c r="G989691"/>
      <c r="H989691"/>
      <c r="I989691"/>
      <c r="J989691"/>
      <c r="K989691"/>
      <c r="L989691"/>
      <c r="M989691"/>
      <c r="N989691"/>
      <c r="O989691"/>
      <c r="P989691"/>
      <c r="Q989691"/>
      <c r="R989691"/>
      <c r="S989691"/>
      <c r="T989691"/>
      <c r="U989691"/>
      <c r="V989691"/>
    </row>
    <row r="989692" spans="1:22">
      <c r="A989692"/>
      <c r="B989692"/>
      <c r="C989692"/>
      <c r="D989692"/>
      <c r="E989692"/>
      <c r="F989692"/>
      <c r="G989692"/>
      <c r="H989692"/>
      <c r="I989692"/>
      <c r="J989692"/>
      <c r="K989692"/>
      <c r="L989692"/>
      <c r="M989692"/>
      <c r="N989692"/>
      <c r="O989692"/>
      <c r="P989692"/>
      <c r="Q989692"/>
      <c r="R989692"/>
      <c r="S989692"/>
      <c r="T989692"/>
      <c r="U989692"/>
      <c r="V989692"/>
    </row>
    <row r="989693" spans="1:22">
      <c r="A989693"/>
      <c r="B989693"/>
      <c r="C989693"/>
      <c r="D989693"/>
      <c r="E989693"/>
      <c r="F989693"/>
      <c r="G989693"/>
      <c r="H989693"/>
      <c r="I989693"/>
      <c r="J989693"/>
      <c r="K989693"/>
      <c r="L989693"/>
      <c r="M989693"/>
      <c r="N989693"/>
      <c r="O989693"/>
      <c r="P989693"/>
      <c r="Q989693"/>
      <c r="R989693"/>
      <c r="S989693"/>
      <c r="T989693"/>
      <c r="U989693"/>
      <c r="V989693"/>
    </row>
    <row r="989694" spans="1:22">
      <c r="A989694"/>
      <c r="B989694"/>
      <c r="C989694"/>
      <c r="D989694"/>
      <c r="E989694"/>
      <c r="F989694"/>
      <c r="G989694"/>
      <c r="H989694"/>
      <c r="I989694"/>
      <c r="J989694"/>
      <c r="K989694"/>
      <c r="L989694"/>
      <c r="M989694"/>
      <c r="N989694"/>
      <c r="O989694"/>
      <c r="P989694"/>
      <c r="Q989694"/>
      <c r="R989694"/>
      <c r="S989694"/>
      <c r="T989694"/>
      <c r="U989694"/>
      <c r="V989694"/>
    </row>
    <row r="989695" spans="1:22">
      <c r="A989695"/>
      <c r="B989695"/>
      <c r="C989695"/>
      <c r="D989695"/>
      <c r="E989695"/>
      <c r="F989695"/>
      <c r="G989695"/>
      <c r="H989695"/>
      <c r="I989695"/>
      <c r="J989695"/>
      <c r="K989695"/>
      <c r="L989695"/>
      <c r="M989695"/>
      <c r="N989695"/>
      <c r="O989695"/>
      <c r="P989695"/>
      <c r="Q989695"/>
      <c r="R989695"/>
      <c r="S989695"/>
      <c r="T989695"/>
      <c r="U989695"/>
      <c r="V989695"/>
    </row>
    <row r="989696" spans="1:22">
      <c r="A989696"/>
      <c r="B989696"/>
      <c r="C989696"/>
      <c r="D989696"/>
      <c r="E989696"/>
      <c r="F989696"/>
      <c r="G989696"/>
      <c r="H989696"/>
      <c r="I989696"/>
      <c r="J989696"/>
      <c r="K989696"/>
      <c r="L989696"/>
      <c r="M989696"/>
      <c r="N989696"/>
      <c r="O989696"/>
      <c r="P989696"/>
      <c r="Q989696"/>
      <c r="R989696"/>
      <c r="S989696"/>
      <c r="T989696"/>
      <c r="U989696"/>
      <c r="V989696"/>
    </row>
    <row r="989697" spans="1:22">
      <c r="A989697"/>
      <c r="B989697"/>
      <c r="C989697"/>
      <c r="D989697"/>
      <c r="E989697"/>
      <c r="F989697"/>
      <c r="G989697"/>
      <c r="H989697"/>
      <c r="I989697"/>
      <c r="J989697"/>
      <c r="K989697"/>
      <c r="L989697"/>
      <c r="M989697"/>
      <c r="N989697"/>
      <c r="O989697"/>
      <c r="P989697"/>
      <c r="Q989697"/>
      <c r="R989697"/>
      <c r="S989697"/>
      <c r="T989697"/>
      <c r="U989697"/>
      <c r="V989697"/>
    </row>
    <row r="989698" spans="1:22">
      <c r="A989698"/>
      <c r="B989698"/>
      <c r="C989698"/>
      <c r="D989698"/>
      <c r="E989698"/>
      <c r="F989698"/>
      <c r="G989698"/>
      <c r="H989698"/>
      <c r="I989698"/>
      <c r="J989698"/>
      <c r="K989698"/>
      <c r="L989698"/>
      <c r="M989698"/>
      <c r="N989698"/>
      <c r="O989698"/>
      <c r="P989698"/>
      <c r="Q989698"/>
      <c r="R989698"/>
      <c r="S989698"/>
      <c r="T989698"/>
      <c r="U989698"/>
      <c r="V989698"/>
    </row>
    <row r="989699" spans="1:22">
      <c r="A989699"/>
      <c r="B989699"/>
      <c r="C989699"/>
      <c r="D989699"/>
      <c r="E989699"/>
      <c r="F989699"/>
      <c r="G989699"/>
      <c r="H989699"/>
      <c r="I989699"/>
      <c r="J989699"/>
      <c r="K989699"/>
      <c r="L989699"/>
      <c r="M989699"/>
      <c r="N989699"/>
      <c r="O989699"/>
      <c r="P989699"/>
      <c r="Q989699"/>
      <c r="R989699"/>
      <c r="S989699"/>
      <c r="T989699"/>
      <c r="U989699"/>
      <c r="V989699"/>
    </row>
    <row r="989700" spans="1:22">
      <c r="A989700"/>
      <c r="B989700"/>
      <c r="C989700"/>
      <c r="D989700"/>
      <c r="E989700"/>
      <c r="F989700"/>
      <c r="G989700"/>
      <c r="H989700"/>
      <c r="I989700"/>
      <c r="J989700"/>
      <c r="K989700"/>
      <c r="L989700"/>
      <c r="M989700"/>
      <c r="N989700"/>
      <c r="O989700"/>
      <c r="P989700"/>
      <c r="Q989700"/>
      <c r="R989700"/>
      <c r="S989700"/>
      <c r="T989700"/>
      <c r="U989700"/>
      <c r="V989700"/>
    </row>
    <row r="989701" spans="1:22">
      <c r="A989701"/>
      <c r="B989701"/>
      <c r="C989701"/>
      <c r="D989701"/>
      <c r="E989701"/>
      <c r="F989701"/>
      <c r="G989701"/>
      <c r="H989701"/>
      <c r="I989701"/>
      <c r="J989701"/>
      <c r="K989701"/>
      <c r="L989701"/>
      <c r="M989701"/>
      <c r="N989701"/>
      <c r="O989701"/>
      <c r="P989701"/>
      <c r="Q989701"/>
      <c r="R989701"/>
      <c r="S989701"/>
      <c r="T989701"/>
      <c r="U989701"/>
      <c r="V989701"/>
    </row>
    <row r="989702" spans="1:22">
      <c r="A989702"/>
      <c r="B989702"/>
      <c r="C989702"/>
      <c r="D989702"/>
      <c r="E989702"/>
      <c r="F989702"/>
      <c r="G989702"/>
      <c r="H989702"/>
      <c r="I989702"/>
      <c r="J989702"/>
      <c r="K989702"/>
      <c r="L989702"/>
      <c r="M989702"/>
      <c r="N989702"/>
      <c r="O989702"/>
      <c r="P989702"/>
      <c r="Q989702"/>
      <c r="R989702"/>
      <c r="S989702"/>
      <c r="T989702"/>
      <c r="U989702"/>
      <c r="V989702"/>
    </row>
    <row r="989703" spans="1:22">
      <c r="A989703"/>
      <c r="B989703"/>
      <c r="C989703"/>
      <c r="D989703"/>
      <c r="E989703"/>
      <c r="F989703"/>
      <c r="G989703"/>
      <c r="H989703"/>
      <c r="I989703"/>
      <c r="J989703"/>
      <c r="K989703"/>
      <c r="L989703"/>
      <c r="M989703"/>
      <c r="N989703"/>
      <c r="O989703"/>
      <c r="P989703"/>
      <c r="Q989703"/>
      <c r="R989703"/>
      <c r="S989703"/>
      <c r="T989703"/>
      <c r="U989703"/>
      <c r="V989703"/>
    </row>
    <row r="989704" spans="1:22">
      <c r="A989704"/>
      <c r="B989704"/>
      <c r="C989704"/>
      <c r="D989704"/>
      <c r="E989704"/>
      <c r="F989704"/>
      <c r="G989704"/>
      <c r="H989704"/>
      <c r="I989704"/>
      <c r="J989704"/>
      <c r="K989704"/>
      <c r="L989704"/>
      <c r="M989704"/>
      <c r="N989704"/>
      <c r="O989704"/>
      <c r="P989704"/>
      <c r="Q989704"/>
      <c r="R989704"/>
      <c r="S989704"/>
      <c r="T989704"/>
      <c r="U989704"/>
      <c r="V989704"/>
    </row>
    <row r="989705" spans="1:22">
      <c r="A989705"/>
      <c r="B989705"/>
      <c r="C989705"/>
      <c r="D989705"/>
      <c r="E989705"/>
      <c r="F989705"/>
      <c r="G989705"/>
      <c r="H989705"/>
      <c r="I989705"/>
      <c r="J989705"/>
      <c r="K989705"/>
      <c r="L989705"/>
      <c r="M989705"/>
      <c r="N989705"/>
      <c r="O989705"/>
      <c r="P989705"/>
      <c r="Q989705"/>
      <c r="R989705"/>
      <c r="S989705"/>
      <c r="T989705"/>
      <c r="U989705"/>
      <c r="V989705"/>
    </row>
    <row r="989706" spans="1:22">
      <c r="A989706"/>
      <c r="B989706"/>
      <c r="C989706"/>
      <c r="D989706"/>
      <c r="E989706"/>
      <c r="F989706"/>
      <c r="G989706"/>
      <c r="H989706"/>
      <c r="I989706"/>
      <c r="J989706"/>
      <c r="K989706"/>
      <c r="L989706"/>
      <c r="M989706"/>
      <c r="N989706"/>
      <c r="O989706"/>
      <c r="P989706"/>
      <c r="Q989706"/>
      <c r="R989706"/>
      <c r="S989706"/>
      <c r="T989706"/>
      <c r="U989706"/>
      <c r="V989706"/>
    </row>
    <row r="989707" spans="1:22">
      <c r="A989707"/>
      <c r="B989707"/>
      <c r="C989707"/>
      <c r="D989707"/>
      <c r="E989707"/>
      <c r="F989707"/>
      <c r="G989707"/>
      <c r="H989707"/>
      <c r="I989707"/>
      <c r="J989707"/>
      <c r="K989707"/>
      <c r="L989707"/>
      <c r="M989707"/>
      <c r="N989707"/>
      <c r="O989707"/>
      <c r="P989707"/>
      <c r="Q989707"/>
      <c r="R989707"/>
      <c r="S989707"/>
      <c r="T989707"/>
      <c r="U989707"/>
      <c r="V989707"/>
    </row>
    <row r="989708" spans="1:22">
      <c r="A989708"/>
      <c r="B989708"/>
      <c r="C989708"/>
      <c r="D989708"/>
      <c r="E989708"/>
      <c r="F989708"/>
      <c r="G989708"/>
      <c r="H989708"/>
      <c r="I989708"/>
      <c r="J989708"/>
      <c r="K989708"/>
      <c r="L989708"/>
      <c r="M989708"/>
      <c r="N989708"/>
      <c r="O989708"/>
      <c r="P989708"/>
      <c r="Q989708"/>
      <c r="R989708"/>
      <c r="S989708"/>
      <c r="T989708"/>
      <c r="U989708"/>
      <c r="V989708"/>
    </row>
    <row r="989709" spans="1:22">
      <c r="A989709"/>
      <c r="B989709"/>
      <c r="C989709"/>
      <c r="D989709"/>
      <c r="E989709"/>
      <c r="F989709"/>
      <c r="G989709"/>
      <c r="H989709"/>
      <c r="I989709"/>
      <c r="J989709"/>
      <c r="K989709"/>
      <c r="L989709"/>
      <c r="M989709"/>
      <c r="N989709"/>
      <c r="O989709"/>
      <c r="P989709"/>
      <c r="Q989709"/>
      <c r="R989709"/>
      <c r="S989709"/>
      <c r="T989709"/>
      <c r="U989709"/>
      <c r="V989709"/>
    </row>
    <row r="989710" spans="1:22">
      <c r="A989710"/>
      <c r="B989710"/>
      <c r="C989710"/>
      <c r="D989710"/>
      <c r="E989710"/>
      <c r="F989710"/>
      <c r="G989710"/>
      <c r="H989710"/>
      <c r="I989710"/>
      <c r="J989710"/>
      <c r="K989710"/>
      <c r="L989710"/>
      <c r="M989710"/>
      <c r="N989710"/>
      <c r="O989710"/>
      <c r="P989710"/>
      <c r="Q989710"/>
      <c r="R989710"/>
      <c r="S989710"/>
      <c r="T989710"/>
      <c r="U989710"/>
      <c r="V989710"/>
    </row>
    <row r="989711" spans="1:22">
      <c r="A989711"/>
      <c r="B989711"/>
      <c r="C989711"/>
      <c r="D989711"/>
      <c r="E989711"/>
      <c r="F989711"/>
      <c r="G989711"/>
      <c r="H989711"/>
      <c r="I989711"/>
      <c r="J989711"/>
      <c r="K989711"/>
      <c r="L989711"/>
      <c r="M989711"/>
      <c r="N989711"/>
      <c r="O989711"/>
      <c r="P989711"/>
      <c r="Q989711"/>
      <c r="R989711"/>
      <c r="S989711"/>
      <c r="T989711"/>
      <c r="U989711"/>
      <c r="V989711"/>
    </row>
    <row r="989712" spans="1:22">
      <c r="A989712"/>
      <c r="B989712"/>
      <c r="C989712"/>
      <c r="D989712"/>
      <c r="E989712"/>
      <c r="F989712"/>
      <c r="G989712"/>
      <c r="H989712"/>
      <c r="I989712"/>
      <c r="J989712"/>
      <c r="K989712"/>
      <c r="L989712"/>
      <c r="M989712"/>
      <c r="N989712"/>
      <c r="O989712"/>
      <c r="P989712"/>
      <c r="Q989712"/>
      <c r="R989712"/>
      <c r="S989712"/>
      <c r="T989712"/>
      <c r="U989712"/>
      <c r="V989712"/>
    </row>
    <row r="989713" spans="1:22">
      <c r="A989713"/>
      <c r="B989713"/>
      <c r="C989713"/>
      <c r="D989713"/>
      <c r="E989713"/>
      <c r="F989713"/>
      <c r="G989713"/>
      <c r="H989713"/>
      <c r="I989713"/>
      <c r="J989713"/>
      <c r="K989713"/>
      <c r="L989713"/>
      <c r="M989713"/>
      <c r="N989713"/>
      <c r="O989713"/>
      <c r="P989713"/>
      <c r="Q989713"/>
      <c r="R989713"/>
      <c r="S989713"/>
      <c r="T989713"/>
      <c r="U989713"/>
      <c r="V989713"/>
    </row>
    <row r="989714" spans="1:22">
      <c r="A989714"/>
      <c r="B989714"/>
      <c r="C989714"/>
      <c r="D989714"/>
      <c r="E989714"/>
      <c r="F989714"/>
      <c r="G989714"/>
      <c r="H989714"/>
      <c r="I989714"/>
      <c r="J989714"/>
      <c r="K989714"/>
      <c r="L989714"/>
      <c r="M989714"/>
      <c r="N989714"/>
      <c r="O989714"/>
      <c r="P989714"/>
      <c r="Q989714"/>
      <c r="R989714"/>
      <c r="S989714"/>
      <c r="T989714"/>
      <c r="U989714"/>
      <c r="V989714"/>
    </row>
    <row r="989715" spans="1:22">
      <c r="A989715"/>
      <c r="B989715"/>
      <c r="C989715"/>
      <c r="D989715"/>
      <c r="E989715"/>
      <c r="F989715"/>
      <c r="G989715"/>
      <c r="H989715"/>
      <c r="I989715"/>
      <c r="J989715"/>
      <c r="K989715"/>
      <c r="L989715"/>
      <c r="M989715"/>
      <c r="N989715"/>
      <c r="O989715"/>
      <c r="P989715"/>
      <c r="Q989715"/>
      <c r="R989715"/>
      <c r="S989715"/>
      <c r="T989715"/>
      <c r="U989715"/>
      <c r="V989715"/>
    </row>
    <row r="989716" spans="1:22">
      <c r="A989716"/>
      <c r="B989716"/>
      <c r="C989716"/>
      <c r="D989716"/>
      <c r="E989716"/>
      <c r="F989716"/>
      <c r="G989716"/>
      <c r="H989716"/>
      <c r="I989716"/>
      <c r="J989716"/>
      <c r="K989716"/>
      <c r="L989716"/>
      <c r="M989716"/>
      <c r="N989716"/>
      <c r="O989716"/>
      <c r="P989716"/>
      <c r="Q989716"/>
      <c r="R989716"/>
      <c r="S989716"/>
      <c r="T989716"/>
      <c r="U989716"/>
      <c r="V989716"/>
    </row>
    <row r="989717" spans="1:22">
      <c r="A989717"/>
      <c r="B989717"/>
      <c r="C989717"/>
      <c r="D989717"/>
      <c r="E989717"/>
      <c r="F989717"/>
      <c r="G989717"/>
      <c r="H989717"/>
      <c r="I989717"/>
      <c r="J989717"/>
      <c r="K989717"/>
      <c r="L989717"/>
      <c r="M989717"/>
      <c r="N989717"/>
      <c r="O989717"/>
      <c r="P989717"/>
      <c r="Q989717"/>
      <c r="R989717"/>
      <c r="S989717"/>
      <c r="T989717"/>
      <c r="U989717"/>
      <c r="V989717"/>
    </row>
    <row r="989718" spans="1:22">
      <c r="A989718"/>
      <c r="B989718"/>
      <c r="C989718"/>
      <c r="D989718"/>
      <c r="E989718"/>
      <c r="F989718"/>
      <c r="G989718"/>
      <c r="H989718"/>
      <c r="I989718"/>
      <c r="J989718"/>
      <c r="K989718"/>
      <c r="L989718"/>
      <c r="M989718"/>
      <c r="N989718"/>
      <c r="O989718"/>
      <c r="P989718"/>
      <c r="Q989718"/>
      <c r="R989718"/>
      <c r="S989718"/>
      <c r="T989718"/>
      <c r="U989718"/>
      <c r="V989718"/>
    </row>
    <row r="989719" spans="1:22">
      <c r="A989719"/>
      <c r="B989719"/>
      <c r="C989719"/>
      <c r="D989719"/>
      <c r="E989719"/>
      <c r="F989719"/>
      <c r="G989719"/>
      <c r="H989719"/>
      <c r="I989719"/>
      <c r="J989719"/>
      <c r="K989719"/>
      <c r="L989719"/>
      <c r="M989719"/>
      <c r="N989719"/>
      <c r="O989719"/>
      <c r="P989719"/>
      <c r="Q989719"/>
      <c r="R989719"/>
      <c r="S989719"/>
      <c r="T989719"/>
      <c r="U989719"/>
      <c r="V989719"/>
    </row>
    <row r="989720" spans="1:22">
      <c r="A989720"/>
      <c r="B989720"/>
      <c r="C989720"/>
      <c r="D989720"/>
      <c r="E989720"/>
      <c r="F989720"/>
      <c r="G989720"/>
      <c r="H989720"/>
      <c r="I989720"/>
      <c r="J989720"/>
      <c r="K989720"/>
      <c r="L989720"/>
      <c r="M989720"/>
      <c r="N989720"/>
      <c r="O989720"/>
      <c r="P989720"/>
      <c r="Q989720"/>
      <c r="R989720"/>
      <c r="S989720"/>
      <c r="T989720"/>
      <c r="U989720"/>
      <c r="V989720"/>
    </row>
    <row r="989721" spans="1:22">
      <c r="A989721"/>
      <c r="B989721"/>
      <c r="C989721"/>
      <c r="D989721"/>
      <c r="E989721"/>
      <c r="F989721"/>
      <c r="G989721"/>
      <c r="H989721"/>
      <c r="I989721"/>
      <c r="J989721"/>
      <c r="K989721"/>
      <c r="L989721"/>
      <c r="M989721"/>
      <c r="N989721"/>
      <c r="O989721"/>
      <c r="P989721"/>
      <c r="Q989721"/>
      <c r="R989721"/>
      <c r="S989721"/>
      <c r="T989721"/>
      <c r="U989721"/>
      <c r="V989721"/>
    </row>
    <row r="989722" spans="1:22">
      <c r="A989722"/>
      <c r="B989722"/>
      <c r="C989722"/>
      <c r="D989722"/>
      <c r="E989722"/>
      <c r="F989722"/>
      <c r="G989722"/>
      <c r="H989722"/>
      <c r="I989722"/>
      <c r="J989722"/>
      <c r="K989722"/>
      <c r="L989722"/>
      <c r="M989722"/>
      <c r="N989722"/>
      <c r="O989722"/>
      <c r="P989722"/>
      <c r="Q989722"/>
      <c r="R989722"/>
      <c r="S989722"/>
      <c r="T989722"/>
      <c r="U989722"/>
      <c r="V989722"/>
    </row>
    <row r="989723" spans="1:22">
      <c r="A989723"/>
      <c r="B989723"/>
      <c r="C989723"/>
      <c r="D989723"/>
      <c r="E989723"/>
      <c r="F989723"/>
      <c r="G989723"/>
      <c r="H989723"/>
      <c r="I989723"/>
      <c r="J989723"/>
      <c r="K989723"/>
      <c r="L989723"/>
      <c r="M989723"/>
      <c r="N989723"/>
      <c r="O989723"/>
      <c r="P989723"/>
      <c r="Q989723"/>
      <c r="R989723"/>
      <c r="S989723"/>
      <c r="T989723"/>
      <c r="U989723"/>
      <c r="V989723"/>
    </row>
    <row r="989724" spans="1:22">
      <c r="A989724"/>
      <c r="B989724"/>
      <c r="C989724"/>
      <c r="D989724"/>
      <c r="E989724"/>
      <c r="F989724"/>
      <c r="G989724"/>
      <c r="H989724"/>
      <c r="I989724"/>
      <c r="J989724"/>
      <c r="K989724"/>
      <c r="L989724"/>
      <c r="M989724"/>
      <c r="N989724"/>
      <c r="O989724"/>
      <c r="P989724"/>
      <c r="Q989724"/>
      <c r="R989724"/>
      <c r="S989724"/>
      <c r="T989724"/>
      <c r="U989724"/>
      <c r="V989724"/>
    </row>
    <row r="989725" spans="1:22">
      <c r="A989725"/>
      <c r="B989725"/>
      <c r="C989725"/>
      <c r="D989725"/>
      <c r="E989725"/>
      <c r="F989725"/>
      <c r="G989725"/>
      <c r="H989725"/>
      <c r="I989725"/>
      <c r="J989725"/>
      <c r="K989725"/>
      <c r="L989725"/>
      <c r="M989725"/>
      <c r="N989725"/>
      <c r="O989725"/>
      <c r="P989725"/>
      <c r="Q989725"/>
      <c r="R989725"/>
      <c r="S989725"/>
      <c r="T989725"/>
      <c r="U989725"/>
      <c r="V989725"/>
    </row>
    <row r="989726" spans="1:22">
      <c r="A989726"/>
      <c r="B989726"/>
      <c r="C989726"/>
      <c r="D989726"/>
      <c r="E989726"/>
      <c r="F989726"/>
      <c r="G989726"/>
      <c r="H989726"/>
      <c r="I989726"/>
      <c r="J989726"/>
      <c r="K989726"/>
      <c r="L989726"/>
      <c r="M989726"/>
      <c r="N989726"/>
      <c r="O989726"/>
      <c r="P989726"/>
      <c r="Q989726"/>
      <c r="R989726"/>
      <c r="S989726"/>
      <c r="T989726"/>
      <c r="U989726"/>
      <c r="V989726"/>
    </row>
    <row r="989727" spans="1:22">
      <c r="A989727"/>
      <c r="B989727"/>
      <c r="C989727"/>
      <c r="D989727"/>
      <c r="E989727"/>
      <c r="F989727"/>
      <c r="G989727"/>
      <c r="H989727"/>
      <c r="I989727"/>
      <c r="J989727"/>
      <c r="K989727"/>
      <c r="L989727"/>
      <c r="M989727"/>
      <c r="N989727"/>
      <c r="O989727"/>
      <c r="P989727"/>
      <c r="Q989727"/>
      <c r="R989727"/>
      <c r="S989727"/>
      <c r="T989727"/>
      <c r="U989727"/>
      <c r="V989727"/>
    </row>
    <row r="989728" spans="1:22">
      <c r="A989728"/>
      <c r="B989728"/>
      <c r="C989728"/>
      <c r="D989728"/>
      <c r="E989728"/>
      <c r="F989728"/>
      <c r="G989728"/>
      <c r="H989728"/>
      <c r="I989728"/>
      <c r="J989728"/>
      <c r="K989728"/>
      <c r="L989728"/>
      <c r="M989728"/>
      <c r="N989728"/>
      <c r="O989728"/>
      <c r="P989728"/>
      <c r="Q989728"/>
      <c r="R989728"/>
      <c r="S989728"/>
      <c r="T989728"/>
      <c r="U989728"/>
      <c r="V989728"/>
    </row>
    <row r="989729" spans="1:22">
      <c r="A989729"/>
      <c r="B989729"/>
      <c r="C989729"/>
      <c r="D989729"/>
      <c r="E989729"/>
      <c r="F989729"/>
      <c r="G989729"/>
      <c r="H989729"/>
      <c r="I989729"/>
      <c r="J989729"/>
      <c r="K989729"/>
      <c r="L989729"/>
      <c r="M989729"/>
      <c r="N989729"/>
      <c r="O989729"/>
      <c r="P989729"/>
      <c r="Q989729"/>
      <c r="R989729"/>
      <c r="S989729"/>
      <c r="T989729"/>
      <c r="U989729"/>
      <c r="V989729"/>
    </row>
    <row r="989730" spans="1:22">
      <c r="A989730"/>
      <c r="B989730"/>
      <c r="C989730"/>
      <c r="D989730"/>
      <c r="E989730"/>
      <c r="F989730"/>
      <c r="G989730"/>
      <c r="H989730"/>
      <c r="I989730"/>
      <c r="J989730"/>
      <c r="K989730"/>
      <c r="L989730"/>
      <c r="M989730"/>
      <c r="N989730"/>
      <c r="O989730"/>
      <c r="P989730"/>
      <c r="Q989730"/>
      <c r="R989730"/>
      <c r="S989730"/>
      <c r="T989730"/>
      <c r="U989730"/>
      <c r="V989730"/>
    </row>
    <row r="989731" spans="1:22">
      <c r="A989731"/>
      <c r="B989731"/>
      <c r="C989731"/>
      <c r="D989731"/>
      <c r="E989731"/>
      <c r="F989731"/>
      <c r="G989731"/>
      <c r="H989731"/>
      <c r="I989731"/>
      <c r="J989731"/>
      <c r="K989731"/>
      <c r="L989731"/>
      <c r="M989731"/>
      <c r="N989731"/>
      <c r="O989731"/>
      <c r="P989731"/>
      <c r="Q989731"/>
      <c r="R989731"/>
      <c r="S989731"/>
      <c r="T989731"/>
      <c r="U989731"/>
      <c r="V989731"/>
    </row>
    <row r="989732" spans="1:22">
      <c r="A989732"/>
      <c r="B989732"/>
      <c r="C989732"/>
      <c r="D989732"/>
      <c r="E989732"/>
      <c r="F989732"/>
      <c r="G989732"/>
      <c r="H989732"/>
      <c r="I989732"/>
      <c r="J989732"/>
      <c r="K989732"/>
      <c r="L989732"/>
      <c r="M989732"/>
      <c r="N989732"/>
      <c r="O989732"/>
      <c r="P989732"/>
      <c r="Q989732"/>
      <c r="R989732"/>
      <c r="S989732"/>
      <c r="T989732"/>
      <c r="U989732"/>
      <c r="V989732"/>
    </row>
    <row r="989733" spans="1:22">
      <c r="A989733"/>
      <c r="B989733"/>
      <c r="C989733"/>
      <c r="D989733"/>
      <c r="E989733"/>
      <c r="F989733"/>
      <c r="G989733"/>
      <c r="H989733"/>
      <c r="I989733"/>
      <c r="J989733"/>
      <c r="K989733"/>
      <c r="L989733"/>
      <c r="M989733"/>
      <c r="N989733"/>
      <c r="O989733"/>
      <c r="P989733"/>
      <c r="Q989733"/>
      <c r="R989733"/>
      <c r="S989733"/>
      <c r="T989733"/>
      <c r="U989733"/>
      <c r="V989733"/>
    </row>
    <row r="989734" spans="1:22">
      <c r="A989734"/>
      <c r="B989734"/>
      <c r="C989734"/>
      <c r="D989734"/>
      <c r="E989734"/>
      <c r="F989734"/>
      <c r="G989734"/>
      <c r="H989734"/>
      <c r="I989734"/>
      <c r="J989734"/>
      <c r="K989734"/>
      <c r="L989734"/>
      <c r="M989734"/>
      <c r="N989734"/>
      <c r="O989734"/>
      <c r="P989734"/>
      <c r="Q989734"/>
      <c r="R989734"/>
      <c r="S989734"/>
      <c r="T989734"/>
      <c r="U989734"/>
      <c r="V989734"/>
    </row>
    <row r="989735" spans="1:22">
      <c r="A989735"/>
      <c r="B989735"/>
      <c r="C989735"/>
      <c r="D989735"/>
      <c r="E989735"/>
      <c r="F989735"/>
      <c r="G989735"/>
      <c r="H989735"/>
      <c r="I989735"/>
      <c r="J989735"/>
      <c r="K989735"/>
      <c r="L989735"/>
      <c r="M989735"/>
      <c r="N989735"/>
      <c r="O989735"/>
      <c r="P989735"/>
      <c r="Q989735"/>
      <c r="R989735"/>
      <c r="S989735"/>
      <c r="T989735"/>
      <c r="U989735"/>
      <c r="V989735"/>
    </row>
    <row r="989736" spans="1:22">
      <c r="A989736"/>
      <c r="B989736"/>
      <c r="C989736"/>
      <c r="D989736"/>
      <c r="E989736"/>
      <c r="F989736"/>
      <c r="G989736"/>
      <c r="H989736"/>
      <c r="I989736"/>
      <c r="J989736"/>
      <c r="K989736"/>
      <c r="L989736"/>
      <c r="M989736"/>
      <c r="N989736"/>
      <c r="O989736"/>
      <c r="P989736"/>
      <c r="Q989736"/>
      <c r="R989736"/>
      <c r="S989736"/>
      <c r="T989736"/>
      <c r="U989736"/>
      <c r="V989736"/>
    </row>
    <row r="989737" spans="1:22">
      <c r="A989737"/>
      <c r="B989737"/>
      <c r="C989737"/>
      <c r="D989737"/>
      <c r="E989737"/>
      <c r="F989737"/>
      <c r="G989737"/>
      <c r="H989737"/>
      <c r="I989737"/>
      <c r="J989737"/>
      <c r="K989737"/>
      <c r="L989737"/>
      <c r="M989737"/>
      <c r="N989737"/>
      <c r="O989737"/>
      <c r="P989737"/>
      <c r="Q989737"/>
      <c r="R989737"/>
      <c r="S989737"/>
      <c r="T989737"/>
      <c r="U989737"/>
      <c r="V989737"/>
    </row>
    <row r="989738" spans="1:22">
      <c r="A989738"/>
      <c r="B989738"/>
      <c r="C989738"/>
      <c r="D989738"/>
      <c r="E989738"/>
      <c r="F989738"/>
      <c r="G989738"/>
      <c r="H989738"/>
      <c r="I989738"/>
      <c r="J989738"/>
      <c r="K989738"/>
      <c r="L989738"/>
      <c r="M989738"/>
      <c r="N989738"/>
      <c r="O989738"/>
      <c r="P989738"/>
      <c r="Q989738"/>
      <c r="R989738"/>
      <c r="S989738"/>
      <c r="T989738"/>
      <c r="U989738"/>
      <c r="V989738"/>
    </row>
    <row r="989739" spans="1:22">
      <c r="A989739"/>
      <c r="B989739"/>
      <c r="C989739"/>
      <c r="D989739"/>
      <c r="E989739"/>
      <c r="F989739"/>
      <c r="G989739"/>
      <c r="H989739"/>
      <c r="I989739"/>
      <c r="J989739"/>
      <c r="K989739"/>
      <c r="L989739"/>
      <c r="M989739"/>
      <c r="N989739"/>
      <c r="O989739"/>
      <c r="P989739"/>
      <c r="Q989739"/>
      <c r="R989739"/>
      <c r="S989739"/>
      <c r="T989739"/>
      <c r="U989739"/>
      <c r="V989739"/>
    </row>
    <row r="989740" spans="1:22">
      <c r="A989740"/>
      <c r="B989740"/>
      <c r="C989740"/>
      <c r="D989740"/>
      <c r="E989740"/>
      <c r="F989740"/>
      <c r="G989740"/>
      <c r="H989740"/>
      <c r="I989740"/>
      <c r="J989740"/>
      <c r="K989740"/>
      <c r="L989740"/>
      <c r="M989740"/>
      <c r="N989740"/>
      <c r="O989740"/>
      <c r="P989740"/>
      <c r="Q989740"/>
      <c r="R989740"/>
      <c r="S989740"/>
      <c r="T989740"/>
      <c r="U989740"/>
      <c r="V989740"/>
    </row>
    <row r="989741" spans="1:22">
      <c r="A989741"/>
      <c r="B989741"/>
      <c r="C989741"/>
      <c r="D989741"/>
      <c r="E989741"/>
      <c r="F989741"/>
      <c r="G989741"/>
      <c r="H989741"/>
      <c r="I989741"/>
      <c r="J989741"/>
      <c r="K989741"/>
      <c r="L989741"/>
      <c r="M989741"/>
      <c r="N989741"/>
      <c r="O989741"/>
      <c r="P989741"/>
      <c r="Q989741"/>
      <c r="R989741"/>
      <c r="S989741"/>
      <c r="T989741"/>
      <c r="U989741"/>
      <c r="V989741"/>
    </row>
    <row r="989742" spans="1:22">
      <c r="A989742"/>
      <c r="B989742"/>
      <c r="C989742"/>
      <c r="D989742"/>
      <c r="E989742"/>
      <c r="F989742"/>
      <c r="G989742"/>
      <c r="H989742"/>
      <c r="I989742"/>
      <c r="J989742"/>
      <c r="K989742"/>
      <c r="L989742"/>
      <c r="M989742"/>
      <c r="N989742"/>
      <c r="O989742"/>
      <c r="P989742"/>
      <c r="Q989742"/>
      <c r="R989742"/>
      <c r="S989742"/>
      <c r="T989742"/>
      <c r="U989742"/>
      <c r="V989742"/>
    </row>
    <row r="989743" spans="1:22">
      <c r="A989743"/>
      <c r="B989743"/>
      <c r="C989743"/>
      <c r="D989743"/>
      <c r="E989743"/>
      <c r="F989743"/>
      <c r="G989743"/>
      <c r="H989743"/>
      <c r="I989743"/>
      <c r="J989743"/>
      <c r="K989743"/>
      <c r="L989743"/>
      <c r="M989743"/>
      <c r="N989743"/>
      <c r="O989743"/>
      <c r="P989743"/>
      <c r="Q989743"/>
      <c r="R989743"/>
      <c r="S989743"/>
      <c r="T989743"/>
      <c r="U989743"/>
      <c r="V989743"/>
    </row>
    <row r="989744" spans="1:22">
      <c r="A989744"/>
      <c r="B989744"/>
      <c r="C989744"/>
      <c r="D989744"/>
      <c r="E989744"/>
      <c r="F989744"/>
      <c r="G989744"/>
      <c r="H989744"/>
      <c r="I989744"/>
      <c r="J989744"/>
      <c r="K989744"/>
      <c r="L989744"/>
      <c r="M989744"/>
      <c r="N989744"/>
      <c r="O989744"/>
      <c r="P989744"/>
      <c r="Q989744"/>
      <c r="R989744"/>
      <c r="S989744"/>
      <c r="T989744"/>
      <c r="U989744"/>
      <c r="V989744"/>
    </row>
    <row r="989745" spans="1:22">
      <c r="A989745"/>
      <c r="B989745"/>
      <c r="C989745"/>
      <c r="D989745"/>
      <c r="E989745"/>
      <c r="F989745"/>
      <c r="G989745"/>
      <c r="H989745"/>
      <c r="I989745"/>
      <c r="J989745"/>
      <c r="K989745"/>
      <c r="L989745"/>
      <c r="M989745"/>
      <c r="N989745"/>
      <c r="O989745"/>
      <c r="P989745"/>
      <c r="Q989745"/>
      <c r="R989745"/>
      <c r="S989745"/>
      <c r="T989745"/>
      <c r="U989745"/>
      <c r="V989745"/>
    </row>
    <row r="989746" spans="1:22">
      <c r="A989746"/>
      <c r="B989746"/>
      <c r="C989746"/>
      <c r="D989746"/>
      <c r="E989746"/>
      <c r="F989746"/>
      <c r="G989746"/>
      <c r="H989746"/>
      <c r="I989746"/>
      <c r="J989746"/>
      <c r="K989746"/>
      <c r="L989746"/>
      <c r="M989746"/>
      <c r="N989746"/>
      <c r="O989746"/>
      <c r="P989746"/>
      <c r="Q989746"/>
      <c r="R989746"/>
      <c r="S989746"/>
      <c r="T989746"/>
      <c r="U989746"/>
      <c r="V989746"/>
    </row>
    <row r="989747" spans="1:22">
      <c r="A989747"/>
      <c r="B989747"/>
      <c r="C989747"/>
      <c r="D989747"/>
      <c r="E989747"/>
      <c r="F989747"/>
      <c r="G989747"/>
      <c r="H989747"/>
      <c r="I989747"/>
      <c r="J989747"/>
      <c r="K989747"/>
      <c r="L989747"/>
      <c r="M989747"/>
      <c r="N989747"/>
      <c r="O989747"/>
      <c r="P989747"/>
      <c r="Q989747"/>
      <c r="R989747"/>
      <c r="S989747"/>
      <c r="T989747"/>
      <c r="U989747"/>
      <c r="V989747"/>
    </row>
    <row r="989748" spans="1:22">
      <c r="A989748"/>
      <c r="B989748"/>
      <c r="C989748"/>
      <c r="D989748"/>
      <c r="E989748"/>
      <c r="F989748"/>
      <c r="G989748"/>
      <c r="H989748"/>
      <c r="I989748"/>
      <c r="J989748"/>
      <c r="K989748"/>
      <c r="L989748"/>
      <c r="M989748"/>
      <c r="N989748"/>
      <c r="O989748"/>
      <c r="P989748"/>
      <c r="Q989748"/>
      <c r="R989748"/>
      <c r="S989748"/>
      <c r="T989748"/>
      <c r="U989748"/>
      <c r="V989748"/>
    </row>
    <row r="989749" spans="1:22">
      <c r="A989749"/>
      <c r="B989749"/>
      <c r="C989749"/>
      <c r="D989749"/>
      <c r="E989749"/>
      <c r="F989749"/>
      <c r="G989749"/>
      <c r="H989749"/>
      <c r="I989749"/>
      <c r="J989749"/>
      <c r="K989749"/>
      <c r="L989749"/>
      <c r="M989749"/>
      <c r="N989749"/>
      <c r="O989749"/>
      <c r="P989749"/>
      <c r="Q989749"/>
      <c r="R989749"/>
      <c r="S989749"/>
      <c r="T989749"/>
      <c r="U989749"/>
      <c r="V989749"/>
    </row>
    <row r="989750" spans="1:22">
      <c r="A989750"/>
      <c r="B989750"/>
      <c r="C989750"/>
      <c r="D989750"/>
      <c r="E989750"/>
      <c r="F989750"/>
      <c r="G989750"/>
      <c r="H989750"/>
      <c r="I989750"/>
      <c r="J989750"/>
      <c r="K989750"/>
      <c r="L989750"/>
      <c r="M989750"/>
      <c r="N989750"/>
      <c r="O989750"/>
      <c r="P989750"/>
      <c r="Q989750"/>
      <c r="R989750"/>
      <c r="S989750"/>
      <c r="T989750"/>
      <c r="U989750"/>
      <c r="V989750"/>
    </row>
    <row r="989751" spans="1:22">
      <c r="A989751"/>
      <c r="B989751"/>
      <c r="C989751"/>
      <c r="D989751"/>
      <c r="E989751"/>
      <c r="F989751"/>
      <c r="G989751"/>
      <c r="H989751"/>
      <c r="I989751"/>
      <c r="J989751"/>
      <c r="K989751"/>
      <c r="L989751"/>
      <c r="M989751"/>
      <c r="N989751"/>
      <c r="O989751"/>
      <c r="P989751"/>
      <c r="Q989751"/>
      <c r="R989751"/>
      <c r="S989751"/>
      <c r="T989751"/>
      <c r="U989751"/>
      <c r="V989751"/>
    </row>
    <row r="989752" spans="1:22">
      <c r="A989752"/>
      <c r="B989752"/>
      <c r="C989752"/>
      <c r="D989752"/>
      <c r="E989752"/>
      <c r="F989752"/>
      <c r="G989752"/>
      <c r="H989752"/>
      <c r="I989752"/>
      <c r="J989752"/>
      <c r="K989752"/>
      <c r="L989752"/>
      <c r="M989752"/>
      <c r="N989752"/>
      <c r="O989752"/>
      <c r="P989752"/>
      <c r="Q989752"/>
      <c r="R989752"/>
      <c r="S989752"/>
      <c r="T989752"/>
      <c r="U989752"/>
      <c r="V989752"/>
    </row>
    <row r="989753" spans="1:22">
      <c r="A989753"/>
      <c r="B989753"/>
      <c r="C989753"/>
      <c r="D989753"/>
      <c r="E989753"/>
      <c r="F989753"/>
      <c r="G989753"/>
      <c r="H989753"/>
      <c r="I989753"/>
      <c r="J989753"/>
      <c r="K989753"/>
      <c r="L989753"/>
      <c r="M989753"/>
      <c r="N989753"/>
      <c r="O989753"/>
      <c r="P989753"/>
      <c r="Q989753"/>
      <c r="R989753"/>
      <c r="S989753"/>
      <c r="T989753"/>
      <c r="U989753"/>
      <c r="V989753"/>
    </row>
    <row r="989754" spans="1:22">
      <c r="A989754"/>
      <c r="B989754"/>
      <c r="C989754"/>
      <c r="D989754"/>
      <c r="E989754"/>
      <c r="F989754"/>
      <c r="G989754"/>
      <c r="H989754"/>
      <c r="I989754"/>
      <c r="J989754"/>
      <c r="K989754"/>
      <c r="L989754"/>
      <c r="M989754"/>
      <c r="N989754"/>
      <c r="O989754"/>
      <c r="P989754"/>
      <c r="Q989754"/>
      <c r="R989754"/>
      <c r="S989754"/>
      <c r="T989754"/>
      <c r="U989754"/>
      <c r="V989754"/>
    </row>
    <row r="989755" spans="1:22">
      <c r="A989755"/>
      <c r="B989755"/>
      <c r="C989755"/>
      <c r="D989755"/>
      <c r="E989755"/>
      <c r="F989755"/>
      <c r="G989755"/>
      <c r="H989755"/>
      <c r="I989755"/>
      <c r="J989755"/>
      <c r="K989755"/>
      <c r="L989755"/>
      <c r="M989755"/>
      <c r="N989755"/>
      <c r="O989755"/>
      <c r="P989755"/>
      <c r="Q989755"/>
      <c r="R989755"/>
      <c r="S989755"/>
      <c r="T989755"/>
      <c r="U989755"/>
      <c r="V989755"/>
    </row>
    <row r="989756" spans="1:22">
      <c r="A989756"/>
      <c r="B989756"/>
      <c r="C989756"/>
      <c r="D989756"/>
      <c r="E989756"/>
      <c r="F989756"/>
      <c r="G989756"/>
      <c r="H989756"/>
      <c r="I989756"/>
      <c r="J989756"/>
      <c r="K989756"/>
      <c r="L989756"/>
      <c r="M989756"/>
      <c r="N989756"/>
      <c r="O989756"/>
      <c r="P989756"/>
      <c r="Q989756"/>
      <c r="R989756"/>
      <c r="S989756"/>
      <c r="T989756"/>
      <c r="U989756"/>
      <c r="V989756"/>
    </row>
    <row r="989757" spans="1:22">
      <c r="A989757"/>
      <c r="B989757"/>
      <c r="C989757"/>
      <c r="D989757"/>
      <c r="E989757"/>
      <c r="F989757"/>
      <c r="G989757"/>
      <c r="H989757"/>
      <c r="I989757"/>
      <c r="J989757"/>
      <c r="K989757"/>
      <c r="L989757"/>
      <c r="M989757"/>
      <c r="N989757"/>
      <c r="O989757"/>
      <c r="P989757"/>
      <c r="Q989757"/>
      <c r="R989757"/>
      <c r="S989757"/>
      <c r="T989757"/>
      <c r="U989757"/>
      <c r="V989757"/>
    </row>
    <row r="989758" spans="1:22">
      <c r="A989758"/>
      <c r="B989758"/>
      <c r="C989758"/>
      <c r="D989758"/>
      <c r="E989758"/>
      <c r="F989758"/>
      <c r="G989758"/>
      <c r="H989758"/>
      <c r="I989758"/>
      <c r="J989758"/>
      <c r="K989758"/>
      <c r="L989758"/>
      <c r="M989758"/>
      <c r="N989758"/>
      <c r="O989758"/>
      <c r="P989758"/>
      <c r="Q989758"/>
      <c r="R989758"/>
      <c r="S989758"/>
      <c r="T989758"/>
      <c r="U989758"/>
      <c r="V989758"/>
    </row>
    <row r="989759" spans="1:22">
      <c r="A989759"/>
      <c r="B989759"/>
      <c r="C989759"/>
      <c r="D989759"/>
      <c r="E989759"/>
      <c r="F989759"/>
      <c r="G989759"/>
      <c r="H989759"/>
      <c r="I989759"/>
      <c r="J989759"/>
      <c r="K989759"/>
      <c r="L989759"/>
      <c r="M989759"/>
      <c r="N989759"/>
      <c r="O989759"/>
      <c r="P989759"/>
      <c r="Q989759"/>
      <c r="R989759"/>
      <c r="S989759"/>
      <c r="T989759"/>
      <c r="U989759"/>
      <c r="V989759"/>
    </row>
    <row r="989760" spans="1:22">
      <c r="A989760"/>
      <c r="B989760"/>
      <c r="C989760"/>
      <c r="D989760"/>
      <c r="E989760"/>
      <c r="F989760"/>
      <c r="G989760"/>
      <c r="H989760"/>
      <c r="I989760"/>
      <c r="J989760"/>
      <c r="K989760"/>
      <c r="L989760"/>
      <c r="M989760"/>
      <c r="N989760"/>
      <c r="O989760"/>
      <c r="P989760"/>
      <c r="Q989760"/>
      <c r="R989760"/>
      <c r="S989760"/>
      <c r="T989760"/>
      <c r="U989760"/>
      <c r="V989760"/>
    </row>
    <row r="989761" spans="1:22">
      <c r="A989761"/>
      <c r="B989761"/>
      <c r="C989761"/>
      <c r="D989761"/>
      <c r="E989761"/>
      <c r="F989761"/>
      <c r="G989761"/>
      <c r="H989761"/>
      <c r="I989761"/>
      <c r="J989761"/>
      <c r="K989761"/>
      <c r="L989761"/>
      <c r="M989761"/>
      <c r="N989761"/>
      <c r="O989761"/>
      <c r="P989761"/>
      <c r="Q989761"/>
      <c r="R989761"/>
      <c r="S989761"/>
      <c r="T989761"/>
      <c r="U989761"/>
      <c r="V989761"/>
    </row>
    <row r="989762" spans="1:22">
      <c r="A989762"/>
      <c r="B989762"/>
      <c r="C989762"/>
      <c r="D989762"/>
      <c r="E989762"/>
      <c r="F989762"/>
      <c r="G989762"/>
      <c r="H989762"/>
      <c r="I989762"/>
      <c r="J989762"/>
      <c r="K989762"/>
      <c r="L989762"/>
      <c r="M989762"/>
      <c r="N989762"/>
      <c r="O989762"/>
      <c r="P989762"/>
      <c r="Q989762"/>
      <c r="R989762"/>
      <c r="S989762"/>
      <c r="T989762"/>
      <c r="U989762"/>
      <c r="V989762"/>
    </row>
    <row r="989763" spans="1:22">
      <c r="A989763"/>
      <c r="B989763"/>
      <c r="C989763"/>
      <c r="D989763"/>
      <c r="E989763"/>
      <c r="F989763"/>
      <c r="G989763"/>
      <c r="H989763"/>
      <c r="I989763"/>
      <c r="J989763"/>
      <c r="K989763"/>
      <c r="L989763"/>
      <c r="M989763"/>
      <c r="N989763"/>
      <c r="O989763"/>
      <c r="P989763"/>
      <c r="Q989763"/>
      <c r="R989763"/>
      <c r="S989763"/>
      <c r="T989763"/>
      <c r="U989763"/>
      <c r="V989763"/>
    </row>
    <row r="989764" spans="1:22">
      <c r="A989764"/>
      <c r="B989764"/>
      <c r="C989764"/>
      <c r="D989764"/>
      <c r="E989764"/>
      <c r="F989764"/>
      <c r="G989764"/>
      <c r="H989764"/>
      <c r="I989764"/>
      <c r="J989764"/>
      <c r="K989764"/>
      <c r="L989764"/>
      <c r="M989764"/>
      <c r="N989764"/>
      <c r="O989764"/>
      <c r="P989764"/>
      <c r="Q989764"/>
      <c r="R989764"/>
      <c r="S989764"/>
      <c r="T989764"/>
      <c r="U989764"/>
      <c r="V989764"/>
    </row>
    <row r="989765" spans="1:22">
      <c r="A989765"/>
      <c r="B989765"/>
      <c r="C989765"/>
      <c r="D989765"/>
      <c r="E989765"/>
      <c r="F989765"/>
      <c r="G989765"/>
      <c r="H989765"/>
      <c r="I989765"/>
      <c r="J989765"/>
      <c r="K989765"/>
      <c r="L989765"/>
      <c r="M989765"/>
      <c r="N989765"/>
      <c r="O989765"/>
      <c r="P989765"/>
      <c r="Q989765"/>
      <c r="R989765"/>
      <c r="S989765"/>
      <c r="T989765"/>
      <c r="U989765"/>
      <c r="V989765"/>
    </row>
    <row r="989766" spans="1:22">
      <c r="A989766"/>
      <c r="B989766"/>
      <c r="C989766"/>
      <c r="D989766"/>
      <c r="E989766"/>
      <c r="F989766"/>
      <c r="G989766"/>
      <c r="H989766"/>
      <c r="I989766"/>
      <c r="J989766"/>
      <c r="K989766"/>
      <c r="L989766"/>
      <c r="M989766"/>
      <c r="N989766"/>
      <c r="O989766"/>
      <c r="P989766"/>
      <c r="Q989766"/>
      <c r="R989766"/>
      <c r="S989766"/>
      <c r="T989766"/>
      <c r="U989766"/>
      <c r="V989766"/>
    </row>
    <row r="989767" spans="1:22">
      <c r="A989767"/>
      <c r="B989767"/>
      <c r="C989767"/>
      <c r="D989767"/>
      <c r="E989767"/>
      <c r="F989767"/>
      <c r="G989767"/>
      <c r="H989767"/>
      <c r="I989767"/>
      <c r="J989767"/>
      <c r="K989767"/>
      <c r="L989767"/>
      <c r="M989767"/>
      <c r="N989767"/>
      <c r="O989767"/>
      <c r="P989767"/>
      <c r="Q989767"/>
      <c r="R989767"/>
      <c r="S989767"/>
      <c r="T989767"/>
      <c r="U989767"/>
      <c r="V989767"/>
    </row>
    <row r="989768" spans="1:22">
      <c r="A989768"/>
      <c r="B989768"/>
      <c r="C989768"/>
      <c r="D989768"/>
      <c r="E989768"/>
      <c r="F989768"/>
      <c r="G989768"/>
      <c r="H989768"/>
      <c r="I989768"/>
      <c r="J989768"/>
      <c r="K989768"/>
      <c r="L989768"/>
      <c r="M989768"/>
      <c r="N989768"/>
      <c r="O989768"/>
      <c r="P989768"/>
      <c r="Q989768"/>
      <c r="R989768"/>
      <c r="S989768"/>
      <c r="T989768"/>
      <c r="U989768"/>
      <c r="V989768"/>
    </row>
    <row r="989769" spans="1:22">
      <c r="A989769"/>
      <c r="B989769"/>
      <c r="C989769"/>
      <c r="D989769"/>
      <c r="E989769"/>
      <c r="F989769"/>
      <c r="G989769"/>
      <c r="H989769"/>
      <c r="I989769"/>
      <c r="J989769"/>
      <c r="K989769"/>
      <c r="L989769"/>
      <c r="M989769"/>
      <c r="N989769"/>
      <c r="O989769"/>
      <c r="P989769"/>
      <c r="Q989769"/>
      <c r="R989769"/>
      <c r="S989769"/>
      <c r="T989769"/>
      <c r="U989769"/>
      <c r="V989769"/>
    </row>
    <row r="989770" spans="1:22">
      <c r="A989770"/>
      <c r="B989770"/>
      <c r="C989770"/>
      <c r="D989770"/>
      <c r="E989770"/>
      <c r="F989770"/>
      <c r="G989770"/>
      <c r="H989770"/>
      <c r="I989770"/>
      <c r="J989770"/>
      <c r="K989770"/>
      <c r="L989770"/>
      <c r="M989770"/>
      <c r="N989770"/>
      <c r="O989770"/>
      <c r="P989770"/>
      <c r="Q989770"/>
      <c r="R989770"/>
      <c r="S989770"/>
      <c r="T989770"/>
      <c r="U989770"/>
      <c r="V989770"/>
    </row>
    <row r="989771" spans="1:22">
      <c r="A989771"/>
      <c r="B989771"/>
      <c r="C989771"/>
      <c r="D989771"/>
      <c r="E989771"/>
      <c r="F989771"/>
      <c r="G989771"/>
      <c r="H989771"/>
      <c r="I989771"/>
      <c r="J989771"/>
      <c r="K989771"/>
      <c r="L989771"/>
      <c r="M989771"/>
      <c r="N989771"/>
      <c r="O989771"/>
      <c r="P989771"/>
      <c r="Q989771"/>
      <c r="R989771"/>
      <c r="S989771"/>
      <c r="T989771"/>
      <c r="U989771"/>
      <c r="V989771"/>
    </row>
    <row r="989772" spans="1:22">
      <c r="A989772"/>
      <c r="B989772"/>
      <c r="C989772"/>
      <c r="D989772"/>
      <c r="E989772"/>
      <c r="F989772"/>
      <c r="G989772"/>
      <c r="H989772"/>
      <c r="I989772"/>
      <c r="J989772"/>
      <c r="K989772"/>
      <c r="L989772"/>
      <c r="M989772"/>
      <c r="N989772"/>
      <c r="O989772"/>
      <c r="P989772"/>
      <c r="Q989772"/>
      <c r="R989772"/>
      <c r="S989772"/>
      <c r="T989772"/>
      <c r="U989772"/>
      <c r="V989772"/>
    </row>
    <row r="989773" spans="1:22">
      <c r="A989773"/>
      <c r="B989773"/>
      <c r="C989773"/>
      <c r="D989773"/>
      <c r="E989773"/>
      <c r="F989773"/>
      <c r="G989773"/>
      <c r="H989773"/>
      <c r="I989773"/>
      <c r="J989773"/>
      <c r="K989773"/>
      <c r="L989773"/>
      <c r="M989773"/>
      <c r="N989773"/>
      <c r="O989773"/>
      <c r="P989773"/>
      <c r="Q989773"/>
      <c r="R989773"/>
      <c r="S989773"/>
      <c r="T989773"/>
      <c r="U989773"/>
      <c r="V989773"/>
    </row>
    <row r="989774" spans="1:22">
      <c r="A989774"/>
      <c r="B989774"/>
      <c r="C989774"/>
      <c r="D989774"/>
      <c r="E989774"/>
      <c r="F989774"/>
      <c r="G989774"/>
      <c r="H989774"/>
      <c r="I989774"/>
      <c r="J989774"/>
      <c r="K989774"/>
      <c r="L989774"/>
      <c r="M989774"/>
      <c r="N989774"/>
      <c r="O989774"/>
      <c r="P989774"/>
      <c r="Q989774"/>
      <c r="R989774"/>
      <c r="S989774"/>
      <c r="T989774"/>
      <c r="U989774"/>
      <c r="V989774"/>
    </row>
    <row r="989775" spans="1:22">
      <c r="A989775"/>
      <c r="B989775"/>
      <c r="C989775"/>
      <c r="D989775"/>
      <c r="E989775"/>
      <c r="F989775"/>
      <c r="G989775"/>
      <c r="H989775"/>
      <c r="I989775"/>
      <c r="J989775"/>
      <c r="K989775"/>
      <c r="L989775"/>
      <c r="M989775"/>
      <c r="N989775"/>
      <c r="O989775"/>
      <c r="P989775"/>
      <c r="Q989775"/>
      <c r="R989775"/>
      <c r="S989775"/>
      <c r="T989775"/>
      <c r="U989775"/>
      <c r="V989775"/>
    </row>
    <row r="989776" spans="1:22">
      <c r="A989776"/>
      <c r="B989776"/>
      <c r="C989776"/>
      <c r="D989776"/>
      <c r="E989776"/>
      <c r="F989776"/>
      <c r="G989776"/>
      <c r="H989776"/>
      <c r="I989776"/>
      <c r="J989776"/>
      <c r="K989776"/>
      <c r="L989776"/>
      <c r="M989776"/>
      <c r="N989776"/>
      <c r="O989776"/>
      <c r="P989776"/>
      <c r="Q989776"/>
      <c r="R989776"/>
      <c r="S989776"/>
      <c r="T989776"/>
      <c r="U989776"/>
      <c r="V989776"/>
    </row>
    <row r="989777" spans="1:22">
      <c r="A989777"/>
      <c r="B989777"/>
      <c r="C989777"/>
      <c r="D989777"/>
      <c r="E989777"/>
      <c r="F989777"/>
      <c r="G989777"/>
      <c r="H989777"/>
      <c r="I989777"/>
      <c r="J989777"/>
      <c r="K989777"/>
      <c r="L989777"/>
      <c r="M989777"/>
      <c r="N989777"/>
      <c r="O989777"/>
      <c r="P989777"/>
      <c r="Q989777"/>
      <c r="R989777"/>
      <c r="S989777"/>
      <c r="T989777"/>
      <c r="U989777"/>
      <c r="V989777"/>
    </row>
    <row r="989778" spans="1:22">
      <c r="A989778"/>
      <c r="B989778"/>
      <c r="C989778"/>
      <c r="D989778"/>
      <c r="E989778"/>
      <c r="F989778"/>
      <c r="G989778"/>
      <c r="H989778"/>
      <c r="I989778"/>
      <c r="J989778"/>
      <c r="K989778"/>
      <c r="L989778"/>
      <c r="M989778"/>
      <c r="N989778"/>
      <c r="O989778"/>
      <c r="P989778"/>
      <c r="Q989778"/>
      <c r="R989778"/>
      <c r="S989778"/>
      <c r="T989778"/>
      <c r="U989778"/>
      <c r="V989778"/>
    </row>
    <row r="989779" spans="1:22">
      <c r="A989779"/>
      <c r="B989779"/>
      <c r="C989779"/>
      <c r="D989779"/>
      <c r="E989779"/>
      <c r="F989779"/>
      <c r="G989779"/>
      <c r="H989779"/>
      <c r="I989779"/>
      <c r="J989779"/>
      <c r="K989779"/>
      <c r="L989779"/>
      <c r="M989779"/>
      <c r="N989779"/>
      <c r="O989779"/>
      <c r="P989779"/>
      <c r="Q989779"/>
      <c r="R989779"/>
      <c r="S989779"/>
      <c r="T989779"/>
      <c r="U989779"/>
      <c r="V989779"/>
    </row>
    <row r="989780" spans="1:22">
      <c r="A989780"/>
      <c r="B989780"/>
      <c r="C989780"/>
      <c r="D989780"/>
      <c r="E989780"/>
      <c r="F989780"/>
      <c r="G989780"/>
      <c r="H989780"/>
      <c r="I989780"/>
      <c r="J989780"/>
      <c r="K989780"/>
      <c r="L989780"/>
      <c r="M989780"/>
      <c r="N989780"/>
      <c r="O989780"/>
      <c r="P989780"/>
      <c r="Q989780"/>
      <c r="R989780"/>
      <c r="S989780"/>
      <c r="T989780"/>
      <c r="U989780"/>
      <c r="V989780"/>
    </row>
    <row r="989781" spans="1:22">
      <c r="A989781"/>
      <c r="B989781"/>
      <c r="C989781"/>
      <c r="D989781"/>
      <c r="E989781"/>
      <c r="F989781"/>
      <c r="G989781"/>
      <c r="H989781"/>
      <c r="I989781"/>
      <c r="J989781"/>
      <c r="K989781"/>
      <c r="L989781"/>
      <c r="M989781"/>
      <c r="N989781"/>
      <c r="O989781"/>
      <c r="P989781"/>
      <c r="Q989781"/>
      <c r="R989781"/>
      <c r="S989781"/>
      <c r="T989781"/>
      <c r="U989781"/>
      <c r="V989781"/>
    </row>
    <row r="989782" spans="1:22">
      <c r="A989782"/>
      <c r="B989782"/>
      <c r="C989782"/>
      <c r="D989782"/>
      <c r="E989782"/>
      <c r="F989782"/>
      <c r="G989782"/>
      <c r="H989782"/>
      <c r="I989782"/>
      <c r="J989782"/>
      <c r="K989782"/>
      <c r="L989782"/>
      <c r="M989782"/>
      <c r="N989782"/>
      <c r="O989782"/>
      <c r="P989782"/>
      <c r="Q989782"/>
      <c r="R989782"/>
      <c r="S989782"/>
      <c r="T989782"/>
      <c r="U989782"/>
      <c r="V989782"/>
    </row>
    <row r="989783" spans="1:22">
      <c r="A989783"/>
      <c r="B989783"/>
      <c r="C989783"/>
      <c r="D989783"/>
      <c r="E989783"/>
      <c r="F989783"/>
      <c r="G989783"/>
      <c r="H989783"/>
      <c r="I989783"/>
      <c r="J989783"/>
      <c r="K989783"/>
      <c r="L989783"/>
      <c r="M989783"/>
      <c r="N989783"/>
      <c r="O989783"/>
      <c r="P989783"/>
      <c r="Q989783"/>
      <c r="R989783"/>
      <c r="S989783"/>
      <c r="T989783"/>
      <c r="U989783"/>
      <c r="V989783"/>
    </row>
    <row r="989784" spans="1:22">
      <c r="A989784"/>
      <c r="B989784"/>
      <c r="C989784"/>
      <c r="D989784"/>
      <c r="E989784"/>
      <c r="F989784"/>
      <c r="G989784"/>
      <c r="H989784"/>
      <c r="I989784"/>
      <c r="J989784"/>
      <c r="K989784"/>
      <c r="L989784"/>
      <c r="M989784"/>
      <c r="N989784"/>
      <c r="O989784"/>
      <c r="P989784"/>
      <c r="Q989784"/>
      <c r="R989784"/>
      <c r="S989784"/>
      <c r="T989784"/>
      <c r="U989784"/>
      <c r="V989784"/>
    </row>
    <row r="989785" spans="1:22">
      <c r="A989785"/>
      <c r="B989785"/>
      <c r="C989785"/>
      <c r="D989785"/>
      <c r="E989785"/>
      <c r="F989785"/>
      <c r="G989785"/>
      <c r="H989785"/>
      <c r="I989785"/>
      <c r="J989785"/>
      <c r="K989785"/>
      <c r="L989785"/>
      <c r="M989785"/>
      <c r="N989785"/>
      <c r="O989785"/>
      <c r="P989785"/>
      <c r="Q989785"/>
      <c r="R989785"/>
      <c r="S989785"/>
      <c r="T989785"/>
      <c r="U989785"/>
      <c r="V989785"/>
    </row>
    <row r="989786" spans="1:22">
      <c r="A989786"/>
      <c r="B989786"/>
      <c r="C989786"/>
      <c r="D989786"/>
      <c r="E989786"/>
      <c r="F989786"/>
      <c r="G989786"/>
      <c r="H989786"/>
      <c r="I989786"/>
      <c r="J989786"/>
      <c r="K989786"/>
      <c r="L989786"/>
      <c r="M989786"/>
      <c r="N989786"/>
      <c r="O989786"/>
      <c r="P989786"/>
      <c r="Q989786"/>
      <c r="R989786"/>
      <c r="S989786"/>
      <c r="T989786"/>
      <c r="U989786"/>
      <c r="V989786"/>
    </row>
    <row r="989787" spans="1:22">
      <c r="A989787"/>
      <c r="B989787"/>
      <c r="C989787"/>
      <c r="D989787"/>
      <c r="E989787"/>
      <c r="F989787"/>
      <c r="G989787"/>
      <c r="H989787"/>
      <c r="I989787"/>
      <c r="J989787"/>
      <c r="K989787"/>
      <c r="L989787"/>
      <c r="M989787"/>
      <c r="N989787"/>
      <c r="O989787"/>
      <c r="P989787"/>
      <c r="Q989787"/>
      <c r="R989787"/>
      <c r="S989787"/>
      <c r="T989787"/>
      <c r="U989787"/>
      <c r="V989787"/>
    </row>
    <row r="989788" spans="1:22">
      <c r="A989788"/>
      <c r="B989788"/>
      <c r="C989788"/>
      <c r="D989788"/>
      <c r="E989788"/>
      <c r="F989788"/>
      <c r="G989788"/>
      <c r="H989788"/>
      <c r="I989788"/>
      <c r="J989788"/>
      <c r="K989788"/>
      <c r="L989788"/>
      <c r="M989788"/>
      <c r="N989788"/>
      <c r="O989788"/>
      <c r="P989788"/>
      <c r="Q989788"/>
      <c r="R989788"/>
      <c r="S989788"/>
      <c r="T989788"/>
      <c r="U989788"/>
      <c r="V989788"/>
    </row>
    <row r="989789" spans="1:22">
      <c r="A989789"/>
      <c r="B989789"/>
      <c r="C989789"/>
      <c r="D989789"/>
      <c r="E989789"/>
      <c r="F989789"/>
      <c r="G989789"/>
      <c r="H989789"/>
      <c r="I989789"/>
      <c r="J989789"/>
      <c r="K989789"/>
      <c r="L989789"/>
      <c r="M989789"/>
      <c r="N989789"/>
      <c r="O989789"/>
      <c r="P989789"/>
      <c r="Q989789"/>
      <c r="R989789"/>
      <c r="S989789"/>
      <c r="T989789"/>
      <c r="U989789"/>
      <c r="V989789"/>
    </row>
    <row r="989790" spans="1:22">
      <c r="A989790"/>
      <c r="B989790"/>
      <c r="C989790"/>
      <c r="D989790"/>
      <c r="E989790"/>
      <c r="F989790"/>
      <c r="G989790"/>
      <c r="H989790"/>
      <c r="I989790"/>
      <c r="J989790"/>
      <c r="K989790"/>
      <c r="L989790"/>
      <c r="M989790"/>
      <c r="N989790"/>
      <c r="O989790"/>
      <c r="P989790"/>
      <c r="Q989790"/>
      <c r="R989790"/>
      <c r="S989790"/>
      <c r="T989790"/>
      <c r="U989790"/>
      <c r="V989790"/>
    </row>
    <row r="989791" spans="1:22">
      <c r="A989791"/>
      <c r="B989791"/>
      <c r="C989791"/>
      <c r="D989791"/>
      <c r="E989791"/>
      <c r="F989791"/>
      <c r="G989791"/>
      <c r="H989791"/>
      <c r="I989791"/>
      <c r="J989791"/>
      <c r="K989791"/>
      <c r="L989791"/>
      <c r="M989791"/>
      <c r="N989791"/>
      <c r="O989791"/>
      <c r="P989791"/>
      <c r="Q989791"/>
      <c r="R989791"/>
      <c r="S989791"/>
      <c r="T989791"/>
      <c r="U989791"/>
      <c r="V989791"/>
    </row>
    <row r="989792" spans="1:22">
      <c r="A989792"/>
      <c r="B989792"/>
      <c r="C989792"/>
      <c r="D989792"/>
      <c r="E989792"/>
      <c r="F989792"/>
      <c r="G989792"/>
      <c r="H989792"/>
      <c r="I989792"/>
      <c r="J989792"/>
      <c r="K989792"/>
      <c r="L989792"/>
      <c r="M989792"/>
      <c r="N989792"/>
      <c r="O989792"/>
      <c r="P989792"/>
      <c r="Q989792"/>
      <c r="R989792"/>
      <c r="S989792"/>
      <c r="T989792"/>
      <c r="U989792"/>
      <c r="V989792"/>
    </row>
    <row r="989793" spans="1:22">
      <c r="A989793"/>
      <c r="B989793"/>
      <c r="C989793"/>
      <c r="D989793"/>
      <c r="E989793"/>
      <c r="F989793"/>
      <c r="G989793"/>
      <c r="H989793"/>
      <c r="I989793"/>
      <c r="J989793"/>
      <c r="K989793"/>
      <c r="L989793"/>
      <c r="M989793"/>
      <c r="N989793"/>
      <c r="O989793"/>
      <c r="P989793"/>
      <c r="Q989793"/>
      <c r="R989793"/>
      <c r="S989793"/>
      <c r="T989793"/>
      <c r="U989793"/>
      <c r="V989793"/>
    </row>
    <row r="989794" spans="1:22">
      <c r="A989794"/>
      <c r="B989794"/>
      <c r="C989794"/>
      <c r="D989794"/>
      <c r="E989794"/>
      <c r="F989794"/>
      <c r="G989794"/>
      <c r="H989794"/>
      <c r="I989794"/>
      <c r="J989794"/>
      <c r="K989794"/>
      <c r="L989794"/>
      <c r="M989794"/>
      <c r="N989794"/>
      <c r="O989794"/>
      <c r="P989794"/>
      <c r="Q989794"/>
      <c r="R989794"/>
      <c r="S989794"/>
      <c r="T989794"/>
      <c r="U989794"/>
      <c r="V989794"/>
    </row>
    <row r="989795" spans="1:22">
      <c r="A989795"/>
      <c r="B989795"/>
      <c r="C989795"/>
      <c r="D989795"/>
      <c r="E989795"/>
      <c r="F989795"/>
      <c r="G989795"/>
      <c r="H989795"/>
      <c r="I989795"/>
      <c r="J989795"/>
      <c r="K989795"/>
      <c r="L989795"/>
      <c r="M989795"/>
      <c r="N989795"/>
      <c r="O989795"/>
      <c r="P989795"/>
      <c r="Q989795"/>
      <c r="R989795"/>
      <c r="S989795"/>
      <c r="T989795"/>
      <c r="U989795"/>
      <c r="V989795"/>
    </row>
    <row r="989796" spans="1:22">
      <c r="A989796"/>
      <c r="B989796"/>
      <c r="C989796"/>
      <c r="D989796"/>
      <c r="E989796"/>
      <c r="F989796"/>
      <c r="G989796"/>
      <c r="H989796"/>
      <c r="I989796"/>
      <c r="J989796"/>
      <c r="K989796"/>
      <c r="L989796"/>
      <c r="M989796"/>
      <c r="N989796"/>
      <c r="O989796"/>
      <c r="P989796"/>
      <c r="Q989796"/>
      <c r="R989796"/>
      <c r="S989796"/>
      <c r="T989796"/>
      <c r="U989796"/>
      <c r="V989796"/>
    </row>
    <row r="989797" spans="1:22">
      <c r="A989797"/>
      <c r="B989797"/>
      <c r="C989797"/>
      <c r="D989797"/>
      <c r="E989797"/>
      <c r="F989797"/>
      <c r="G989797"/>
      <c r="H989797"/>
      <c r="I989797"/>
      <c r="J989797"/>
      <c r="K989797"/>
      <c r="L989797"/>
      <c r="M989797"/>
      <c r="N989797"/>
      <c r="O989797"/>
      <c r="P989797"/>
      <c r="Q989797"/>
      <c r="R989797"/>
      <c r="S989797"/>
      <c r="T989797"/>
      <c r="U989797"/>
      <c r="V989797"/>
    </row>
    <row r="989798" spans="1:22">
      <c r="A989798"/>
      <c r="B989798"/>
      <c r="C989798"/>
      <c r="D989798"/>
      <c r="E989798"/>
      <c r="F989798"/>
      <c r="G989798"/>
      <c r="H989798"/>
      <c r="I989798"/>
      <c r="J989798"/>
      <c r="K989798"/>
      <c r="L989798"/>
      <c r="M989798"/>
      <c r="N989798"/>
      <c r="O989798"/>
      <c r="P989798"/>
      <c r="Q989798"/>
      <c r="R989798"/>
      <c r="S989798"/>
      <c r="T989798"/>
      <c r="U989798"/>
      <c r="V989798"/>
    </row>
    <row r="989799" spans="1:22">
      <c r="A989799"/>
      <c r="B989799"/>
      <c r="C989799"/>
      <c r="D989799"/>
      <c r="E989799"/>
      <c r="F989799"/>
      <c r="G989799"/>
      <c r="H989799"/>
      <c r="I989799"/>
      <c r="J989799"/>
      <c r="K989799"/>
      <c r="L989799"/>
      <c r="M989799"/>
      <c r="N989799"/>
      <c r="O989799"/>
      <c r="P989799"/>
      <c r="Q989799"/>
      <c r="R989799"/>
      <c r="S989799"/>
      <c r="T989799"/>
      <c r="U989799"/>
      <c r="V989799"/>
    </row>
    <row r="989800" spans="1:22">
      <c r="A989800"/>
      <c r="B989800"/>
      <c r="C989800"/>
      <c r="D989800"/>
      <c r="E989800"/>
      <c r="F989800"/>
      <c r="G989800"/>
      <c r="H989800"/>
      <c r="I989800"/>
      <c r="J989800"/>
      <c r="K989800"/>
      <c r="L989800"/>
      <c r="M989800"/>
      <c r="N989800"/>
      <c r="O989800"/>
      <c r="P989800"/>
      <c r="Q989800"/>
      <c r="R989800"/>
      <c r="S989800"/>
      <c r="T989800"/>
      <c r="U989800"/>
      <c r="V989800"/>
    </row>
    <row r="989801" spans="1:22">
      <c r="A989801"/>
      <c r="B989801"/>
      <c r="C989801"/>
      <c r="D989801"/>
      <c r="E989801"/>
      <c r="F989801"/>
      <c r="G989801"/>
      <c r="H989801"/>
      <c r="I989801"/>
      <c r="J989801"/>
      <c r="K989801"/>
      <c r="L989801"/>
      <c r="M989801"/>
      <c r="N989801"/>
      <c r="O989801"/>
      <c r="P989801"/>
      <c r="Q989801"/>
      <c r="R989801"/>
      <c r="S989801"/>
      <c r="T989801"/>
      <c r="U989801"/>
      <c r="V989801"/>
    </row>
    <row r="989802" spans="1:22">
      <c r="A989802"/>
      <c r="B989802"/>
      <c r="C989802"/>
      <c r="D989802"/>
      <c r="E989802"/>
      <c r="F989802"/>
      <c r="G989802"/>
      <c r="H989802"/>
      <c r="I989802"/>
      <c r="J989802"/>
      <c r="K989802"/>
      <c r="L989802"/>
      <c r="M989802"/>
      <c r="N989802"/>
      <c r="O989802"/>
      <c r="P989802"/>
      <c r="Q989802"/>
      <c r="R989802"/>
      <c r="S989802"/>
      <c r="T989802"/>
      <c r="U989802"/>
      <c r="V989802"/>
    </row>
    <row r="989803" spans="1:22">
      <c r="A989803"/>
      <c r="B989803"/>
      <c r="C989803"/>
      <c r="D989803"/>
      <c r="E989803"/>
      <c r="F989803"/>
      <c r="G989803"/>
      <c r="H989803"/>
      <c r="I989803"/>
      <c r="J989803"/>
      <c r="K989803"/>
      <c r="L989803"/>
      <c r="M989803"/>
      <c r="N989803"/>
      <c r="O989803"/>
      <c r="P989803"/>
      <c r="Q989803"/>
      <c r="R989803"/>
      <c r="S989803"/>
      <c r="T989803"/>
      <c r="U989803"/>
      <c r="V989803"/>
    </row>
    <row r="989804" spans="1:22">
      <c r="A989804"/>
      <c r="B989804"/>
      <c r="C989804"/>
      <c r="D989804"/>
      <c r="E989804"/>
      <c r="F989804"/>
      <c r="G989804"/>
      <c r="H989804"/>
      <c r="I989804"/>
      <c r="J989804"/>
      <c r="K989804"/>
      <c r="L989804"/>
      <c r="M989804"/>
      <c r="N989804"/>
      <c r="O989804"/>
      <c r="P989804"/>
      <c r="Q989804"/>
      <c r="R989804"/>
      <c r="S989804"/>
      <c r="T989804"/>
      <c r="U989804"/>
      <c r="V989804"/>
    </row>
    <row r="989805" spans="1:22">
      <c r="A989805"/>
      <c r="B989805"/>
      <c r="C989805"/>
      <c r="D989805"/>
      <c r="E989805"/>
      <c r="F989805"/>
      <c r="G989805"/>
      <c r="H989805"/>
      <c r="I989805"/>
      <c r="J989805"/>
      <c r="K989805"/>
      <c r="L989805"/>
      <c r="M989805"/>
      <c r="N989805"/>
      <c r="O989805"/>
      <c r="P989805"/>
      <c r="Q989805"/>
      <c r="R989805"/>
      <c r="S989805"/>
      <c r="T989805"/>
      <c r="U989805"/>
      <c r="V989805"/>
    </row>
    <row r="989806" spans="1:22">
      <c r="A989806"/>
      <c r="B989806"/>
      <c r="C989806"/>
      <c r="D989806"/>
      <c r="E989806"/>
      <c r="F989806"/>
      <c r="G989806"/>
      <c r="H989806"/>
      <c r="I989806"/>
      <c r="J989806"/>
      <c r="K989806"/>
      <c r="L989806"/>
      <c r="M989806"/>
      <c r="N989806"/>
      <c r="O989806"/>
      <c r="P989806"/>
      <c r="Q989806"/>
      <c r="R989806"/>
      <c r="S989806"/>
      <c r="T989806"/>
      <c r="U989806"/>
      <c r="V989806"/>
    </row>
    <row r="989807" spans="1:22">
      <c r="A989807"/>
      <c r="B989807"/>
      <c r="C989807"/>
      <c r="D989807"/>
      <c r="E989807"/>
      <c r="F989807"/>
      <c r="G989807"/>
      <c r="H989807"/>
      <c r="I989807"/>
      <c r="J989807"/>
      <c r="K989807"/>
      <c r="L989807"/>
      <c r="M989807"/>
      <c r="N989807"/>
      <c r="O989807"/>
      <c r="P989807"/>
      <c r="Q989807"/>
      <c r="R989807"/>
      <c r="S989807"/>
      <c r="T989807"/>
      <c r="U989807"/>
      <c r="V989807"/>
    </row>
    <row r="989808" spans="1:22">
      <c r="A989808"/>
      <c r="B989808"/>
      <c r="C989808"/>
      <c r="D989808"/>
      <c r="E989808"/>
      <c r="F989808"/>
      <c r="G989808"/>
      <c r="H989808"/>
      <c r="I989808"/>
      <c r="J989808"/>
      <c r="K989808"/>
      <c r="L989808"/>
      <c r="M989808"/>
      <c r="N989808"/>
      <c r="O989808"/>
      <c r="P989808"/>
      <c r="Q989808"/>
      <c r="R989808"/>
      <c r="S989808"/>
      <c r="T989808"/>
      <c r="U989808"/>
      <c r="V989808"/>
    </row>
    <row r="989809" spans="1:22">
      <c r="A989809"/>
      <c r="B989809"/>
      <c r="C989809"/>
      <c r="D989809"/>
      <c r="E989809"/>
      <c r="F989809"/>
      <c r="G989809"/>
      <c r="H989809"/>
      <c r="I989809"/>
      <c r="J989809"/>
      <c r="K989809"/>
      <c r="L989809"/>
      <c r="M989809"/>
      <c r="N989809"/>
      <c r="O989809"/>
      <c r="P989809"/>
      <c r="Q989809"/>
      <c r="R989809"/>
      <c r="S989809"/>
      <c r="T989809"/>
      <c r="U989809"/>
      <c r="V989809"/>
    </row>
    <row r="989810" spans="1:22">
      <c r="A989810"/>
      <c r="B989810"/>
      <c r="C989810"/>
      <c r="D989810"/>
      <c r="E989810"/>
      <c r="F989810"/>
      <c r="G989810"/>
      <c r="H989810"/>
      <c r="I989810"/>
      <c r="J989810"/>
      <c r="K989810"/>
      <c r="L989810"/>
      <c r="M989810"/>
      <c r="N989810"/>
      <c r="O989810"/>
      <c r="P989810"/>
      <c r="Q989810"/>
      <c r="R989810"/>
      <c r="S989810"/>
      <c r="T989810"/>
      <c r="U989810"/>
      <c r="V989810"/>
    </row>
    <row r="989811" spans="1:22">
      <c r="A989811"/>
      <c r="B989811"/>
      <c r="C989811"/>
      <c r="D989811"/>
      <c r="E989811"/>
      <c r="F989811"/>
      <c r="G989811"/>
      <c r="H989811"/>
      <c r="I989811"/>
      <c r="J989811"/>
      <c r="K989811"/>
      <c r="L989811"/>
      <c r="M989811"/>
      <c r="N989811"/>
      <c r="O989811"/>
      <c r="P989811"/>
      <c r="Q989811"/>
      <c r="R989811"/>
      <c r="S989811"/>
      <c r="T989811"/>
      <c r="U989811"/>
      <c r="V989811"/>
    </row>
    <row r="989812" spans="1:22">
      <c r="A989812"/>
      <c r="B989812"/>
      <c r="C989812"/>
      <c r="D989812"/>
      <c r="E989812"/>
      <c r="F989812"/>
      <c r="G989812"/>
      <c r="H989812"/>
      <c r="I989812"/>
      <c r="J989812"/>
      <c r="K989812"/>
      <c r="L989812"/>
      <c r="M989812"/>
      <c r="N989812"/>
      <c r="O989812"/>
      <c r="P989812"/>
      <c r="Q989812"/>
      <c r="R989812"/>
      <c r="S989812"/>
      <c r="T989812"/>
      <c r="U989812"/>
      <c r="V989812"/>
    </row>
    <row r="989813" spans="1:22">
      <c r="A989813"/>
      <c r="B989813"/>
      <c r="C989813"/>
      <c r="D989813"/>
      <c r="E989813"/>
      <c r="F989813"/>
      <c r="G989813"/>
      <c r="H989813"/>
      <c r="I989813"/>
      <c r="J989813"/>
      <c r="K989813"/>
      <c r="L989813"/>
      <c r="M989813"/>
      <c r="N989813"/>
      <c r="O989813"/>
      <c r="P989813"/>
      <c r="Q989813"/>
      <c r="R989813"/>
      <c r="S989813"/>
      <c r="T989813"/>
      <c r="U989813"/>
      <c r="V989813"/>
    </row>
    <row r="989814" spans="1:22">
      <c r="A989814"/>
      <c r="B989814"/>
      <c r="C989814"/>
      <c r="D989814"/>
      <c r="E989814"/>
      <c r="F989814"/>
      <c r="G989814"/>
      <c r="H989814"/>
      <c r="I989814"/>
      <c r="J989814"/>
      <c r="K989814"/>
      <c r="L989814"/>
      <c r="M989814"/>
      <c r="N989814"/>
      <c r="O989814"/>
      <c r="P989814"/>
      <c r="Q989814"/>
      <c r="R989814"/>
      <c r="S989814"/>
      <c r="T989814"/>
      <c r="U989814"/>
      <c r="V989814"/>
    </row>
    <row r="989815" spans="1:22">
      <c r="A989815"/>
      <c r="B989815"/>
      <c r="C989815"/>
      <c r="D989815"/>
      <c r="E989815"/>
      <c r="F989815"/>
      <c r="G989815"/>
      <c r="H989815"/>
      <c r="I989815"/>
      <c r="J989815"/>
      <c r="K989815"/>
      <c r="L989815"/>
      <c r="M989815"/>
      <c r="N989815"/>
      <c r="O989815"/>
      <c r="P989815"/>
      <c r="Q989815"/>
      <c r="R989815"/>
      <c r="S989815"/>
      <c r="T989815"/>
      <c r="U989815"/>
      <c r="V989815"/>
    </row>
    <row r="989816" spans="1:22">
      <c r="A989816"/>
      <c r="B989816"/>
      <c r="C989816"/>
      <c r="D989816"/>
      <c r="E989816"/>
      <c r="F989816"/>
      <c r="G989816"/>
      <c r="H989816"/>
      <c r="I989816"/>
      <c r="J989816"/>
      <c r="K989816"/>
      <c r="L989816"/>
      <c r="M989816"/>
      <c r="N989816"/>
      <c r="O989816"/>
      <c r="P989816"/>
      <c r="Q989816"/>
      <c r="R989816"/>
      <c r="S989816"/>
      <c r="T989816"/>
      <c r="U989816"/>
      <c r="V989816"/>
    </row>
    <row r="989817" spans="1:22">
      <c r="A989817"/>
      <c r="B989817"/>
      <c r="C989817"/>
      <c r="D989817"/>
      <c r="E989817"/>
      <c r="F989817"/>
      <c r="G989817"/>
      <c r="H989817"/>
      <c r="I989817"/>
      <c r="J989817"/>
      <c r="K989817"/>
      <c r="L989817"/>
      <c r="M989817"/>
      <c r="N989817"/>
      <c r="O989817"/>
      <c r="P989817"/>
      <c r="Q989817"/>
      <c r="R989817"/>
      <c r="S989817"/>
      <c r="T989817"/>
      <c r="U989817"/>
      <c r="V989817"/>
    </row>
    <row r="989818" spans="1:22">
      <c r="A989818"/>
      <c r="B989818"/>
      <c r="C989818"/>
      <c r="D989818"/>
      <c r="E989818"/>
      <c r="F989818"/>
      <c r="G989818"/>
      <c r="H989818"/>
      <c r="I989818"/>
      <c r="J989818"/>
      <c r="K989818"/>
      <c r="L989818"/>
      <c r="M989818"/>
      <c r="N989818"/>
      <c r="O989818"/>
      <c r="P989818"/>
      <c r="Q989818"/>
      <c r="R989818"/>
      <c r="S989818"/>
      <c r="T989818"/>
      <c r="U989818"/>
      <c r="V989818"/>
    </row>
    <row r="989819" spans="1:22">
      <c r="A989819"/>
      <c r="B989819"/>
      <c r="C989819"/>
      <c r="D989819"/>
      <c r="E989819"/>
      <c r="F989819"/>
      <c r="G989819"/>
      <c r="H989819"/>
      <c r="I989819"/>
      <c r="J989819"/>
      <c r="K989819"/>
      <c r="L989819"/>
      <c r="M989819"/>
      <c r="N989819"/>
      <c r="O989819"/>
      <c r="P989819"/>
      <c r="Q989819"/>
      <c r="R989819"/>
      <c r="S989819"/>
      <c r="T989819"/>
      <c r="U989819"/>
      <c r="V989819"/>
    </row>
    <row r="989820" spans="1:22">
      <c r="A989820"/>
      <c r="B989820"/>
      <c r="C989820"/>
      <c r="D989820"/>
      <c r="E989820"/>
      <c r="F989820"/>
      <c r="G989820"/>
      <c r="H989820"/>
      <c r="I989820"/>
      <c r="J989820"/>
      <c r="K989820"/>
      <c r="L989820"/>
      <c r="M989820"/>
      <c r="N989820"/>
      <c r="O989820"/>
      <c r="P989820"/>
      <c r="Q989820"/>
      <c r="R989820"/>
      <c r="S989820"/>
      <c r="T989820"/>
      <c r="U989820"/>
      <c r="V989820"/>
    </row>
    <row r="989821" spans="1:22">
      <c r="A989821"/>
      <c r="B989821"/>
      <c r="C989821"/>
      <c r="D989821"/>
      <c r="E989821"/>
      <c r="F989821"/>
      <c r="G989821"/>
      <c r="H989821"/>
      <c r="I989821"/>
      <c r="J989821"/>
      <c r="K989821"/>
      <c r="L989821"/>
      <c r="M989821"/>
      <c r="N989821"/>
      <c r="O989821"/>
      <c r="P989821"/>
      <c r="Q989821"/>
      <c r="R989821"/>
      <c r="S989821"/>
      <c r="T989821"/>
      <c r="U989821"/>
      <c r="V989821"/>
    </row>
    <row r="989822" spans="1:22">
      <c r="A989822"/>
      <c r="B989822"/>
      <c r="C989822"/>
      <c r="D989822"/>
      <c r="E989822"/>
      <c r="F989822"/>
      <c r="G989822"/>
      <c r="H989822"/>
      <c r="I989822"/>
      <c r="J989822"/>
      <c r="K989822"/>
      <c r="L989822"/>
      <c r="M989822"/>
      <c r="N989822"/>
      <c r="O989822"/>
      <c r="P989822"/>
      <c r="Q989822"/>
      <c r="R989822"/>
      <c r="S989822"/>
      <c r="T989822"/>
      <c r="U989822"/>
      <c r="V989822"/>
    </row>
    <row r="989823" spans="1:22">
      <c r="A989823"/>
      <c r="B989823"/>
      <c r="C989823"/>
      <c r="D989823"/>
      <c r="E989823"/>
      <c r="F989823"/>
      <c r="G989823"/>
      <c r="H989823"/>
      <c r="I989823"/>
      <c r="J989823"/>
      <c r="K989823"/>
      <c r="L989823"/>
      <c r="M989823"/>
      <c r="N989823"/>
      <c r="O989823"/>
      <c r="P989823"/>
      <c r="Q989823"/>
      <c r="R989823"/>
      <c r="S989823"/>
      <c r="T989823"/>
      <c r="U989823"/>
      <c r="V989823"/>
    </row>
    <row r="989824" spans="1:22">
      <c r="A989824"/>
      <c r="B989824"/>
      <c r="C989824"/>
      <c r="D989824"/>
      <c r="E989824"/>
      <c r="F989824"/>
      <c r="G989824"/>
      <c r="H989824"/>
      <c r="I989824"/>
      <c r="J989824"/>
      <c r="K989824"/>
      <c r="L989824"/>
      <c r="M989824"/>
      <c r="N989824"/>
      <c r="O989824"/>
      <c r="P989824"/>
      <c r="Q989824"/>
      <c r="R989824"/>
      <c r="S989824"/>
      <c r="T989824"/>
      <c r="U989824"/>
      <c r="V989824"/>
    </row>
    <row r="989825" spans="1:22">
      <c r="A989825"/>
      <c r="B989825"/>
      <c r="C989825"/>
      <c r="D989825"/>
      <c r="E989825"/>
      <c r="F989825"/>
      <c r="G989825"/>
      <c r="H989825"/>
      <c r="I989825"/>
      <c r="J989825"/>
      <c r="K989825"/>
      <c r="L989825"/>
      <c r="M989825"/>
      <c r="N989825"/>
      <c r="O989825"/>
      <c r="P989825"/>
      <c r="Q989825"/>
      <c r="R989825"/>
      <c r="S989825"/>
      <c r="T989825"/>
      <c r="U989825"/>
      <c r="V989825"/>
    </row>
    <row r="989826" spans="1:22">
      <c r="A989826"/>
      <c r="B989826"/>
      <c r="C989826"/>
      <c r="D989826"/>
      <c r="E989826"/>
      <c r="F989826"/>
      <c r="G989826"/>
      <c r="H989826"/>
      <c r="I989826"/>
      <c r="J989826"/>
      <c r="K989826"/>
      <c r="L989826"/>
      <c r="M989826"/>
      <c r="N989826"/>
      <c r="O989826"/>
      <c r="P989826"/>
      <c r="Q989826"/>
      <c r="R989826"/>
      <c r="S989826"/>
      <c r="T989826"/>
      <c r="U989826"/>
      <c r="V989826"/>
    </row>
    <row r="989827" spans="1:22">
      <c r="A989827"/>
      <c r="B989827"/>
      <c r="C989827"/>
      <c r="D989827"/>
      <c r="E989827"/>
      <c r="F989827"/>
      <c r="G989827"/>
      <c r="H989827"/>
      <c r="I989827"/>
      <c r="J989827"/>
      <c r="K989827"/>
      <c r="L989827"/>
      <c r="M989827"/>
      <c r="N989827"/>
      <c r="O989827"/>
      <c r="P989827"/>
      <c r="Q989827"/>
      <c r="R989827"/>
      <c r="S989827"/>
      <c r="T989827"/>
      <c r="U989827"/>
      <c r="V989827"/>
    </row>
    <row r="989828" spans="1:22">
      <c r="A989828"/>
      <c r="B989828"/>
      <c r="C989828"/>
      <c r="D989828"/>
      <c r="E989828"/>
      <c r="F989828"/>
      <c r="G989828"/>
      <c r="H989828"/>
      <c r="I989828"/>
      <c r="J989828"/>
      <c r="K989828"/>
      <c r="L989828"/>
      <c r="M989828"/>
      <c r="N989828"/>
      <c r="O989828"/>
      <c r="P989828"/>
      <c r="Q989828"/>
      <c r="R989828"/>
      <c r="S989828"/>
      <c r="T989828"/>
      <c r="U989828"/>
      <c r="V989828"/>
    </row>
    <row r="989829" spans="1:22">
      <c r="A989829"/>
      <c r="B989829"/>
      <c r="C989829"/>
      <c r="D989829"/>
      <c r="E989829"/>
      <c r="F989829"/>
      <c r="G989829"/>
      <c r="H989829"/>
      <c r="I989829"/>
      <c r="J989829"/>
      <c r="K989829"/>
      <c r="L989829"/>
      <c r="M989829"/>
      <c r="N989829"/>
      <c r="O989829"/>
      <c r="P989829"/>
      <c r="Q989829"/>
      <c r="R989829"/>
      <c r="S989829"/>
      <c r="T989829"/>
      <c r="U989829"/>
      <c r="V989829"/>
    </row>
    <row r="989830" spans="1:22">
      <c r="A989830"/>
      <c r="B989830"/>
      <c r="C989830"/>
      <c r="D989830"/>
      <c r="E989830"/>
      <c r="F989830"/>
      <c r="G989830"/>
      <c r="H989830"/>
      <c r="I989830"/>
      <c r="J989830"/>
      <c r="K989830"/>
      <c r="L989830"/>
      <c r="M989830"/>
      <c r="N989830"/>
      <c r="O989830"/>
      <c r="P989830"/>
      <c r="Q989830"/>
      <c r="R989830"/>
      <c r="S989830"/>
      <c r="T989830"/>
      <c r="U989830"/>
      <c r="V989830"/>
    </row>
    <row r="989831" spans="1:22">
      <c r="A989831"/>
      <c r="B989831"/>
      <c r="C989831"/>
      <c r="D989831"/>
      <c r="E989831"/>
      <c r="F989831"/>
      <c r="G989831"/>
      <c r="H989831"/>
      <c r="I989831"/>
      <c r="J989831"/>
      <c r="K989831"/>
      <c r="L989831"/>
      <c r="M989831"/>
      <c r="N989831"/>
      <c r="O989831"/>
      <c r="P989831"/>
      <c r="Q989831"/>
      <c r="R989831"/>
      <c r="S989831"/>
      <c r="T989831"/>
      <c r="U989831"/>
      <c r="V989831"/>
    </row>
    <row r="989832" spans="1:22">
      <c r="A989832"/>
      <c r="B989832"/>
      <c r="C989832"/>
      <c r="D989832"/>
      <c r="E989832"/>
      <c r="F989832"/>
      <c r="G989832"/>
      <c r="H989832"/>
      <c r="I989832"/>
      <c r="J989832"/>
      <c r="K989832"/>
      <c r="L989832"/>
      <c r="M989832"/>
      <c r="N989832"/>
      <c r="O989832"/>
      <c r="P989832"/>
      <c r="Q989832"/>
      <c r="R989832"/>
      <c r="S989832"/>
      <c r="T989832"/>
      <c r="U989832"/>
      <c r="V989832"/>
    </row>
    <row r="989833" spans="1:22">
      <c r="A989833"/>
      <c r="B989833"/>
      <c r="C989833"/>
      <c r="D989833"/>
      <c r="E989833"/>
      <c r="F989833"/>
      <c r="G989833"/>
      <c r="H989833"/>
      <c r="I989833"/>
      <c r="J989833"/>
      <c r="K989833"/>
      <c r="L989833"/>
      <c r="M989833"/>
      <c r="N989833"/>
      <c r="O989833"/>
      <c r="P989833"/>
      <c r="Q989833"/>
      <c r="R989833"/>
      <c r="S989833"/>
      <c r="T989833"/>
      <c r="U989833"/>
      <c r="V989833"/>
    </row>
    <row r="989834" spans="1:22">
      <c r="A989834"/>
      <c r="B989834"/>
      <c r="C989834"/>
      <c r="D989834"/>
      <c r="E989834"/>
      <c r="F989834"/>
      <c r="G989834"/>
      <c r="H989834"/>
      <c r="I989834"/>
      <c r="J989834"/>
      <c r="K989834"/>
      <c r="L989834"/>
      <c r="M989834"/>
      <c r="N989834"/>
      <c r="O989834"/>
      <c r="P989834"/>
      <c r="Q989834"/>
      <c r="R989834"/>
      <c r="S989834"/>
      <c r="T989834"/>
      <c r="U989834"/>
      <c r="V989834"/>
    </row>
    <row r="989835" spans="1:22">
      <c r="A989835"/>
      <c r="B989835"/>
      <c r="C989835"/>
      <c r="D989835"/>
      <c r="E989835"/>
      <c r="F989835"/>
      <c r="G989835"/>
      <c r="H989835"/>
      <c r="I989835"/>
      <c r="J989835"/>
      <c r="K989835"/>
      <c r="L989835"/>
      <c r="M989835"/>
      <c r="N989835"/>
      <c r="O989835"/>
      <c r="P989835"/>
      <c r="Q989835"/>
      <c r="R989835"/>
      <c r="S989835"/>
      <c r="T989835"/>
      <c r="U989835"/>
      <c r="V989835"/>
    </row>
    <row r="989836" spans="1:22">
      <c r="A989836"/>
      <c r="B989836"/>
      <c r="C989836"/>
      <c r="D989836"/>
      <c r="E989836"/>
      <c r="F989836"/>
      <c r="G989836"/>
      <c r="H989836"/>
      <c r="I989836"/>
      <c r="J989836"/>
      <c r="K989836"/>
      <c r="L989836"/>
      <c r="M989836"/>
      <c r="N989836"/>
      <c r="O989836"/>
      <c r="P989836"/>
      <c r="Q989836"/>
      <c r="R989836"/>
      <c r="S989836"/>
      <c r="T989836"/>
      <c r="U989836"/>
      <c r="V989836"/>
    </row>
    <row r="989837" spans="1:22">
      <c r="A989837"/>
      <c r="B989837"/>
      <c r="C989837"/>
      <c r="D989837"/>
      <c r="E989837"/>
      <c r="F989837"/>
      <c r="G989837"/>
      <c r="H989837"/>
      <c r="I989837"/>
      <c r="J989837"/>
      <c r="K989837"/>
      <c r="L989837"/>
      <c r="M989837"/>
      <c r="N989837"/>
      <c r="O989837"/>
      <c r="P989837"/>
      <c r="Q989837"/>
      <c r="R989837"/>
      <c r="S989837"/>
      <c r="T989837"/>
      <c r="U989837"/>
      <c r="V989837"/>
    </row>
    <row r="989838" spans="1:22">
      <c r="A989838"/>
      <c r="B989838"/>
      <c r="C989838"/>
      <c r="D989838"/>
      <c r="E989838"/>
      <c r="F989838"/>
      <c r="G989838"/>
      <c r="H989838"/>
      <c r="I989838"/>
      <c r="J989838"/>
      <c r="K989838"/>
      <c r="L989838"/>
      <c r="M989838"/>
      <c r="N989838"/>
      <c r="O989838"/>
      <c r="P989838"/>
      <c r="Q989838"/>
      <c r="R989838"/>
      <c r="S989838"/>
      <c r="T989838"/>
      <c r="U989838"/>
      <c r="V989838"/>
    </row>
    <row r="989839" spans="1:22">
      <c r="A989839"/>
      <c r="B989839"/>
      <c r="C989839"/>
      <c r="D989839"/>
      <c r="E989839"/>
      <c r="F989839"/>
      <c r="G989839"/>
      <c r="H989839"/>
      <c r="I989839"/>
      <c r="J989839"/>
      <c r="K989839"/>
      <c r="L989839"/>
      <c r="M989839"/>
      <c r="N989839"/>
      <c r="O989839"/>
      <c r="P989839"/>
      <c r="Q989839"/>
      <c r="R989839"/>
      <c r="S989839"/>
      <c r="T989839"/>
      <c r="U989839"/>
      <c r="V989839"/>
    </row>
    <row r="989840" spans="1:22">
      <c r="A989840"/>
      <c r="B989840"/>
      <c r="C989840"/>
      <c r="D989840"/>
      <c r="E989840"/>
      <c r="F989840"/>
      <c r="G989840"/>
      <c r="H989840"/>
      <c r="I989840"/>
      <c r="J989840"/>
      <c r="K989840"/>
      <c r="L989840"/>
      <c r="M989840"/>
      <c r="N989840"/>
      <c r="O989840"/>
      <c r="P989840"/>
      <c r="Q989840"/>
      <c r="R989840"/>
      <c r="S989840"/>
      <c r="T989840"/>
      <c r="U989840"/>
      <c r="V989840"/>
    </row>
    <row r="989841" spans="1:22">
      <c r="A989841"/>
      <c r="B989841"/>
      <c r="C989841"/>
      <c r="D989841"/>
      <c r="E989841"/>
      <c r="F989841"/>
      <c r="G989841"/>
      <c r="H989841"/>
      <c r="I989841"/>
      <c r="J989841"/>
      <c r="K989841"/>
      <c r="L989841"/>
      <c r="M989841"/>
      <c r="N989841"/>
      <c r="O989841"/>
      <c r="P989841"/>
      <c r="Q989841"/>
      <c r="R989841"/>
      <c r="S989841"/>
      <c r="T989841"/>
      <c r="U989841"/>
      <c r="V989841"/>
    </row>
    <row r="989842" spans="1:22">
      <c r="A989842"/>
      <c r="B989842"/>
      <c r="C989842"/>
      <c r="D989842"/>
      <c r="E989842"/>
      <c r="F989842"/>
      <c r="G989842"/>
      <c r="H989842"/>
      <c r="I989842"/>
      <c r="J989842"/>
      <c r="K989842"/>
      <c r="L989842"/>
      <c r="M989842"/>
      <c r="N989842"/>
      <c r="O989842"/>
      <c r="P989842"/>
      <c r="Q989842"/>
      <c r="R989842"/>
      <c r="S989842"/>
      <c r="T989842"/>
      <c r="U989842"/>
      <c r="V989842"/>
    </row>
    <row r="989843" spans="1:22">
      <c r="A989843"/>
      <c r="B989843"/>
      <c r="C989843"/>
      <c r="D989843"/>
      <c r="E989843"/>
      <c r="F989843"/>
      <c r="G989843"/>
      <c r="H989843"/>
      <c r="I989843"/>
      <c r="J989843"/>
      <c r="K989843"/>
      <c r="L989843"/>
      <c r="M989843"/>
      <c r="N989843"/>
      <c r="O989843"/>
      <c r="P989843"/>
      <c r="Q989843"/>
      <c r="R989843"/>
      <c r="S989843"/>
      <c r="T989843"/>
      <c r="U989843"/>
      <c r="V989843"/>
    </row>
    <row r="989844" spans="1:22">
      <c r="A989844"/>
      <c r="B989844"/>
      <c r="C989844"/>
      <c r="D989844"/>
      <c r="E989844"/>
      <c r="F989844"/>
      <c r="G989844"/>
      <c r="H989844"/>
      <c r="I989844"/>
      <c r="J989844"/>
      <c r="K989844"/>
      <c r="L989844"/>
      <c r="M989844"/>
      <c r="N989844"/>
      <c r="O989844"/>
      <c r="P989844"/>
      <c r="Q989844"/>
      <c r="R989844"/>
      <c r="S989844"/>
      <c r="T989844"/>
      <c r="U989844"/>
      <c r="V989844"/>
    </row>
    <row r="989845" spans="1:22">
      <c r="A989845"/>
      <c r="B989845"/>
      <c r="C989845"/>
      <c r="D989845"/>
      <c r="E989845"/>
      <c r="F989845"/>
      <c r="G989845"/>
      <c r="H989845"/>
      <c r="I989845"/>
      <c r="J989845"/>
      <c r="K989845"/>
      <c r="L989845"/>
      <c r="M989845"/>
      <c r="N989845"/>
      <c r="O989845"/>
      <c r="P989845"/>
      <c r="Q989845"/>
      <c r="R989845"/>
      <c r="S989845"/>
      <c r="T989845"/>
      <c r="U989845"/>
      <c r="V989845"/>
    </row>
    <row r="989846" spans="1:22">
      <c r="A989846"/>
      <c r="B989846"/>
      <c r="C989846"/>
      <c r="D989846"/>
      <c r="E989846"/>
      <c r="F989846"/>
      <c r="G989846"/>
      <c r="H989846"/>
      <c r="I989846"/>
      <c r="J989846"/>
      <c r="K989846"/>
      <c r="L989846"/>
      <c r="M989846"/>
      <c r="N989846"/>
      <c r="O989846"/>
      <c r="P989846"/>
      <c r="Q989846"/>
      <c r="R989846"/>
      <c r="S989846"/>
      <c r="T989846"/>
      <c r="U989846"/>
      <c r="V989846"/>
    </row>
    <row r="989847" spans="1:22">
      <c r="A989847"/>
      <c r="B989847"/>
      <c r="C989847"/>
      <c r="D989847"/>
      <c r="E989847"/>
      <c r="F989847"/>
      <c r="G989847"/>
      <c r="H989847"/>
      <c r="I989847"/>
      <c r="J989847"/>
      <c r="K989847"/>
      <c r="L989847"/>
      <c r="M989847"/>
      <c r="N989847"/>
      <c r="O989847"/>
      <c r="P989847"/>
      <c r="Q989847"/>
      <c r="R989847"/>
      <c r="S989847"/>
      <c r="T989847"/>
      <c r="U989847"/>
      <c r="V989847"/>
    </row>
    <row r="989848" spans="1:22">
      <c r="A989848"/>
      <c r="B989848"/>
      <c r="C989848"/>
      <c r="D989848"/>
      <c r="E989848"/>
      <c r="F989848"/>
      <c r="G989848"/>
      <c r="H989848"/>
      <c r="I989848"/>
      <c r="J989848"/>
      <c r="K989848"/>
      <c r="L989848"/>
      <c r="M989848"/>
      <c r="N989848"/>
      <c r="O989848"/>
      <c r="P989848"/>
      <c r="Q989848"/>
      <c r="R989848"/>
      <c r="S989848"/>
      <c r="T989848"/>
      <c r="U989848"/>
      <c r="V989848"/>
    </row>
    <row r="989849" spans="1:22">
      <c r="A989849"/>
      <c r="B989849"/>
      <c r="C989849"/>
      <c r="D989849"/>
      <c r="E989849"/>
      <c r="F989849"/>
      <c r="G989849"/>
      <c r="H989849"/>
      <c r="I989849"/>
      <c r="J989849"/>
      <c r="K989849"/>
      <c r="L989849"/>
      <c r="M989849"/>
      <c r="N989849"/>
      <c r="O989849"/>
      <c r="P989849"/>
      <c r="Q989849"/>
      <c r="R989849"/>
      <c r="S989849"/>
      <c r="T989849"/>
      <c r="U989849"/>
      <c r="V989849"/>
    </row>
    <row r="989850" spans="1:22">
      <c r="A989850"/>
      <c r="B989850"/>
      <c r="C989850"/>
      <c r="D989850"/>
      <c r="E989850"/>
      <c r="F989850"/>
      <c r="G989850"/>
      <c r="H989850"/>
      <c r="I989850"/>
      <c r="J989850"/>
      <c r="K989850"/>
      <c r="L989850"/>
      <c r="M989850"/>
      <c r="N989850"/>
      <c r="O989850"/>
      <c r="P989850"/>
      <c r="Q989850"/>
      <c r="R989850"/>
      <c r="S989850"/>
      <c r="T989850"/>
      <c r="U989850"/>
      <c r="V989850"/>
    </row>
    <row r="989851" spans="1:22">
      <c r="A989851"/>
      <c r="B989851"/>
      <c r="C989851"/>
      <c r="D989851"/>
      <c r="E989851"/>
      <c r="F989851"/>
      <c r="G989851"/>
      <c r="H989851"/>
      <c r="I989851"/>
      <c r="J989851"/>
      <c r="K989851"/>
      <c r="L989851"/>
      <c r="M989851"/>
      <c r="N989851"/>
      <c r="O989851"/>
      <c r="P989851"/>
      <c r="Q989851"/>
      <c r="R989851"/>
      <c r="S989851"/>
      <c r="T989851"/>
      <c r="U989851"/>
      <c r="V989851"/>
    </row>
    <row r="989852" spans="1:22">
      <c r="A989852"/>
      <c r="B989852"/>
      <c r="C989852"/>
      <c r="D989852"/>
      <c r="E989852"/>
      <c r="F989852"/>
      <c r="G989852"/>
      <c r="H989852"/>
      <c r="I989852"/>
      <c r="J989852"/>
      <c r="K989852"/>
      <c r="L989852"/>
      <c r="M989852"/>
      <c r="N989852"/>
      <c r="O989852"/>
      <c r="P989852"/>
      <c r="Q989852"/>
      <c r="R989852"/>
      <c r="S989852"/>
      <c r="T989852"/>
      <c r="U989852"/>
      <c r="V989852"/>
    </row>
    <row r="989853" spans="1:22">
      <c r="A989853"/>
      <c r="B989853"/>
      <c r="C989853"/>
      <c r="D989853"/>
      <c r="E989853"/>
      <c r="F989853"/>
      <c r="G989853"/>
      <c r="H989853"/>
      <c r="I989853"/>
      <c r="J989853"/>
      <c r="K989853"/>
      <c r="L989853"/>
      <c r="M989853"/>
      <c r="N989853"/>
      <c r="O989853"/>
      <c r="P989853"/>
      <c r="Q989853"/>
      <c r="R989853"/>
      <c r="S989853"/>
      <c r="T989853"/>
      <c r="U989853"/>
      <c r="V989853"/>
    </row>
    <row r="989854" spans="1:22">
      <c r="A989854"/>
      <c r="B989854"/>
      <c r="C989854"/>
      <c r="D989854"/>
      <c r="E989854"/>
      <c r="F989854"/>
      <c r="G989854"/>
      <c r="H989854"/>
      <c r="I989854"/>
      <c r="J989854"/>
      <c r="K989854"/>
      <c r="L989854"/>
      <c r="M989854"/>
      <c r="N989854"/>
      <c r="O989854"/>
      <c r="P989854"/>
      <c r="Q989854"/>
      <c r="R989854"/>
      <c r="S989854"/>
      <c r="T989854"/>
      <c r="U989854"/>
      <c r="V989854"/>
    </row>
    <row r="989855" spans="1:22">
      <c r="A989855"/>
      <c r="B989855"/>
      <c r="C989855"/>
      <c r="D989855"/>
      <c r="E989855"/>
      <c r="F989855"/>
      <c r="G989855"/>
      <c r="H989855"/>
      <c r="I989855"/>
      <c r="J989855"/>
      <c r="K989855"/>
      <c r="L989855"/>
      <c r="M989855"/>
      <c r="N989855"/>
      <c r="O989855"/>
      <c r="P989855"/>
      <c r="Q989855"/>
      <c r="R989855"/>
      <c r="S989855"/>
      <c r="T989855"/>
      <c r="U989855"/>
      <c r="V989855"/>
    </row>
    <row r="989856" spans="1:22">
      <c r="A989856"/>
      <c r="B989856"/>
      <c r="C989856"/>
      <c r="D989856"/>
      <c r="E989856"/>
      <c r="F989856"/>
      <c r="G989856"/>
      <c r="H989856"/>
      <c r="I989856"/>
      <c r="J989856"/>
      <c r="K989856"/>
      <c r="L989856"/>
      <c r="M989856"/>
      <c r="N989856"/>
      <c r="O989856"/>
      <c r="P989856"/>
      <c r="Q989856"/>
      <c r="R989856"/>
      <c r="S989856"/>
      <c r="T989856"/>
      <c r="U989856"/>
      <c r="V989856"/>
    </row>
    <row r="989857" spans="1:22">
      <c r="A989857"/>
      <c r="B989857"/>
      <c r="C989857"/>
      <c r="D989857"/>
      <c r="E989857"/>
      <c r="F989857"/>
      <c r="G989857"/>
      <c r="H989857"/>
      <c r="I989857"/>
      <c r="J989857"/>
      <c r="K989857"/>
      <c r="L989857"/>
      <c r="M989857"/>
      <c r="N989857"/>
      <c r="O989857"/>
      <c r="P989857"/>
      <c r="Q989857"/>
      <c r="R989857"/>
      <c r="S989857"/>
      <c r="T989857"/>
      <c r="U989857"/>
      <c r="V989857"/>
    </row>
    <row r="989858" spans="1:22">
      <c r="A989858"/>
      <c r="B989858"/>
      <c r="C989858"/>
      <c r="D989858"/>
      <c r="E989858"/>
      <c r="F989858"/>
      <c r="G989858"/>
      <c r="H989858"/>
      <c r="I989858"/>
      <c r="J989858"/>
      <c r="K989858"/>
      <c r="L989858"/>
      <c r="M989858"/>
      <c r="N989858"/>
      <c r="O989858"/>
      <c r="P989858"/>
      <c r="Q989858"/>
      <c r="R989858"/>
      <c r="S989858"/>
      <c r="T989858"/>
      <c r="U989858"/>
      <c r="V989858"/>
    </row>
    <row r="989859" spans="1:22">
      <c r="A989859"/>
      <c r="B989859"/>
      <c r="C989859"/>
      <c r="D989859"/>
      <c r="E989859"/>
      <c r="F989859"/>
      <c r="G989859"/>
      <c r="H989859"/>
      <c r="I989859"/>
      <c r="J989859"/>
      <c r="K989859"/>
      <c r="L989859"/>
      <c r="M989859"/>
      <c r="N989859"/>
      <c r="O989859"/>
      <c r="P989859"/>
      <c r="Q989859"/>
      <c r="R989859"/>
      <c r="S989859"/>
      <c r="T989859"/>
      <c r="U989859"/>
      <c r="V989859"/>
    </row>
    <row r="989860" spans="1:22">
      <c r="A989860"/>
      <c r="B989860"/>
      <c r="C989860"/>
      <c r="D989860"/>
      <c r="E989860"/>
      <c r="F989860"/>
      <c r="G989860"/>
      <c r="H989860"/>
      <c r="I989860"/>
      <c r="J989860"/>
      <c r="K989860"/>
      <c r="L989860"/>
      <c r="M989860"/>
      <c r="N989860"/>
      <c r="O989860"/>
      <c r="P989860"/>
      <c r="Q989860"/>
      <c r="R989860"/>
      <c r="S989860"/>
      <c r="T989860"/>
      <c r="U989860"/>
      <c r="V989860"/>
    </row>
    <row r="989861" spans="1:22">
      <c r="A989861"/>
      <c r="B989861"/>
      <c r="C989861"/>
      <c r="D989861"/>
      <c r="E989861"/>
      <c r="F989861"/>
      <c r="G989861"/>
      <c r="H989861"/>
      <c r="I989861"/>
      <c r="J989861"/>
      <c r="K989861"/>
      <c r="L989861"/>
      <c r="M989861"/>
      <c r="N989861"/>
      <c r="O989861"/>
      <c r="P989861"/>
      <c r="Q989861"/>
      <c r="R989861"/>
      <c r="S989861"/>
      <c r="T989861"/>
      <c r="U989861"/>
      <c r="V989861"/>
    </row>
    <row r="989862" spans="1:22">
      <c r="A989862"/>
      <c r="B989862"/>
      <c r="C989862"/>
      <c r="D989862"/>
      <c r="E989862"/>
      <c r="F989862"/>
      <c r="G989862"/>
      <c r="H989862"/>
      <c r="I989862"/>
      <c r="J989862"/>
      <c r="K989862"/>
      <c r="L989862"/>
      <c r="M989862"/>
      <c r="N989862"/>
      <c r="O989862"/>
      <c r="P989862"/>
      <c r="Q989862"/>
      <c r="R989862"/>
      <c r="S989862"/>
      <c r="T989862"/>
      <c r="U989862"/>
      <c r="V989862"/>
    </row>
    <row r="989863" spans="1:22">
      <c r="A989863"/>
      <c r="B989863"/>
      <c r="C989863"/>
      <c r="D989863"/>
      <c r="E989863"/>
      <c r="F989863"/>
      <c r="G989863"/>
      <c r="H989863"/>
      <c r="I989863"/>
      <c r="J989863"/>
      <c r="K989863"/>
      <c r="L989863"/>
      <c r="M989863"/>
      <c r="N989863"/>
      <c r="O989863"/>
      <c r="P989863"/>
      <c r="Q989863"/>
      <c r="R989863"/>
      <c r="S989863"/>
      <c r="T989863"/>
      <c r="U989863"/>
      <c r="V989863"/>
    </row>
    <row r="989864" spans="1:22">
      <c r="A989864"/>
      <c r="B989864"/>
      <c r="C989864"/>
      <c r="D989864"/>
      <c r="E989864"/>
      <c r="F989864"/>
      <c r="G989864"/>
      <c r="H989864"/>
      <c r="I989864"/>
      <c r="J989864"/>
      <c r="K989864"/>
      <c r="L989864"/>
      <c r="M989864"/>
      <c r="N989864"/>
      <c r="O989864"/>
      <c r="P989864"/>
      <c r="Q989864"/>
      <c r="R989864"/>
      <c r="S989864"/>
      <c r="T989864"/>
      <c r="U989864"/>
      <c r="V989864"/>
    </row>
    <row r="989865" spans="1:22">
      <c r="A989865"/>
      <c r="B989865"/>
      <c r="C989865"/>
      <c r="D989865"/>
      <c r="E989865"/>
      <c r="F989865"/>
      <c r="G989865"/>
      <c r="H989865"/>
      <c r="I989865"/>
      <c r="J989865"/>
      <c r="K989865"/>
      <c r="L989865"/>
      <c r="M989865"/>
      <c r="N989865"/>
      <c r="O989865"/>
      <c r="P989865"/>
      <c r="Q989865"/>
      <c r="R989865"/>
      <c r="S989865"/>
      <c r="T989865"/>
      <c r="U989865"/>
      <c r="V989865"/>
    </row>
    <row r="989866" spans="1:22">
      <c r="A989866"/>
      <c r="B989866"/>
      <c r="C989866"/>
      <c r="D989866"/>
      <c r="E989866"/>
      <c r="F989866"/>
      <c r="G989866"/>
      <c r="H989866"/>
      <c r="I989866"/>
      <c r="J989866"/>
      <c r="K989866"/>
      <c r="L989866"/>
      <c r="M989866"/>
      <c r="N989866"/>
      <c r="O989866"/>
      <c r="P989866"/>
      <c r="Q989866"/>
      <c r="R989866"/>
      <c r="S989866"/>
      <c r="T989866"/>
      <c r="U989866"/>
      <c r="V989866"/>
    </row>
    <row r="989867" spans="1:22">
      <c r="A989867"/>
      <c r="B989867"/>
      <c r="C989867"/>
      <c r="D989867"/>
      <c r="E989867"/>
      <c r="F989867"/>
      <c r="G989867"/>
      <c r="H989867"/>
      <c r="I989867"/>
      <c r="J989867"/>
      <c r="K989867"/>
      <c r="L989867"/>
      <c r="M989867"/>
      <c r="N989867"/>
      <c r="O989867"/>
      <c r="P989867"/>
      <c r="Q989867"/>
      <c r="R989867"/>
      <c r="S989867"/>
      <c r="T989867"/>
      <c r="U989867"/>
      <c r="V989867"/>
    </row>
    <row r="989868" spans="1:22">
      <c r="A989868"/>
      <c r="B989868"/>
      <c r="C989868"/>
      <c r="D989868"/>
      <c r="E989868"/>
      <c r="F989868"/>
      <c r="G989868"/>
      <c r="H989868"/>
      <c r="I989868"/>
      <c r="J989868"/>
      <c r="K989868"/>
      <c r="L989868"/>
      <c r="M989868"/>
      <c r="N989868"/>
      <c r="O989868"/>
      <c r="P989868"/>
      <c r="Q989868"/>
      <c r="R989868"/>
      <c r="S989868"/>
      <c r="T989868"/>
      <c r="U989868"/>
      <c r="V989868"/>
    </row>
    <row r="989869" spans="1:22">
      <c r="A989869"/>
      <c r="B989869"/>
      <c r="C989869"/>
      <c r="D989869"/>
      <c r="E989869"/>
      <c r="F989869"/>
      <c r="G989869"/>
      <c r="H989869"/>
      <c r="I989869"/>
      <c r="J989869"/>
      <c r="K989869"/>
      <c r="L989869"/>
      <c r="M989869"/>
      <c r="N989869"/>
      <c r="O989869"/>
      <c r="P989869"/>
      <c r="Q989869"/>
      <c r="R989869"/>
      <c r="S989869"/>
      <c r="T989869"/>
      <c r="U989869"/>
      <c r="V989869"/>
    </row>
    <row r="989870" spans="1:22">
      <c r="A989870"/>
      <c r="B989870"/>
      <c r="C989870"/>
      <c r="D989870"/>
      <c r="E989870"/>
      <c r="F989870"/>
      <c r="G989870"/>
      <c r="H989870"/>
      <c r="I989870"/>
      <c r="J989870"/>
      <c r="K989870"/>
      <c r="L989870"/>
      <c r="M989870"/>
      <c r="N989870"/>
      <c r="O989870"/>
      <c r="P989870"/>
      <c r="Q989870"/>
      <c r="R989870"/>
      <c r="S989870"/>
      <c r="T989870"/>
      <c r="U989870"/>
      <c r="V989870"/>
    </row>
    <row r="989871" spans="1:22">
      <c r="A989871"/>
      <c r="B989871"/>
      <c r="C989871"/>
      <c r="D989871"/>
      <c r="E989871"/>
      <c r="F989871"/>
      <c r="G989871"/>
      <c r="H989871"/>
      <c r="I989871"/>
      <c r="J989871"/>
      <c r="K989871"/>
      <c r="L989871"/>
      <c r="M989871"/>
      <c r="N989871"/>
      <c r="O989871"/>
      <c r="P989871"/>
      <c r="Q989871"/>
      <c r="R989871"/>
      <c r="S989871"/>
      <c r="T989871"/>
      <c r="U989871"/>
      <c r="V989871"/>
    </row>
    <row r="989872" spans="1:22">
      <c r="A989872"/>
      <c r="B989872"/>
      <c r="C989872"/>
      <c r="D989872"/>
      <c r="E989872"/>
      <c r="F989872"/>
      <c r="G989872"/>
      <c r="H989872"/>
      <c r="I989872"/>
      <c r="J989872"/>
      <c r="K989872"/>
      <c r="L989872"/>
      <c r="M989872"/>
      <c r="N989872"/>
      <c r="O989872"/>
      <c r="P989872"/>
      <c r="Q989872"/>
      <c r="R989872"/>
      <c r="S989872"/>
      <c r="T989872"/>
      <c r="U989872"/>
      <c r="V989872"/>
    </row>
    <row r="989873" spans="1:22">
      <c r="A989873"/>
      <c r="B989873"/>
      <c r="C989873"/>
      <c r="D989873"/>
      <c r="E989873"/>
      <c r="F989873"/>
      <c r="G989873"/>
      <c r="H989873"/>
      <c r="I989873"/>
      <c r="J989873"/>
      <c r="K989873"/>
      <c r="L989873"/>
      <c r="M989873"/>
      <c r="N989873"/>
      <c r="O989873"/>
      <c r="P989873"/>
      <c r="Q989873"/>
      <c r="R989873"/>
      <c r="S989873"/>
      <c r="T989873"/>
      <c r="U989873"/>
      <c r="V989873"/>
    </row>
    <row r="989874" spans="1:22">
      <c r="A989874"/>
      <c r="B989874"/>
      <c r="C989874"/>
      <c r="D989874"/>
      <c r="E989874"/>
      <c r="F989874"/>
      <c r="G989874"/>
      <c r="H989874"/>
      <c r="I989874"/>
      <c r="J989874"/>
      <c r="K989874"/>
      <c r="L989874"/>
      <c r="M989874"/>
      <c r="N989874"/>
      <c r="O989874"/>
      <c r="P989874"/>
      <c r="Q989874"/>
      <c r="R989874"/>
      <c r="S989874"/>
      <c r="T989874"/>
      <c r="U989874"/>
      <c r="V989874"/>
    </row>
    <row r="989875" spans="1:22">
      <c r="A989875"/>
      <c r="B989875"/>
      <c r="C989875"/>
      <c r="D989875"/>
      <c r="E989875"/>
      <c r="F989875"/>
      <c r="G989875"/>
      <c r="H989875"/>
      <c r="I989875"/>
      <c r="J989875"/>
      <c r="K989875"/>
      <c r="L989875"/>
      <c r="M989875"/>
      <c r="N989875"/>
      <c r="O989875"/>
      <c r="P989875"/>
      <c r="Q989875"/>
      <c r="R989875"/>
      <c r="S989875"/>
      <c r="T989875"/>
      <c r="U989875"/>
      <c r="V989875"/>
    </row>
    <row r="989876" spans="1:22">
      <c r="A989876"/>
      <c r="B989876"/>
      <c r="C989876"/>
      <c r="D989876"/>
      <c r="E989876"/>
      <c r="F989876"/>
      <c r="G989876"/>
      <c r="H989876"/>
      <c r="I989876"/>
      <c r="J989876"/>
      <c r="K989876"/>
      <c r="L989876"/>
      <c r="M989876"/>
      <c r="N989876"/>
      <c r="O989876"/>
      <c r="P989876"/>
      <c r="Q989876"/>
      <c r="R989876"/>
      <c r="S989876"/>
      <c r="T989876"/>
      <c r="U989876"/>
      <c r="V989876"/>
    </row>
    <row r="989877" spans="1:22">
      <c r="A989877"/>
      <c r="B989877"/>
      <c r="C989877"/>
      <c r="D989877"/>
      <c r="E989877"/>
      <c r="F989877"/>
      <c r="G989877"/>
      <c r="H989877"/>
      <c r="I989877"/>
      <c r="J989877"/>
      <c r="K989877"/>
      <c r="L989877"/>
      <c r="M989877"/>
      <c r="N989877"/>
      <c r="O989877"/>
      <c r="P989877"/>
      <c r="Q989877"/>
      <c r="R989877"/>
      <c r="S989877"/>
      <c r="T989877"/>
      <c r="U989877"/>
      <c r="V989877"/>
    </row>
    <row r="989878" spans="1:22">
      <c r="A989878"/>
      <c r="B989878"/>
      <c r="C989878"/>
      <c r="D989878"/>
      <c r="E989878"/>
      <c r="F989878"/>
      <c r="G989878"/>
      <c r="H989878"/>
      <c r="I989878"/>
      <c r="J989878"/>
      <c r="K989878"/>
      <c r="L989878"/>
      <c r="M989878"/>
      <c r="N989878"/>
      <c r="O989878"/>
      <c r="P989878"/>
      <c r="Q989878"/>
      <c r="R989878"/>
      <c r="S989878"/>
      <c r="T989878"/>
      <c r="U989878"/>
      <c r="V989878"/>
    </row>
    <row r="989879" spans="1:22">
      <c r="A989879"/>
      <c r="B989879"/>
      <c r="C989879"/>
      <c r="D989879"/>
      <c r="E989879"/>
      <c r="F989879"/>
      <c r="G989879"/>
      <c r="H989879"/>
      <c r="I989879"/>
      <c r="J989879"/>
      <c r="K989879"/>
      <c r="L989879"/>
      <c r="M989879"/>
      <c r="N989879"/>
      <c r="O989879"/>
      <c r="P989879"/>
      <c r="Q989879"/>
      <c r="R989879"/>
      <c r="S989879"/>
      <c r="T989879"/>
      <c r="U989879"/>
      <c r="V989879"/>
    </row>
    <row r="989880" spans="1:22">
      <c r="A989880"/>
      <c r="B989880"/>
      <c r="C989880"/>
      <c r="D989880"/>
      <c r="E989880"/>
      <c r="F989880"/>
      <c r="G989880"/>
      <c r="H989880"/>
      <c r="I989880"/>
      <c r="J989880"/>
      <c r="K989880"/>
      <c r="L989880"/>
      <c r="M989880"/>
      <c r="N989880"/>
      <c r="O989880"/>
      <c r="P989880"/>
      <c r="Q989880"/>
      <c r="R989880"/>
      <c r="S989880"/>
      <c r="T989880"/>
      <c r="U989880"/>
      <c r="V989880"/>
    </row>
    <row r="989881" spans="1:22">
      <c r="A989881"/>
      <c r="B989881"/>
      <c r="C989881"/>
      <c r="D989881"/>
      <c r="E989881"/>
      <c r="F989881"/>
      <c r="G989881"/>
      <c r="H989881"/>
      <c r="I989881"/>
      <c r="J989881"/>
      <c r="K989881"/>
      <c r="L989881"/>
      <c r="M989881"/>
      <c r="N989881"/>
      <c r="O989881"/>
      <c r="P989881"/>
      <c r="Q989881"/>
      <c r="R989881"/>
      <c r="S989881"/>
      <c r="T989881"/>
      <c r="U989881"/>
      <c r="V989881"/>
    </row>
    <row r="989882" spans="1:22">
      <c r="A989882"/>
      <c r="B989882"/>
      <c r="C989882"/>
      <c r="D989882"/>
      <c r="E989882"/>
      <c r="F989882"/>
      <c r="G989882"/>
      <c r="H989882"/>
      <c r="I989882"/>
      <c r="J989882"/>
      <c r="K989882"/>
      <c r="L989882"/>
      <c r="M989882"/>
      <c r="N989882"/>
      <c r="O989882"/>
      <c r="P989882"/>
      <c r="Q989882"/>
      <c r="R989882"/>
      <c r="S989882"/>
      <c r="T989882"/>
      <c r="U989882"/>
      <c r="V989882"/>
    </row>
    <row r="989883" spans="1:22">
      <c r="A989883"/>
      <c r="B989883"/>
      <c r="C989883"/>
      <c r="D989883"/>
      <c r="E989883"/>
      <c r="F989883"/>
      <c r="G989883"/>
      <c r="H989883"/>
      <c r="I989883"/>
      <c r="J989883"/>
      <c r="K989883"/>
      <c r="L989883"/>
      <c r="M989883"/>
      <c r="N989883"/>
      <c r="O989883"/>
      <c r="P989883"/>
      <c r="Q989883"/>
      <c r="R989883"/>
      <c r="S989883"/>
      <c r="T989883"/>
      <c r="U989883"/>
      <c r="V989883"/>
    </row>
    <row r="989884" spans="1:22">
      <c r="A989884"/>
      <c r="B989884"/>
      <c r="C989884"/>
      <c r="D989884"/>
      <c r="E989884"/>
      <c r="F989884"/>
      <c r="G989884"/>
      <c r="H989884"/>
      <c r="I989884"/>
      <c r="J989884"/>
      <c r="K989884"/>
      <c r="L989884"/>
      <c r="M989884"/>
      <c r="N989884"/>
      <c r="O989884"/>
      <c r="P989884"/>
      <c r="Q989884"/>
      <c r="R989884"/>
      <c r="S989884"/>
      <c r="T989884"/>
      <c r="U989884"/>
      <c r="V989884"/>
    </row>
    <row r="989885" spans="1:22">
      <c r="A989885"/>
      <c r="B989885"/>
      <c r="C989885"/>
      <c r="D989885"/>
      <c r="E989885"/>
      <c r="F989885"/>
      <c r="G989885"/>
      <c r="H989885"/>
      <c r="I989885"/>
      <c r="J989885"/>
      <c r="K989885"/>
      <c r="L989885"/>
      <c r="M989885"/>
      <c r="N989885"/>
      <c r="O989885"/>
      <c r="P989885"/>
      <c r="Q989885"/>
      <c r="R989885"/>
      <c r="S989885"/>
      <c r="T989885"/>
      <c r="U989885"/>
      <c r="V989885"/>
    </row>
    <row r="989886" spans="1:22">
      <c r="A989886"/>
      <c r="B989886"/>
      <c r="C989886"/>
      <c r="D989886"/>
      <c r="E989886"/>
      <c r="F989886"/>
      <c r="G989886"/>
      <c r="H989886"/>
      <c r="I989886"/>
      <c r="J989886"/>
      <c r="K989886"/>
      <c r="L989886"/>
      <c r="M989886"/>
      <c r="N989886"/>
      <c r="O989886"/>
      <c r="P989886"/>
      <c r="Q989886"/>
      <c r="R989886"/>
      <c r="S989886"/>
      <c r="T989886"/>
      <c r="U989886"/>
      <c r="V989886"/>
    </row>
    <row r="989887" spans="1:22">
      <c r="A989887"/>
      <c r="B989887"/>
      <c r="C989887"/>
      <c r="D989887"/>
      <c r="E989887"/>
      <c r="F989887"/>
      <c r="G989887"/>
      <c r="H989887"/>
      <c r="I989887"/>
      <c r="J989887"/>
      <c r="K989887"/>
      <c r="L989887"/>
      <c r="M989887"/>
      <c r="N989887"/>
      <c r="O989887"/>
      <c r="P989887"/>
      <c r="Q989887"/>
      <c r="R989887"/>
      <c r="S989887"/>
      <c r="T989887"/>
      <c r="U989887"/>
      <c r="V989887"/>
    </row>
    <row r="989888" spans="1:22">
      <c r="A989888"/>
      <c r="B989888"/>
      <c r="C989888"/>
      <c r="D989888"/>
      <c r="E989888"/>
      <c r="F989888"/>
      <c r="G989888"/>
      <c r="H989888"/>
      <c r="I989888"/>
      <c r="J989888"/>
      <c r="K989888"/>
      <c r="L989888"/>
      <c r="M989888"/>
      <c r="N989888"/>
      <c r="O989888"/>
      <c r="P989888"/>
      <c r="Q989888"/>
      <c r="R989888"/>
      <c r="S989888"/>
      <c r="T989888"/>
      <c r="U989888"/>
      <c r="V989888"/>
    </row>
    <row r="989889" spans="1:22">
      <c r="A989889"/>
      <c r="B989889"/>
      <c r="C989889"/>
      <c r="D989889"/>
      <c r="E989889"/>
      <c r="F989889"/>
      <c r="G989889"/>
      <c r="H989889"/>
      <c r="I989889"/>
      <c r="J989889"/>
      <c r="K989889"/>
      <c r="L989889"/>
      <c r="M989889"/>
      <c r="N989889"/>
      <c r="O989889"/>
      <c r="P989889"/>
      <c r="Q989889"/>
      <c r="R989889"/>
      <c r="S989889"/>
      <c r="T989889"/>
      <c r="U989889"/>
      <c r="V989889"/>
    </row>
    <row r="989890" spans="1:22">
      <c r="A989890"/>
      <c r="B989890"/>
      <c r="C989890"/>
      <c r="D989890"/>
      <c r="E989890"/>
      <c r="F989890"/>
      <c r="G989890"/>
      <c r="H989890"/>
      <c r="I989890"/>
      <c r="J989890"/>
      <c r="K989890"/>
      <c r="L989890"/>
      <c r="M989890"/>
      <c r="N989890"/>
      <c r="O989890"/>
      <c r="P989890"/>
      <c r="Q989890"/>
      <c r="R989890"/>
      <c r="S989890"/>
      <c r="T989890"/>
      <c r="U989890"/>
      <c r="V989890"/>
    </row>
    <row r="989891" spans="1:22">
      <c r="A989891"/>
      <c r="B989891"/>
      <c r="C989891"/>
      <c r="D989891"/>
      <c r="E989891"/>
      <c r="F989891"/>
      <c r="G989891"/>
      <c r="H989891"/>
      <c r="I989891"/>
      <c r="J989891"/>
      <c r="K989891"/>
      <c r="L989891"/>
      <c r="M989891"/>
      <c r="N989891"/>
      <c r="O989891"/>
      <c r="P989891"/>
      <c r="Q989891"/>
      <c r="R989891"/>
      <c r="S989891"/>
      <c r="T989891"/>
      <c r="U989891"/>
      <c r="V989891"/>
    </row>
    <row r="989892" spans="1:22">
      <c r="A989892"/>
      <c r="B989892"/>
      <c r="C989892"/>
      <c r="D989892"/>
      <c r="E989892"/>
      <c r="F989892"/>
      <c r="G989892"/>
      <c r="H989892"/>
      <c r="I989892"/>
      <c r="J989892"/>
      <c r="K989892"/>
      <c r="L989892"/>
      <c r="M989892"/>
      <c r="N989892"/>
      <c r="O989892"/>
      <c r="P989892"/>
      <c r="Q989892"/>
      <c r="R989892"/>
      <c r="S989892"/>
      <c r="T989892"/>
      <c r="U989892"/>
      <c r="V989892"/>
    </row>
    <row r="989893" spans="1:22">
      <c r="A989893"/>
      <c r="B989893"/>
      <c r="C989893"/>
      <c r="D989893"/>
      <c r="E989893"/>
      <c r="F989893"/>
      <c r="G989893"/>
      <c r="H989893"/>
      <c r="I989893"/>
      <c r="J989893"/>
      <c r="K989893"/>
      <c r="L989893"/>
      <c r="M989893"/>
      <c r="N989893"/>
      <c r="O989893"/>
      <c r="P989893"/>
      <c r="Q989893"/>
      <c r="R989893"/>
      <c r="S989893"/>
      <c r="T989893"/>
      <c r="U989893"/>
      <c r="V989893"/>
    </row>
    <row r="989894" spans="1:22">
      <c r="A989894"/>
      <c r="B989894"/>
      <c r="C989894"/>
      <c r="D989894"/>
      <c r="E989894"/>
      <c r="F989894"/>
      <c r="G989894"/>
      <c r="H989894"/>
      <c r="I989894"/>
      <c r="J989894"/>
      <c r="K989894"/>
      <c r="L989894"/>
      <c r="M989894"/>
      <c r="N989894"/>
      <c r="O989894"/>
      <c r="P989894"/>
      <c r="Q989894"/>
      <c r="R989894"/>
      <c r="S989894"/>
      <c r="T989894"/>
      <c r="U989894"/>
      <c r="V989894"/>
    </row>
    <row r="989895" spans="1:22">
      <c r="A989895"/>
      <c r="B989895"/>
      <c r="C989895"/>
      <c r="D989895"/>
      <c r="E989895"/>
      <c r="F989895"/>
      <c r="G989895"/>
      <c r="H989895"/>
      <c r="I989895"/>
      <c r="J989895"/>
      <c r="K989895"/>
      <c r="L989895"/>
      <c r="M989895"/>
      <c r="N989895"/>
      <c r="O989895"/>
      <c r="P989895"/>
      <c r="Q989895"/>
      <c r="R989895"/>
      <c r="S989895"/>
      <c r="T989895"/>
      <c r="U989895"/>
      <c r="V989895"/>
    </row>
    <row r="989896" spans="1:22">
      <c r="A989896"/>
      <c r="B989896"/>
      <c r="C989896"/>
      <c r="D989896"/>
      <c r="E989896"/>
      <c r="F989896"/>
      <c r="G989896"/>
      <c r="H989896"/>
      <c r="I989896"/>
      <c r="J989896"/>
      <c r="K989896"/>
      <c r="L989896"/>
      <c r="M989896"/>
      <c r="N989896"/>
      <c r="O989896"/>
      <c r="P989896"/>
      <c r="Q989896"/>
      <c r="R989896"/>
      <c r="S989896"/>
      <c r="T989896"/>
      <c r="U989896"/>
      <c r="V989896"/>
    </row>
    <row r="989897" spans="1:22">
      <c r="A989897"/>
      <c r="B989897"/>
      <c r="C989897"/>
      <c r="D989897"/>
      <c r="E989897"/>
      <c r="F989897"/>
      <c r="G989897"/>
      <c r="H989897"/>
      <c r="I989897"/>
      <c r="J989897"/>
      <c r="K989897"/>
      <c r="L989897"/>
      <c r="M989897"/>
      <c r="N989897"/>
      <c r="O989897"/>
      <c r="P989897"/>
      <c r="Q989897"/>
      <c r="R989897"/>
      <c r="S989897"/>
      <c r="T989897"/>
      <c r="U989897"/>
      <c r="V989897"/>
    </row>
    <row r="989898" spans="1:22">
      <c r="A989898"/>
      <c r="B989898"/>
      <c r="C989898"/>
      <c r="D989898"/>
      <c r="E989898"/>
      <c r="F989898"/>
      <c r="G989898"/>
      <c r="H989898"/>
      <c r="I989898"/>
      <c r="J989898"/>
      <c r="K989898"/>
      <c r="L989898"/>
      <c r="M989898"/>
      <c r="N989898"/>
      <c r="O989898"/>
      <c r="P989898"/>
      <c r="Q989898"/>
      <c r="R989898"/>
      <c r="S989898"/>
      <c r="T989898"/>
      <c r="U989898"/>
      <c r="V989898"/>
    </row>
    <row r="989899" spans="1:22">
      <c r="A989899"/>
      <c r="B989899"/>
      <c r="C989899"/>
      <c r="D989899"/>
      <c r="E989899"/>
      <c r="F989899"/>
      <c r="G989899"/>
      <c r="H989899"/>
      <c r="I989899"/>
      <c r="J989899"/>
      <c r="K989899"/>
      <c r="L989899"/>
      <c r="M989899"/>
      <c r="N989899"/>
      <c r="O989899"/>
      <c r="P989899"/>
      <c r="Q989899"/>
      <c r="R989899"/>
      <c r="S989899"/>
      <c r="T989899"/>
      <c r="U989899"/>
      <c r="V989899"/>
    </row>
    <row r="989900" spans="1:22">
      <c r="A989900"/>
      <c r="B989900"/>
      <c r="C989900"/>
      <c r="D989900"/>
      <c r="E989900"/>
      <c r="F989900"/>
      <c r="G989900"/>
      <c r="H989900"/>
      <c r="I989900"/>
      <c r="J989900"/>
      <c r="K989900"/>
      <c r="L989900"/>
      <c r="M989900"/>
      <c r="N989900"/>
      <c r="O989900"/>
      <c r="P989900"/>
      <c r="Q989900"/>
      <c r="R989900"/>
      <c r="S989900"/>
      <c r="T989900"/>
      <c r="U989900"/>
      <c r="V989900"/>
    </row>
    <row r="989901" spans="1:22">
      <c r="A989901"/>
      <c r="B989901"/>
      <c r="C989901"/>
      <c r="D989901"/>
      <c r="E989901"/>
      <c r="F989901"/>
      <c r="G989901"/>
      <c r="H989901"/>
      <c r="I989901"/>
      <c r="J989901"/>
      <c r="K989901"/>
      <c r="L989901"/>
      <c r="M989901"/>
      <c r="N989901"/>
      <c r="O989901"/>
      <c r="P989901"/>
      <c r="Q989901"/>
      <c r="R989901"/>
      <c r="S989901"/>
      <c r="T989901"/>
      <c r="U989901"/>
      <c r="V989901"/>
    </row>
    <row r="989902" spans="1:22">
      <c r="A989902"/>
      <c r="B989902"/>
      <c r="C989902"/>
      <c r="D989902"/>
      <c r="E989902"/>
      <c r="F989902"/>
      <c r="G989902"/>
      <c r="H989902"/>
      <c r="I989902"/>
      <c r="J989902"/>
      <c r="K989902"/>
      <c r="L989902"/>
      <c r="M989902"/>
      <c r="N989902"/>
      <c r="O989902"/>
      <c r="P989902"/>
      <c r="Q989902"/>
      <c r="R989902"/>
      <c r="S989902"/>
      <c r="T989902"/>
      <c r="U989902"/>
      <c r="V989902"/>
    </row>
    <row r="989903" spans="1:22">
      <c r="A989903"/>
      <c r="B989903"/>
      <c r="C989903"/>
      <c r="D989903"/>
      <c r="E989903"/>
      <c r="F989903"/>
      <c r="G989903"/>
      <c r="H989903"/>
      <c r="I989903"/>
      <c r="J989903"/>
      <c r="K989903"/>
      <c r="L989903"/>
      <c r="M989903"/>
      <c r="N989903"/>
      <c r="O989903"/>
      <c r="P989903"/>
      <c r="Q989903"/>
      <c r="R989903"/>
      <c r="S989903"/>
      <c r="T989903"/>
      <c r="U989903"/>
      <c r="V989903"/>
    </row>
    <row r="989904" spans="1:22">
      <c r="A989904"/>
      <c r="B989904"/>
      <c r="C989904"/>
      <c r="D989904"/>
      <c r="E989904"/>
      <c r="F989904"/>
      <c r="G989904"/>
      <c r="H989904"/>
      <c r="I989904"/>
      <c r="J989904"/>
      <c r="K989904"/>
      <c r="L989904"/>
      <c r="M989904"/>
      <c r="N989904"/>
      <c r="O989904"/>
      <c r="P989904"/>
      <c r="Q989904"/>
      <c r="R989904"/>
      <c r="S989904"/>
      <c r="T989904"/>
      <c r="U989904"/>
      <c r="V989904"/>
    </row>
    <row r="989905" spans="1:22">
      <c r="A989905"/>
      <c r="B989905"/>
      <c r="C989905"/>
      <c r="D989905"/>
      <c r="E989905"/>
      <c r="F989905"/>
      <c r="G989905"/>
      <c r="H989905"/>
      <c r="I989905"/>
      <c r="J989905"/>
      <c r="K989905"/>
      <c r="L989905"/>
      <c r="M989905"/>
      <c r="N989905"/>
      <c r="O989905"/>
      <c r="P989905"/>
      <c r="Q989905"/>
      <c r="R989905"/>
      <c r="S989905"/>
      <c r="T989905"/>
      <c r="U989905"/>
      <c r="V989905"/>
    </row>
    <row r="989906" spans="1:22">
      <c r="A989906"/>
      <c r="B989906"/>
      <c r="C989906"/>
      <c r="D989906"/>
      <c r="E989906"/>
      <c r="F989906"/>
      <c r="G989906"/>
      <c r="H989906"/>
      <c r="I989906"/>
      <c r="J989906"/>
      <c r="K989906"/>
      <c r="L989906"/>
      <c r="M989906"/>
      <c r="N989906"/>
      <c r="O989906"/>
      <c r="P989906"/>
      <c r="Q989906"/>
      <c r="R989906"/>
      <c r="S989906"/>
      <c r="T989906"/>
      <c r="U989906"/>
      <c r="V989906"/>
    </row>
    <row r="989907" spans="1:22">
      <c r="A989907"/>
      <c r="B989907"/>
      <c r="C989907"/>
      <c r="D989907"/>
      <c r="E989907"/>
      <c r="F989907"/>
      <c r="G989907"/>
      <c r="H989907"/>
      <c r="I989907"/>
      <c r="J989907"/>
      <c r="K989907"/>
      <c r="L989907"/>
      <c r="M989907"/>
      <c r="N989907"/>
      <c r="O989907"/>
      <c r="P989907"/>
      <c r="Q989907"/>
      <c r="R989907"/>
      <c r="S989907"/>
      <c r="T989907"/>
      <c r="U989907"/>
      <c r="V989907"/>
    </row>
    <row r="989908" spans="1:22">
      <c r="A989908"/>
      <c r="B989908"/>
      <c r="C989908"/>
      <c r="D989908"/>
      <c r="E989908"/>
      <c r="F989908"/>
      <c r="G989908"/>
      <c r="H989908"/>
      <c r="I989908"/>
      <c r="J989908"/>
      <c r="K989908"/>
      <c r="L989908"/>
      <c r="M989908"/>
      <c r="N989908"/>
      <c r="O989908"/>
      <c r="P989908"/>
      <c r="Q989908"/>
      <c r="R989908"/>
      <c r="S989908"/>
      <c r="T989908"/>
      <c r="U989908"/>
      <c r="V989908"/>
    </row>
    <row r="989909" spans="1:22">
      <c r="A989909"/>
      <c r="B989909"/>
      <c r="C989909"/>
      <c r="D989909"/>
      <c r="E989909"/>
      <c r="F989909"/>
      <c r="G989909"/>
      <c r="H989909"/>
      <c r="I989909"/>
      <c r="J989909"/>
      <c r="K989909"/>
      <c r="L989909"/>
      <c r="M989909"/>
      <c r="N989909"/>
      <c r="O989909"/>
      <c r="P989909"/>
      <c r="Q989909"/>
      <c r="R989909"/>
      <c r="S989909"/>
      <c r="T989909"/>
      <c r="U989909"/>
      <c r="V989909"/>
    </row>
    <row r="989910" spans="1:22">
      <c r="A989910"/>
      <c r="B989910"/>
      <c r="C989910"/>
      <c r="D989910"/>
      <c r="E989910"/>
      <c r="F989910"/>
      <c r="G989910"/>
      <c r="H989910"/>
      <c r="I989910"/>
      <c r="J989910"/>
      <c r="K989910"/>
      <c r="L989910"/>
      <c r="M989910"/>
      <c r="N989910"/>
      <c r="O989910"/>
      <c r="P989910"/>
      <c r="Q989910"/>
      <c r="R989910"/>
      <c r="S989910"/>
      <c r="T989910"/>
      <c r="U989910"/>
      <c r="V989910"/>
    </row>
    <row r="989911" spans="1:22">
      <c r="A989911"/>
      <c r="B989911"/>
      <c r="C989911"/>
      <c r="D989911"/>
      <c r="E989911"/>
      <c r="F989911"/>
      <c r="G989911"/>
      <c r="H989911"/>
      <c r="I989911"/>
      <c r="J989911"/>
      <c r="K989911"/>
      <c r="L989911"/>
      <c r="M989911"/>
      <c r="N989911"/>
      <c r="O989911"/>
      <c r="P989911"/>
      <c r="Q989911"/>
      <c r="R989911"/>
      <c r="S989911"/>
      <c r="T989911"/>
      <c r="U989911"/>
      <c r="V989911"/>
    </row>
    <row r="989912" spans="1:22">
      <c r="A989912"/>
      <c r="B989912"/>
      <c r="C989912"/>
      <c r="D989912"/>
      <c r="E989912"/>
      <c r="F989912"/>
      <c r="G989912"/>
      <c r="H989912"/>
      <c r="I989912"/>
      <c r="J989912"/>
      <c r="K989912"/>
      <c r="L989912"/>
      <c r="M989912"/>
      <c r="N989912"/>
      <c r="O989912"/>
      <c r="P989912"/>
      <c r="Q989912"/>
      <c r="R989912"/>
      <c r="S989912"/>
      <c r="T989912"/>
      <c r="U989912"/>
      <c r="V989912"/>
    </row>
    <row r="989913" spans="1:22">
      <c r="A989913"/>
      <c r="B989913"/>
      <c r="C989913"/>
      <c r="D989913"/>
      <c r="E989913"/>
      <c r="F989913"/>
      <c r="G989913"/>
      <c r="H989913"/>
      <c r="I989913"/>
      <c r="J989913"/>
      <c r="K989913"/>
      <c r="L989913"/>
      <c r="M989913"/>
      <c r="N989913"/>
      <c r="O989913"/>
      <c r="P989913"/>
      <c r="Q989913"/>
      <c r="R989913"/>
      <c r="S989913"/>
      <c r="T989913"/>
      <c r="U989913"/>
      <c r="V989913"/>
    </row>
    <row r="989914" spans="1:22">
      <c r="A989914"/>
      <c r="B989914"/>
      <c r="C989914"/>
      <c r="D989914"/>
      <c r="E989914"/>
      <c r="F989914"/>
      <c r="G989914"/>
      <c r="H989914"/>
      <c r="I989914"/>
      <c r="J989914"/>
      <c r="K989914"/>
      <c r="L989914"/>
      <c r="M989914"/>
      <c r="N989914"/>
      <c r="O989914"/>
      <c r="P989914"/>
      <c r="Q989914"/>
      <c r="R989914"/>
      <c r="S989914"/>
      <c r="T989914"/>
      <c r="U989914"/>
      <c r="V989914"/>
    </row>
    <row r="989915" spans="1:22">
      <c r="A989915"/>
      <c r="B989915"/>
      <c r="C989915"/>
      <c r="D989915"/>
      <c r="E989915"/>
      <c r="F989915"/>
      <c r="G989915"/>
      <c r="H989915"/>
      <c r="I989915"/>
      <c r="J989915"/>
      <c r="K989915"/>
      <c r="L989915"/>
      <c r="M989915"/>
      <c r="N989915"/>
      <c r="O989915"/>
      <c r="P989915"/>
      <c r="Q989915"/>
      <c r="R989915"/>
      <c r="S989915"/>
      <c r="T989915"/>
      <c r="U989915"/>
      <c r="V989915"/>
    </row>
    <row r="989916" spans="1:22">
      <c r="A989916"/>
      <c r="B989916"/>
      <c r="C989916"/>
      <c r="D989916"/>
      <c r="E989916"/>
      <c r="F989916"/>
      <c r="G989916"/>
      <c r="H989916"/>
      <c r="I989916"/>
      <c r="J989916"/>
      <c r="K989916"/>
      <c r="L989916"/>
      <c r="M989916"/>
      <c r="N989916"/>
      <c r="O989916"/>
      <c r="P989916"/>
      <c r="Q989916"/>
      <c r="R989916"/>
      <c r="S989916"/>
      <c r="T989916"/>
      <c r="U989916"/>
      <c r="V989916"/>
    </row>
    <row r="989917" spans="1:22">
      <c r="A989917"/>
      <c r="B989917"/>
      <c r="C989917"/>
      <c r="D989917"/>
      <c r="E989917"/>
      <c r="F989917"/>
      <c r="G989917"/>
      <c r="H989917"/>
      <c r="I989917"/>
      <c r="J989917"/>
      <c r="K989917"/>
      <c r="L989917"/>
      <c r="M989917"/>
      <c r="N989917"/>
      <c r="O989917"/>
      <c r="P989917"/>
      <c r="Q989917"/>
      <c r="R989917"/>
      <c r="S989917"/>
      <c r="T989917"/>
      <c r="U989917"/>
      <c r="V989917"/>
    </row>
    <row r="989918" spans="1:22">
      <c r="A989918"/>
      <c r="B989918"/>
      <c r="C989918"/>
      <c r="D989918"/>
      <c r="E989918"/>
      <c r="F989918"/>
      <c r="G989918"/>
      <c r="H989918"/>
      <c r="I989918"/>
      <c r="J989918"/>
      <c r="K989918"/>
      <c r="L989918"/>
      <c r="M989918"/>
      <c r="N989918"/>
      <c r="O989918"/>
      <c r="P989918"/>
      <c r="Q989918"/>
      <c r="R989918"/>
      <c r="S989918"/>
      <c r="T989918"/>
      <c r="U989918"/>
      <c r="V989918"/>
    </row>
    <row r="989919" spans="1:22">
      <c r="A989919"/>
      <c r="B989919"/>
      <c r="C989919"/>
      <c r="D989919"/>
      <c r="E989919"/>
      <c r="F989919"/>
      <c r="G989919"/>
      <c r="H989919"/>
      <c r="I989919"/>
      <c r="J989919"/>
      <c r="K989919"/>
      <c r="L989919"/>
      <c r="M989919"/>
      <c r="N989919"/>
      <c r="O989919"/>
      <c r="P989919"/>
      <c r="Q989919"/>
      <c r="R989919"/>
      <c r="S989919"/>
      <c r="T989919"/>
      <c r="U989919"/>
      <c r="V989919"/>
    </row>
    <row r="989920" spans="1:22">
      <c r="A989920"/>
      <c r="B989920"/>
      <c r="C989920"/>
      <c r="D989920"/>
      <c r="E989920"/>
      <c r="F989920"/>
      <c r="G989920"/>
      <c r="H989920"/>
      <c r="I989920"/>
      <c r="J989920"/>
      <c r="K989920"/>
      <c r="L989920"/>
      <c r="M989920"/>
      <c r="N989920"/>
      <c r="O989920"/>
      <c r="P989920"/>
      <c r="Q989920"/>
      <c r="R989920"/>
      <c r="S989920"/>
      <c r="T989920"/>
      <c r="U989920"/>
      <c r="V989920"/>
    </row>
    <row r="989921" spans="1:22">
      <c r="A989921"/>
      <c r="B989921"/>
      <c r="C989921"/>
      <c r="D989921"/>
      <c r="E989921"/>
      <c r="F989921"/>
      <c r="G989921"/>
      <c r="H989921"/>
      <c r="I989921"/>
      <c r="J989921"/>
      <c r="K989921"/>
      <c r="L989921"/>
      <c r="M989921"/>
      <c r="N989921"/>
      <c r="O989921"/>
      <c r="P989921"/>
      <c r="Q989921"/>
      <c r="R989921"/>
      <c r="S989921"/>
      <c r="T989921"/>
      <c r="U989921"/>
      <c r="V989921"/>
    </row>
    <row r="989922" spans="1:22">
      <c r="A989922"/>
      <c r="B989922"/>
      <c r="C989922"/>
      <c r="D989922"/>
      <c r="E989922"/>
      <c r="F989922"/>
      <c r="G989922"/>
      <c r="H989922"/>
      <c r="I989922"/>
      <c r="J989922"/>
      <c r="K989922"/>
      <c r="L989922"/>
      <c r="M989922"/>
      <c r="N989922"/>
      <c r="O989922"/>
      <c r="P989922"/>
      <c r="Q989922"/>
      <c r="R989922"/>
      <c r="S989922"/>
      <c r="T989922"/>
      <c r="U989922"/>
      <c r="V989922"/>
    </row>
    <row r="989923" spans="1:22">
      <c r="A989923"/>
      <c r="B989923"/>
      <c r="C989923"/>
      <c r="D989923"/>
      <c r="E989923"/>
      <c r="F989923"/>
      <c r="G989923"/>
      <c r="H989923"/>
      <c r="I989923"/>
      <c r="J989923"/>
      <c r="K989923"/>
      <c r="L989923"/>
      <c r="M989923"/>
      <c r="N989923"/>
      <c r="O989923"/>
      <c r="P989923"/>
      <c r="Q989923"/>
      <c r="R989923"/>
      <c r="S989923"/>
      <c r="T989923"/>
      <c r="U989923"/>
      <c r="V989923"/>
    </row>
    <row r="989924" spans="1:22">
      <c r="A989924"/>
      <c r="B989924"/>
      <c r="C989924"/>
      <c r="D989924"/>
      <c r="E989924"/>
      <c r="F989924"/>
      <c r="G989924"/>
      <c r="H989924"/>
      <c r="I989924"/>
      <c r="J989924"/>
      <c r="K989924"/>
      <c r="L989924"/>
      <c r="M989924"/>
      <c r="N989924"/>
      <c r="O989924"/>
      <c r="P989924"/>
      <c r="Q989924"/>
      <c r="R989924"/>
      <c r="S989924"/>
      <c r="T989924"/>
      <c r="U989924"/>
      <c r="V989924"/>
    </row>
    <row r="989925" spans="1:22">
      <c r="A989925"/>
      <c r="B989925"/>
      <c r="C989925"/>
      <c r="D989925"/>
      <c r="E989925"/>
      <c r="F989925"/>
      <c r="G989925"/>
      <c r="H989925"/>
      <c r="I989925"/>
      <c r="J989925"/>
      <c r="K989925"/>
      <c r="L989925"/>
      <c r="M989925"/>
      <c r="N989925"/>
      <c r="O989925"/>
      <c r="P989925"/>
      <c r="Q989925"/>
      <c r="R989925"/>
      <c r="S989925"/>
      <c r="T989925"/>
      <c r="U989925"/>
      <c r="V989925"/>
    </row>
    <row r="989926" spans="1:22">
      <c r="A989926"/>
      <c r="B989926"/>
      <c r="C989926"/>
      <c r="D989926"/>
      <c r="E989926"/>
      <c r="F989926"/>
      <c r="G989926"/>
      <c r="H989926"/>
      <c r="I989926"/>
      <c r="J989926"/>
      <c r="K989926"/>
      <c r="L989926"/>
      <c r="M989926"/>
      <c r="N989926"/>
      <c r="O989926"/>
      <c r="P989926"/>
      <c r="Q989926"/>
      <c r="R989926"/>
      <c r="S989926"/>
      <c r="T989926"/>
      <c r="U989926"/>
      <c r="V989926"/>
    </row>
    <row r="989927" spans="1:22">
      <c r="A989927"/>
      <c r="B989927"/>
      <c r="C989927"/>
      <c r="D989927"/>
      <c r="E989927"/>
      <c r="F989927"/>
      <c r="G989927"/>
      <c r="H989927"/>
      <c r="I989927"/>
      <c r="J989927"/>
      <c r="K989927"/>
      <c r="L989927"/>
      <c r="M989927"/>
      <c r="N989927"/>
      <c r="O989927"/>
      <c r="P989927"/>
      <c r="Q989927"/>
      <c r="R989927"/>
      <c r="S989927"/>
      <c r="T989927"/>
      <c r="U989927"/>
      <c r="V989927"/>
    </row>
    <row r="989928" spans="1:22">
      <c r="A989928"/>
      <c r="B989928"/>
      <c r="C989928"/>
      <c r="D989928"/>
      <c r="E989928"/>
      <c r="F989928"/>
      <c r="G989928"/>
      <c r="H989928"/>
      <c r="I989928"/>
      <c r="J989928"/>
      <c r="K989928"/>
      <c r="L989928"/>
      <c r="M989928"/>
      <c r="N989928"/>
      <c r="O989928"/>
      <c r="P989928"/>
      <c r="Q989928"/>
      <c r="R989928"/>
      <c r="S989928"/>
      <c r="T989928"/>
      <c r="U989928"/>
      <c r="V989928"/>
    </row>
    <row r="989929" spans="1:22">
      <c r="A989929"/>
      <c r="B989929"/>
      <c r="C989929"/>
      <c r="D989929"/>
      <c r="E989929"/>
      <c r="F989929"/>
      <c r="G989929"/>
      <c r="H989929"/>
      <c r="I989929"/>
      <c r="J989929"/>
      <c r="K989929"/>
      <c r="L989929"/>
      <c r="M989929"/>
      <c r="N989929"/>
      <c r="O989929"/>
      <c r="P989929"/>
      <c r="Q989929"/>
      <c r="R989929"/>
      <c r="S989929"/>
      <c r="T989929"/>
      <c r="U989929"/>
      <c r="V989929"/>
    </row>
    <row r="989930" spans="1:22">
      <c r="A989930"/>
      <c r="B989930"/>
      <c r="C989930"/>
      <c r="D989930"/>
      <c r="E989930"/>
      <c r="F989930"/>
      <c r="G989930"/>
      <c r="H989930"/>
      <c r="I989930"/>
      <c r="J989930"/>
      <c r="K989930"/>
      <c r="L989930"/>
      <c r="M989930"/>
      <c r="N989930"/>
      <c r="O989930"/>
      <c r="P989930"/>
      <c r="Q989930"/>
      <c r="R989930"/>
      <c r="S989930"/>
      <c r="T989930"/>
      <c r="U989930"/>
      <c r="V989930"/>
    </row>
    <row r="989931" spans="1:22">
      <c r="A989931"/>
      <c r="B989931"/>
      <c r="C989931"/>
      <c r="D989931"/>
      <c r="E989931"/>
      <c r="F989931"/>
      <c r="G989931"/>
      <c r="H989931"/>
      <c r="I989931"/>
      <c r="J989931"/>
      <c r="K989931"/>
      <c r="L989931"/>
      <c r="M989931"/>
      <c r="N989931"/>
      <c r="O989931"/>
      <c r="P989931"/>
      <c r="Q989931"/>
      <c r="R989931"/>
      <c r="S989931"/>
      <c r="T989931"/>
      <c r="U989931"/>
      <c r="V989931"/>
    </row>
    <row r="989932" spans="1:22">
      <c r="A989932"/>
      <c r="B989932"/>
      <c r="C989932"/>
      <c r="D989932"/>
      <c r="E989932"/>
      <c r="F989932"/>
      <c r="G989932"/>
      <c r="H989932"/>
      <c r="I989932"/>
      <c r="J989932"/>
      <c r="K989932"/>
      <c r="L989932"/>
      <c r="M989932"/>
      <c r="N989932"/>
      <c r="O989932"/>
      <c r="P989932"/>
      <c r="Q989932"/>
      <c r="R989932"/>
      <c r="S989932"/>
      <c r="T989932"/>
      <c r="U989932"/>
      <c r="V989932"/>
    </row>
    <row r="989933" spans="1:22">
      <c r="A989933"/>
      <c r="B989933"/>
      <c r="C989933"/>
      <c r="D989933"/>
      <c r="E989933"/>
      <c r="F989933"/>
      <c r="G989933"/>
      <c r="H989933"/>
      <c r="I989933"/>
      <c r="J989933"/>
      <c r="K989933"/>
      <c r="L989933"/>
      <c r="M989933"/>
      <c r="N989933"/>
      <c r="O989933"/>
      <c r="P989933"/>
      <c r="Q989933"/>
      <c r="R989933"/>
      <c r="S989933"/>
      <c r="T989933"/>
      <c r="U989933"/>
      <c r="V989933"/>
    </row>
    <row r="989934" spans="1:22">
      <c r="A989934"/>
      <c r="B989934"/>
      <c r="C989934"/>
      <c r="D989934"/>
      <c r="E989934"/>
      <c r="F989934"/>
      <c r="G989934"/>
      <c r="H989934"/>
      <c r="I989934"/>
      <c r="J989934"/>
      <c r="K989934"/>
      <c r="L989934"/>
      <c r="M989934"/>
      <c r="N989934"/>
      <c r="O989934"/>
      <c r="P989934"/>
      <c r="Q989934"/>
      <c r="R989934"/>
      <c r="S989934"/>
      <c r="T989934"/>
      <c r="U989934"/>
      <c r="V989934"/>
    </row>
    <row r="989935" spans="1:22">
      <c r="A989935"/>
      <c r="B989935"/>
      <c r="C989935"/>
      <c r="D989935"/>
      <c r="E989935"/>
      <c r="F989935"/>
      <c r="G989935"/>
      <c r="H989935"/>
      <c r="I989935"/>
      <c r="J989935"/>
      <c r="K989935"/>
      <c r="L989935"/>
      <c r="M989935"/>
      <c r="N989935"/>
      <c r="O989935"/>
      <c r="P989935"/>
      <c r="Q989935"/>
      <c r="R989935"/>
      <c r="S989935"/>
      <c r="T989935"/>
      <c r="U989935"/>
      <c r="V989935"/>
    </row>
    <row r="989936" spans="1:22">
      <c r="A989936"/>
      <c r="B989936"/>
      <c r="C989936"/>
      <c r="D989936"/>
      <c r="E989936"/>
      <c r="F989936"/>
      <c r="G989936"/>
      <c r="H989936"/>
      <c r="I989936"/>
      <c r="J989936"/>
      <c r="K989936"/>
      <c r="L989936"/>
      <c r="M989936"/>
      <c r="N989936"/>
      <c r="O989936"/>
      <c r="P989936"/>
      <c r="Q989936"/>
      <c r="R989936"/>
      <c r="S989936"/>
      <c r="T989936"/>
      <c r="U989936"/>
      <c r="V989936"/>
    </row>
    <row r="989937" spans="1:22">
      <c r="A989937"/>
      <c r="B989937"/>
      <c r="C989937"/>
      <c r="D989937"/>
      <c r="E989937"/>
      <c r="F989937"/>
      <c r="G989937"/>
      <c r="H989937"/>
      <c r="I989937"/>
      <c r="J989937"/>
      <c r="K989937"/>
      <c r="L989937"/>
      <c r="M989937"/>
      <c r="N989937"/>
      <c r="O989937"/>
      <c r="P989937"/>
      <c r="Q989937"/>
      <c r="R989937"/>
      <c r="S989937"/>
      <c r="T989937"/>
      <c r="U989937"/>
      <c r="V989937"/>
    </row>
    <row r="989938" spans="1:22">
      <c r="A989938"/>
      <c r="B989938"/>
      <c r="C989938"/>
      <c r="D989938"/>
      <c r="E989938"/>
      <c r="F989938"/>
      <c r="G989938"/>
      <c r="H989938"/>
      <c r="I989938"/>
      <c r="J989938"/>
      <c r="K989938"/>
      <c r="L989938"/>
      <c r="M989938"/>
      <c r="N989938"/>
      <c r="O989938"/>
      <c r="P989938"/>
      <c r="Q989938"/>
      <c r="R989938"/>
      <c r="S989938"/>
      <c r="T989938"/>
      <c r="U989938"/>
      <c r="V989938"/>
    </row>
    <row r="989939" spans="1:22">
      <c r="A989939"/>
      <c r="B989939"/>
      <c r="C989939"/>
      <c r="D989939"/>
      <c r="E989939"/>
      <c r="F989939"/>
      <c r="G989939"/>
      <c r="H989939"/>
      <c r="I989939"/>
      <c r="J989939"/>
      <c r="K989939"/>
      <c r="L989939"/>
      <c r="M989939"/>
      <c r="N989939"/>
      <c r="O989939"/>
      <c r="P989939"/>
      <c r="Q989939"/>
      <c r="R989939"/>
      <c r="S989939"/>
      <c r="T989939"/>
      <c r="U989939"/>
      <c r="V989939"/>
    </row>
    <row r="989940" spans="1:22">
      <c r="A989940"/>
      <c r="B989940"/>
      <c r="C989940"/>
      <c r="D989940"/>
      <c r="E989940"/>
      <c r="F989940"/>
      <c r="G989940"/>
      <c r="H989940"/>
      <c r="I989940"/>
      <c r="J989940"/>
      <c r="K989940"/>
      <c r="L989940"/>
      <c r="M989940"/>
      <c r="N989940"/>
      <c r="O989940"/>
      <c r="P989940"/>
      <c r="Q989940"/>
      <c r="R989940"/>
      <c r="S989940"/>
      <c r="T989940"/>
      <c r="U989940"/>
      <c r="V989940"/>
    </row>
    <row r="989941" spans="1:22">
      <c r="A989941"/>
      <c r="B989941"/>
      <c r="C989941"/>
      <c r="D989941"/>
      <c r="E989941"/>
      <c r="F989941"/>
      <c r="G989941"/>
      <c r="H989941"/>
      <c r="I989941"/>
      <c r="J989941"/>
      <c r="K989941"/>
      <c r="L989941"/>
      <c r="M989941"/>
      <c r="N989941"/>
      <c r="O989941"/>
      <c r="P989941"/>
      <c r="Q989941"/>
      <c r="R989941"/>
      <c r="S989941"/>
      <c r="T989941"/>
      <c r="U989941"/>
      <c r="V989941"/>
    </row>
    <row r="989942" spans="1:22">
      <c r="A989942"/>
      <c r="B989942"/>
      <c r="C989942"/>
      <c r="D989942"/>
      <c r="E989942"/>
      <c r="F989942"/>
      <c r="G989942"/>
      <c r="H989942"/>
      <c r="I989942"/>
      <c r="J989942"/>
      <c r="K989942"/>
      <c r="L989942"/>
      <c r="M989942"/>
      <c r="N989942"/>
      <c r="O989942"/>
      <c r="P989942"/>
      <c r="Q989942"/>
      <c r="R989942"/>
      <c r="S989942"/>
      <c r="T989942"/>
      <c r="U989942"/>
      <c r="V989942"/>
    </row>
    <row r="989943" spans="1:22">
      <c r="A989943"/>
      <c r="B989943"/>
      <c r="C989943"/>
      <c r="D989943"/>
      <c r="E989943"/>
      <c r="F989943"/>
      <c r="G989943"/>
      <c r="H989943"/>
      <c r="I989943"/>
      <c r="J989943"/>
      <c r="K989943"/>
      <c r="L989943"/>
      <c r="M989943"/>
      <c r="N989943"/>
      <c r="O989943"/>
      <c r="P989943"/>
      <c r="Q989943"/>
      <c r="R989943"/>
      <c r="S989943"/>
      <c r="T989943"/>
      <c r="U989943"/>
      <c r="V989943"/>
    </row>
    <row r="989944" spans="1:22">
      <c r="A989944"/>
      <c r="B989944"/>
      <c r="C989944"/>
      <c r="D989944"/>
      <c r="E989944"/>
      <c r="F989944"/>
      <c r="G989944"/>
      <c r="H989944"/>
      <c r="I989944"/>
      <c r="J989944"/>
      <c r="K989944"/>
      <c r="L989944"/>
      <c r="M989944"/>
      <c r="N989944"/>
      <c r="O989944"/>
      <c r="P989944"/>
      <c r="Q989944"/>
      <c r="R989944"/>
      <c r="S989944"/>
      <c r="T989944"/>
      <c r="U989944"/>
      <c r="V989944"/>
    </row>
    <row r="989945" spans="1:22">
      <c r="A989945"/>
      <c r="B989945"/>
      <c r="C989945"/>
      <c r="D989945"/>
      <c r="E989945"/>
      <c r="F989945"/>
      <c r="G989945"/>
      <c r="H989945"/>
      <c r="I989945"/>
      <c r="J989945"/>
      <c r="K989945"/>
      <c r="L989945"/>
      <c r="M989945"/>
      <c r="N989945"/>
      <c r="O989945"/>
      <c r="P989945"/>
      <c r="Q989945"/>
      <c r="R989945"/>
      <c r="S989945"/>
      <c r="T989945"/>
      <c r="U989945"/>
      <c r="V989945"/>
    </row>
    <row r="989946" spans="1:22">
      <c r="A989946"/>
      <c r="B989946"/>
      <c r="C989946"/>
      <c r="D989946"/>
      <c r="E989946"/>
      <c r="F989946"/>
      <c r="G989946"/>
      <c r="H989946"/>
      <c r="I989946"/>
      <c r="J989946"/>
      <c r="K989946"/>
      <c r="L989946"/>
      <c r="M989946"/>
      <c r="N989946"/>
      <c r="O989946"/>
      <c r="P989946"/>
      <c r="Q989946"/>
      <c r="R989946"/>
      <c r="S989946"/>
      <c r="T989946"/>
      <c r="U989946"/>
      <c r="V989946"/>
    </row>
    <row r="989947" spans="1:22">
      <c r="A989947"/>
      <c r="B989947"/>
      <c r="C989947"/>
      <c r="D989947"/>
      <c r="E989947"/>
      <c r="F989947"/>
      <c r="G989947"/>
      <c r="H989947"/>
      <c r="I989947"/>
      <c r="J989947"/>
      <c r="K989947"/>
      <c r="L989947"/>
      <c r="M989947"/>
      <c r="N989947"/>
      <c r="O989947"/>
      <c r="P989947"/>
      <c r="Q989947"/>
      <c r="R989947"/>
      <c r="S989947"/>
      <c r="T989947"/>
      <c r="U989947"/>
      <c r="V989947"/>
    </row>
    <row r="989948" spans="1:22">
      <c r="A989948"/>
      <c r="B989948"/>
      <c r="C989948"/>
      <c r="D989948"/>
      <c r="E989948"/>
      <c r="F989948"/>
      <c r="G989948"/>
      <c r="H989948"/>
      <c r="I989948"/>
      <c r="J989948"/>
      <c r="K989948"/>
      <c r="L989948"/>
      <c r="M989948"/>
      <c r="N989948"/>
      <c r="O989948"/>
      <c r="P989948"/>
      <c r="Q989948"/>
      <c r="R989948"/>
      <c r="S989948"/>
      <c r="T989948"/>
      <c r="U989948"/>
      <c r="V989948"/>
    </row>
    <row r="989949" spans="1:22">
      <c r="A989949"/>
      <c r="B989949"/>
      <c r="C989949"/>
      <c r="D989949"/>
      <c r="E989949"/>
      <c r="F989949"/>
      <c r="G989949"/>
      <c r="H989949"/>
      <c r="I989949"/>
      <c r="J989949"/>
      <c r="K989949"/>
      <c r="L989949"/>
      <c r="M989949"/>
      <c r="N989949"/>
      <c r="O989949"/>
      <c r="P989949"/>
      <c r="Q989949"/>
      <c r="R989949"/>
      <c r="S989949"/>
      <c r="T989949"/>
      <c r="U989949"/>
      <c r="V989949"/>
    </row>
    <row r="989950" spans="1:22">
      <c r="A989950"/>
      <c r="B989950"/>
      <c r="C989950"/>
      <c r="D989950"/>
      <c r="E989950"/>
      <c r="F989950"/>
      <c r="G989950"/>
      <c r="H989950"/>
      <c r="I989950"/>
      <c r="J989950"/>
      <c r="K989950"/>
      <c r="L989950"/>
      <c r="M989950"/>
      <c r="N989950"/>
      <c r="O989950"/>
      <c r="P989950"/>
      <c r="Q989950"/>
      <c r="R989950"/>
      <c r="S989950"/>
      <c r="T989950"/>
      <c r="U989950"/>
      <c r="V989950"/>
    </row>
    <row r="989951" spans="1:22">
      <c r="A989951"/>
      <c r="B989951"/>
      <c r="C989951"/>
      <c r="D989951"/>
      <c r="E989951"/>
      <c r="F989951"/>
      <c r="G989951"/>
      <c r="H989951"/>
      <c r="I989951"/>
      <c r="J989951"/>
      <c r="K989951"/>
      <c r="L989951"/>
      <c r="M989951"/>
      <c r="N989951"/>
      <c r="O989951"/>
      <c r="P989951"/>
      <c r="Q989951"/>
      <c r="R989951"/>
      <c r="S989951"/>
      <c r="T989951"/>
      <c r="U989951"/>
      <c r="V989951"/>
    </row>
    <row r="989952" spans="1:22">
      <c r="A989952"/>
      <c r="B989952"/>
      <c r="C989952"/>
      <c r="D989952"/>
      <c r="E989952"/>
      <c r="F989952"/>
      <c r="G989952"/>
      <c r="H989952"/>
      <c r="I989952"/>
      <c r="J989952"/>
      <c r="K989952"/>
      <c r="L989952"/>
      <c r="M989952"/>
      <c r="N989952"/>
      <c r="O989952"/>
      <c r="P989952"/>
      <c r="Q989952"/>
      <c r="R989952"/>
      <c r="S989952"/>
      <c r="T989952"/>
      <c r="U989952"/>
      <c r="V989952"/>
    </row>
    <row r="989953" spans="1:22">
      <c r="A989953"/>
      <c r="B989953"/>
      <c r="C989953"/>
      <c r="D989953"/>
      <c r="E989953"/>
      <c r="F989953"/>
      <c r="G989953"/>
      <c r="H989953"/>
      <c r="I989953"/>
      <c r="J989953"/>
      <c r="K989953"/>
      <c r="L989953"/>
      <c r="M989953"/>
      <c r="N989953"/>
      <c r="O989953"/>
      <c r="P989953"/>
      <c r="Q989953"/>
      <c r="R989953"/>
      <c r="S989953"/>
      <c r="T989953"/>
      <c r="U989953"/>
      <c r="V989953"/>
    </row>
    <row r="989954" spans="1:22">
      <c r="A989954"/>
      <c r="B989954"/>
      <c r="C989954"/>
      <c r="D989954"/>
      <c r="E989954"/>
      <c r="F989954"/>
      <c r="G989954"/>
      <c r="H989954"/>
      <c r="I989954"/>
      <c r="J989954"/>
      <c r="K989954"/>
      <c r="L989954"/>
      <c r="M989954"/>
      <c r="N989954"/>
      <c r="O989954"/>
      <c r="P989954"/>
      <c r="Q989954"/>
      <c r="R989954"/>
      <c r="S989954"/>
      <c r="T989954"/>
      <c r="U989954"/>
      <c r="V989954"/>
    </row>
    <row r="989955" spans="1:22">
      <c r="A989955"/>
      <c r="B989955"/>
      <c r="C989955"/>
      <c r="D989955"/>
      <c r="E989955"/>
      <c r="F989955"/>
      <c r="G989955"/>
      <c r="H989955"/>
      <c r="I989955"/>
      <c r="J989955"/>
      <c r="K989955"/>
      <c r="L989955"/>
      <c r="M989955"/>
      <c r="N989955"/>
      <c r="O989955"/>
      <c r="P989955"/>
      <c r="Q989955"/>
      <c r="R989955"/>
      <c r="S989955"/>
      <c r="T989955"/>
      <c r="U989955"/>
      <c r="V989955"/>
    </row>
    <row r="989956" spans="1:22">
      <c r="A989956"/>
      <c r="B989956"/>
      <c r="C989956"/>
      <c r="D989956"/>
      <c r="E989956"/>
      <c r="F989956"/>
      <c r="G989956"/>
      <c r="H989956"/>
      <c r="I989956"/>
      <c r="J989956"/>
      <c r="K989956"/>
      <c r="L989956"/>
      <c r="M989956"/>
      <c r="N989956"/>
      <c r="O989956"/>
      <c r="P989956"/>
      <c r="Q989956"/>
      <c r="R989956"/>
      <c r="S989956"/>
      <c r="T989956"/>
      <c r="U989956"/>
      <c r="V989956"/>
    </row>
    <row r="989957" spans="1:22">
      <c r="A989957"/>
      <c r="B989957"/>
      <c r="C989957"/>
      <c r="D989957"/>
      <c r="E989957"/>
      <c r="F989957"/>
      <c r="G989957"/>
      <c r="H989957"/>
      <c r="I989957"/>
      <c r="J989957"/>
      <c r="K989957"/>
      <c r="L989957"/>
      <c r="M989957"/>
      <c r="N989957"/>
      <c r="O989957"/>
      <c r="P989957"/>
      <c r="Q989957"/>
      <c r="R989957"/>
      <c r="S989957"/>
      <c r="T989957"/>
      <c r="U989957"/>
      <c r="V989957"/>
    </row>
    <row r="989958" spans="1:22">
      <c r="A989958"/>
      <c r="B989958"/>
      <c r="C989958"/>
      <c r="D989958"/>
      <c r="E989958"/>
      <c r="F989958"/>
      <c r="G989958"/>
      <c r="H989958"/>
      <c r="I989958"/>
      <c r="J989958"/>
      <c r="K989958"/>
      <c r="L989958"/>
      <c r="M989958"/>
      <c r="N989958"/>
      <c r="O989958"/>
      <c r="P989958"/>
      <c r="Q989958"/>
      <c r="R989958"/>
      <c r="S989958"/>
      <c r="T989958"/>
      <c r="U989958"/>
      <c r="V989958"/>
    </row>
    <row r="989959" spans="1:22">
      <c r="A989959"/>
      <c r="B989959"/>
      <c r="C989959"/>
      <c r="D989959"/>
      <c r="E989959"/>
      <c r="F989959"/>
      <c r="G989959"/>
      <c r="H989959"/>
      <c r="I989959"/>
      <c r="J989959"/>
      <c r="K989959"/>
      <c r="L989959"/>
      <c r="M989959"/>
      <c r="N989959"/>
      <c r="O989959"/>
      <c r="P989959"/>
      <c r="Q989959"/>
      <c r="R989959"/>
      <c r="S989959"/>
      <c r="T989959"/>
      <c r="U989959"/>
      <c r="V989959"/>
    </row>
    <row r="989960" spans="1:22">
      <c r="A989960"/>
      <c r="B989960"/>
      <c r="C989960"/>
      <c r="D989960"/>
      <c r="E989960"/>
      <c r="F989960"/>
      <c r="G989960"/>
      <c r="H989960"/>
      <c r="I989960"/>
      <c r="J989960"/>
      <c r="K989960"/>
      <c r="L989960"/>
      <c r="M989960"/>
      <c r="N989960"/>
      <c r="O989960"/>
      <c r="P989960"/>
      <c r="Q989960"/>
      <c r="R989960"/>
      <c r="S989960"/>
      <c r="T989960"/>
      <c r="U989960"/>
      <c r="V989960"/>
    </row>
    <row r="989961" spans="1:22">
      <c r="A989961"/>
      <c r="B989961"/>
      <c r="C989961"/>
      <c r="D989961"/>
      <c r="E989961"/>
      <c r="F989961"/>
      <c r="G989961"/>
      <c r="H989961"/>
      <c r="I989961"/>
      <c r="J989961"/>
      <c r="K989961"/>
      <c r="L989961"/>
      <c r="M989961"/>
      <c r="N989961"/>
      <c r="O989961"/>
      <c r="P989961"/>
      <c r="Q989961"/>
      <c r="R989961"/>
      <c r="S989961"/>
      <c r="T989961"/>
      <c r="U989961"/>
      <c r="V989961"/>
    </row>
    <row r="989962" spans="1:22">
      <c r="A989962"/>
      <c r="B989962"/>
      <c r="C989962"/>
      <c r="D989962"/>
      <c r="E989962"/>
      <c r="F989962"/>
      <c r="G989962"/>
      <c r="H989962"/>
      <c r="I989962"/>
      <c r="J989962"/>
      <c r="K989962"/>
      <c r="L989962"/>
      <c r="M989962"/>
      <c r="N989962"/>
      <c r="O989962"/>
      <c r="P989962"/>
      <c r="Q989962"/>
      <c r="R989962"/>
      <c r="S989962"/>
      <c r="T989962"/>
      <c r="U989962"/>
      <c r="V989962"/>
    </row>
    <row r="989963" spans="1:22">
      <c r="A989963"/>
      <c r="B989963"/>
      <c r="C989963"/>
      <c r="D989963"/>
      <c r="E989963"/>
      <c r="F989963"/>
      <c r="G989963"/>
      <c r="H989963"/>
      <c r="I989963"/>
      <c r="J989963"/>
      <c r="K989963"/>
      <c r="L989963"/>
      <c r="M989963"/>
      <c r="N989963"/>
      <c r="O989963"/>
      <c r="P989963"/>
      <c r="Q989963"/>
      <c r="R989963"/>
      <c r="S989963"/>
      <c r="T989963"/>
      <c r="U989963"/>
      <c r="V989963"/>
    </row>
    <row r="989964" spans="1:22">
      <c r="A989964"/>
      <c r="B989964"/>
      <c r="C989964"/>
      <c r="D989964"/>
      <c r="E989964"/>
      <c r="F989964"/>
      <c r="G989964"/>
      <c r="H989964"/>
      <c r="I989964"/>
      <c r="J989964"/>
      <c r="K989964"/>
      <c r="L989964"/>
      <c r="M989964"/>
      <c r="N989964"/>
      <c r="O989964"/>
      <c r="P989964"/>
      <c r="Q989964"/>
      <c r="R989964"/>
      <c r="S989964"/>
      <c r="T989964"/>
      <c r="U989964"/>
      <c r="V989964"/>
    </row>
    <row r="989965" spans="1:22">
      <c r="A989965"/>
      <c r="B989965"/>
      <c r="C989965"/>
      <c r="D989965"/>
      <c r="E989965"/>
      <c r="F989965"/>
      <c r="G989965"/>
      <c r="H989965"/>
      <c r="I989965"/>
      <c r="J989965"/>
      <c r="K989965"/>
      <c r="L989965"/>
      <c r="M989965"/>
      <c r="N989965"/>
      <c r="O989965"/>
      <c r="P989965"/>
      <c r="Q989965"/>
      <c r="R989965"/>
      <c r="S989965"/>
      <c r="T989965"/>
      <c r="U989965"/>
      <c r="V989965"/>
    </row>
    <row r="989966" spans="1:22">
      <c r="A989966"/>
      <c r="B989966"/>
      <c r="C989966"/>
      <c r="D989966"/>
      <c r="E989966"/>
      <c r="F989966"/>
      <c r="G989966"/>
      <c r="H989966"/>
      <c r="I989966"/>
      <c r="J989966"/>
      <c r="K989966"/>
      <c r="L989966"/>
      <c r="M989966"/>
      <c r="N989966"/>
      <c r="O989966"/>
      <c r="P989966"/>
      <c r="Q989966"/>
      <c r="R989966"/>
      <c r="S989966"/>
      <c r="T989966"/>
      <c r="U989966"/>
      <c r="V989966"/>
    </row>
    <row r="989967" spans="1:22">
      <c r="A989967"/>
      <c r="B989967"/>
      <c r="C989967"/>
      <c r="D989967"/>
      <c r="E989967"/>
      <c r="F989967"/>
      <c r="G989967"/>
      <c r="H989967"/>
      <c r="I989967"/>
      <c r="J989967"/>
      <c r="K989967"/>
      <c r="L989967"/>
      <c r="M989967"/>
      <c r="N989967"/>
      <c r="O989967"/>
      <c r="P989967"/>
      <c r="Q989967"/>
      <c r="R989967"/>
      <c r="S989967"/>
      <c r="T989967"/>
      <c r="U989967"/>
      <c r="V989967"/>
    </row>
    <row r="989968" spans="1:22">
      <c r="A989968"/>
      <c r="B989968"/>
      <c r="C989968"/>
      <c r="D989968"/>
      <c r="E989968"/>
      <c r="F989968"/>
      <c r="G989968"/>
      <c r="H989968"/>
      <c r="I989968"/>
      <c r="J989968"/>
      <c r="K989968"/>
      <c r="L989968"/>
      <c r="M989968"/>
      <c r="N989968"/>
      <c r="O989968"/>
      <c r="P989968"/>
      <c r="Q989968"/>
      <c r="R989968"/>
      <c r="S989968"/>
      <c r="T989968"/>
      <c r="U989968"/>
      <c r="V989968"/>
    </row>
    <row r="989969" spans="1:22">
      <c r="A989969"/>
      <c r="B989969"/>
      <c r="C989969"/>
      <c r="D989969"/>
      <c r="E989969"/>
      <c r="F989969"/>
      <c r="G989969"/>
      <c r="H989969"/>
      <c r="I989969"/>
      <c r="J989969"/>
      <c r="K989969"/>
      <c r="L989969"/>
      <c r="M989969"/>
      <c r="N989969"/>
      <c r="O989969"/>
      <c r="P989969"/>
      <c r="Q989969"/>
      <c r="R989969"/>
      <c r="S989969"/>
      <c r="T989969"/>
      <c r="U989969"/>
      <c r="V989969"/>
    </row>
    <row r="989970" spans="1:22">
      <c r="A989970"/>
      <c r="B989970"/>
      <c r="C989970"/>
      <c r="D989970"/>
      <c r="E989970"/>
      <c r="F989970"/>
      <c r="G989970"/>
      <c r="H989970"/>
      <c r="I989970"/>
      <c r="J989970"/>
      <c r="K989970"/>
      <c r="L989970"/>
      <c r="M989970"/>
      <c r="N989970"/>
      <c r="O989970"/>
      <c r="P989970"/>
      <c r="Q989970"/>
      <c r="R989970"/>
      <c r="S989970"/>
      <c r="T989970"/>
      <c r="U989970"/>
      <c r="V989970"/>
    </row>
    <row r="989971" spans="1:22">
      <c r="A989971"/>
      <c r="B989971"/>
      <c r="C989971"/>
      <c r="D989971"/>
      <c r="E989971"/>
      <c r="F989971"/>
      <c r="G989971"/>
      <c r="H989971"/>
      <c r="I989971"/>
      <c r="J989971"/>
      <c r="K989971"/>
      <c r="L989971"/>
      <c r="M989971"/>
      <c r="N989971"/>
      <c r="O989971"/>
      <c r="P989971"/>
      <c r="Q989971"/>
      <c r="R989971"/>
      <c r="S989971"/>
      <c r="T989971"/>
      <c r="U989971"/>
      <c r="V989971"/>
    </row>
    <row r="989972" spans="1:22">
      <c r="A989972"/>
      <c r="B989972"/>
      <c r="C989972"/>
      <c r="D989972"/>
      <c r="E989972"/>
      <c r="F989972"/>
      <c r="G989972"/>
      <c r="H989972"/>
      <c r="I989972"/>
      <c r="J989972"/>
      <c r="K989972"/>
      <c r="L989972"/>
      <c r="M989972"/>
      <c r="N989972"/>
      <c r="O989972"/>
      <c r="P989972"/>
      <c r="Q989972"/>
      <c r="R989972"/>
      <c r="S989972"/>
      <c r="T989972"/>
      <c r="U989972"/>
      <c r="V989972"/>
    </row>
    <row r="989973" spans="1:22">
      <c r="A989973"/>
      <c r="B989973"/>
      <c r="C989973"/>
      <c r="D989973"/>
      <c r="E989973"/>
      <c r="F989973"/>
      <c r="G989973"/>
      <c r="H989973"/>
      <c r="I989973"/>
      <c r="J989973"/>
      <c r="K989973"/>
      <c r="L989973"/>
      <c r="M989973"/>
      <c r="N989973"/>
      <c r="O989973"/>
      <c r="P989973"/>
      <c r="Q989973"/>
      <c r="R989973"/>
      <c r="S989973"/>
      <c r="T989973"/>
      <c r="U989973"/>
      <c r="V989973"/>
    </row>
    <row r="989974" spans="1:22">
      <c r="A989974"/>
      <c r="B989974"/>
      <c r="C989974"/>
      <c r="D989974"/>
      <c r="E989974"/>
      <c r="F989974"/>
      <c r="G989974"/>
      <c r="H989974"/>
      <c r="I989974"/>
      <c r="J989974"/>
      <c r="K989974"/>
      <c r="L989974"/>
      <c r="M989974"/>
      <c r="N989974"/>
      <c r="O989974"/>
      <c r="P989974"/>
      <c r="Q989974"/>
      <c r="R989974"/>
      <c r="S989974"/>
      <c r="T989974"/>
      <c r="U989974"/>
      <c r="V989974"/>
    </row>
    <row r="989975" spans="1:22">
      <c r="A989975"/>
      <c r="B989975"/>
      <c r="C989975"/>
      <c r="D989975"/>
      <c r="E989975"/>
      <c r="F989975"/>
      <c r="G989975"/>
      <c r="H989975"/>
      <c r="I989975"/>
      <c r="J989975"/>
      <c r="K989975"/>
      <c r="L989975"/>
      <c r="M989975"/>
      <c r="N989975"/>
      <c r="O989975"/>
      <c r="P989975"/>
      <c r="Q989975"/>
      <c r="R989975"/>
      <c r="S989975"/>
      <c r="T989975"/>
      <c r="U989975"/>
      <c r="V989975"/>
    </row>
    <row r="989976" spans="1:22">
      <c r="A989976"/>
      <c r="B989976"/>
      <c r="C989976"/>
      <c r="D989976"/>
      <c r="E989976"/>
      <c r="F989976"/>
      <c r="G989976"/>
      <c r="H989976"/>
      <c r="I989976"/>
      <c r="J989976"/>
      <c r="K989976"/>
      <c r="L989976"/>
      <c r="M989976"/>
      <c r="N989976"/>
      <c r="O989976"/>
      <c r="P989976"/>
      <c r="Q989976"/>
      <c r="R989976"/>
      <c r="S989976"/>
      <c r="T989976"/>
      <c r="U989976"/>
      <c r="V989976"/>
    </row>
    <row r="989977" spans="1:22">
      <c r="A989977"/>
      <c r="B989977"/>
      <c r="C989977"/>
      <c r="D989977"/>
      <c r="E989977"/>
      <c r="F989977"/>
      <c r="G989977"/>
      <c r="H989977"/>
      <c r="I989977"/>
      <c r="J989977"/>
      <c r="K989977"/>
      <c r="L989977"/>
      <c r="M989977"/>
      <c r="N989977"/>
      <c r="O989977"/>
      <c r="P989977"/>
      <c r="Q989977"/>
      <c r="R989977"/>
      <c r="S989977"/>
      <c r="T989977"/>
      <c r="U989977"/>
      <c r="V989977"/>
    </row>
    <row r="989978" spans="1:22">
      <c r="A989978"/>
      <c r="B989978"/>
      <c r="C989978"/>
      <c r="D989978"/>
      <c r="E989978"/>
      <c r="F989978"/>
      <c r="G989978"/>
      <c r="H989978"/>
      <c r="I989978"/>
      <c r="J989978"/>
      <c r="K989978"/>
      <c r="L989978"/>
      <c r="M989978"/>
      <c r="N989978"/>
      <c r="O989978"/>
      <c r="P989978"/>
      <c r="Q989978"/>
      <c r="R989978"/>
      <c r="S989978"/>
      <c r="T989978"/>
      <c r="U989978"/>
      <c r="V989978"/>
    </row>
    <row r="989979" spans="1:22">
      <c r="A989979"/>
      <c r="B989979"/>
      <c r="C989979"/>
      <c r="D989979"/>
      <c r="E989979"/>
      <c r="F989979"/>
      <c r="G989979"/>
      <c r="H989979"/>
      <c r="I989979"/>
      <c r="J989979"/>
      <c r="K989979"/>
      <c r="L989979"/>
      <c r="M989979"/>
      <c r="N989979"/>
      <c r="O989979"/>
      <c r="P989979"/>
      <c r="Q989979"/>
      <c r="R989979"/>
      <c r="S989979"/>
      <c r="T989979"/>
      <c r="U989979"/>
      <c r="V989979"/>
    </row>
    <row r="989980" spans="1:22">
      <c r="A989980"/>
      <c r="B989980"/>
      <c r="C989980"/>
      <c r="D989980"/>
      <c r="E989980"/>
      <c r="F989980"/>
      <c r="G989980"/>
      <c r="H989980"/>
      <c r="I989980"/>
      <c r="J989980"/>
      <c r="K989980"/>
      <c r="L989980"/>
      <c r="M989980"/>
      <c r="N989980"/>
      <c r="O989980"/>
      <c r="P989980"/>
      <c r="Q989980"/>
      <c r="R989980"/>
      <c r="S989980"/>
      <c r="T989980"/>
      <c r="U989980"/>
      <c r="V989980"/>
    </row>
    <row r="989981" spans="1:22">
      <c r="A989981"/>
      <c r="B989981"/>
      <c r="C989981"/>
      <c r="D989981"/>
      <c r="E989981"/>
      <c r="F989981"/>
      <c r="G989981"/>
      <c r="H989981"/>
      <c r="I989981"/>
      <c r="J989981"/>
      <c r="K989981"/>
      <c r="L989981"/>
      <c r="M989981"/>
      <c r="N989981"/>
      <c r="O989981"/>
      <c r="P989981"/>
      <c r="Q989981"/>
      <c r="R989981"/>
      <c r="S989981"/>
      <c r="T989981"/>
      <c r="U989981"/>
      <c r="V989981"/>
    </row>
    <row r="989982" spans="1:22">
      <c r="A989982"/>
      <c r="B989982"/>
      <c r="C989982"/>
      <c r="D989982"/>
      <c r="E989982"/>
      <c r="F989982"/>
      <c r="G989982"/>
      <c r="H989982"/>
      <c r="I989982"/>
      <c r="J989982"/>
      <c r="K989982"/>
      <c r="L989982"/>
      <c r="M989982"/>
      <c r="N989982"/>
      <c r="O989982"/>
      <c r="P989982"/>
      <c r="Q989982"/>
      <c r="R989982"/>
      <c r="S989982"/>
      <c r="T989982"/>
      <c r="U989982"/>
      <c r="V989982"/>
    </row>
    <row r="989983" spans="1:22">
      <c r="A989983"/>
      <c r="B989983"/>
      <c r="C989983"/>
      <c r="D989983"/>
      <c r="E989983"/>
      <c r="F989983"/>
      <c r="G989983"/>
      <c r="H989983"/>
      <c r="I989983"/>
      <c r="J989983"/>
      <c r="K989983"/>
      <c r="L989983"/>
      <c r="M989983"/>
      <c r="N989983"/>
      <c r="O989983"/>
      <c r="P989983"/>
      <c r="Q989983"/>
      <c r="R989983"/>
      <c r="S989983"/>
      <c r="T989983"/>
      <c r="U989983"/>
      <c r="V989983"/>
    </row>
    <row r="989984" spans="1:22">
      <c r="A989984"/>
      <c r="B989984"/>
      <c r="C989984"/>
      <c r="D989984"/>
      <c r="E989984"/>
      <c r="F989984"/>
      <c r="G989984"/>
      <c r="H989984"/>
      <c r="I989984"/>
      <c r="J989984"/>
      <c r="K989984"/>
      <c r="L989984"/>
      <c r="M989984"/>
      <c r="N989984"/>
      <c r="O989984"/>
      <c r="P989984"/>
      <c r="Q989984"/>
      <c r="R989984"/>
      <c r="S989984"/>
      <c r="T989984"/>
      <c r="U989984"/>
      <c r="V989984"/>
    </row>
    <row r="989985" spans="1:22">
      <c r="A989985"/>
      <c r="B989985"/>
      <c r="C989985"/>
      <c r="D989985"/>
      <c r="E989985"/>
      <c r="F989985"/>
      <c r="G989985"/>
      <c r="H989985"/>
      <c r="I989985"/>
      <c r="J989985"/>
      <c r="K989985"/>
      <c r="L989985"/>
      <c r="M989985"/>
      <c r="N989985"/>
      <c r="O989985"/>
      <c r="P989985"/>
      <c r="Q989985"/>
      <c r="R989985"/>
      <c r="S989985"/>
      <c r="T989985"/>
      <c r="U989985"/>
      <c r="V989985"/>
    </row>
    <row r="989986" spans="1:22">
      <c r="A989986"/>
      <c r="B989986"/>
      <c r="C989986"/>
      <c r="D989986"/>
      <c r="E989986"/>
      <c r="F989986"/>
      <c r="G989986"/>
      <c r="H989986"/>
      <c r="I989986"/>
      <c r="J989986"/>
      <c r="K989986"/>
      <c r="L989986"/>
      <c r="M989986"/>
      <c r="N989986"/>
      <c r="O989986"/>
      <c r="P989986"/>
      <c r="Q989986"/>
      <c r="R989986"/>
      <c r="S989986"/>
      <c r="T989986"/>
      <c r="U989986"/>
      <c r="V989986"/>
    </row>
    <row r="989987" spans="1:22">
      <c r="A989987"/>
      <c r="B989987"/>
      <c r="C989987"/>
      <c r="D989987"/>
      <c r="E989987"/>
      <c r="F989987"/>
      <c r="G989987"/>
      <c r="H989987"/>
      <c r="I989987"/>
      <c r="J989987"/>
      <c r="K989987"/>
      <c r="L989987"/>
      <c r="M989987"/>
      <c r="N989987"/>
      <c r="O989987"/>
      <c r="P989987"/>
      <c r="Q989987"/>
      <c r="R989987"/>
      <c r="S989987"/>
      <c r="T989987"/>
      <c r="U989987"/>
      <c r="V989987"/>
    </row>
    <row r="989988" spans="1:22">
      <c r="A989988"/>
      <c r="B989988"/>
      <c r="C989988"/>
      <c r="D989988"/>
      <c r="E989988"/>
      <c r="F989988"/>
      <c r="G989988"/>
      <c r="H989988"/>
      <c r="I989988"/>
      <c r="J989988"/>
      <c r="K989988"/>
      <c r="L989988"/>
      <c r="M989988"/>
      <c r="N989988"/>
      <c r="O989988"/>
      <c r="P989988"/>
      <c r="Q989988"/>
      <c r="R989988"/>
      <c r="S989988"/>
      <c r="T989988"/>
      <c r="U989988"/>
      <c r="V989988"/>
    </row>
    <row r="989989" spans="1:22">
      <c r="A989989"/>
      <c r="B989989"/>
      <c r="C989989"/>
      <c r="D989989"/>
      <c r="E989989"/>
      <c r="F989989"/>
      <c r="G989989"/>
      <c r="H989989"/>
      <c r="I989989"/>
      <c r="J989989"/>
      <c r="K989989"/>
      <c r="L989989"/>
      <c r="M989989"/>
      <c r="N989989"/>
      <c r="O989989"/>
      <c r="P989989"/>
      <c r="Q989989"/>
      <c r="R989989"/>
      <c r="S989989"/>
      <c r="T989989"/>
      <c r="U989989"/>
      <c r="V989989"/>
    </row>
    <row r="989990" spans="1:22">
      <c r="A989990"/>
      <c r="B989990"/>
      <c r="C989990"/>
      <c r="D989990"/>
      <c r="E989990"/>
      <c r="F989990"/>
      <c r="G989990"/>
      <c r="H989990"/>
      <c r="I989990"/>
      <c r="J989990"/>
      <c r="K989990"/>
      <c r="L989990"/>
      <c r="M989990"/>
      <c r="N989990"/>
      <c r="O989990"/>
      <c r="P989990"/>
      <c r="Q989990"/>
      <c r="R989990"/>
      <c r="S989990"/>
      <c r="T989990"/>
      <c r="U989990"/>
      <c r="V989990"/>
    </row>
    <row r="989991" spans="1:22">
      <c r="A989991"/>
      <c r="B989991"/>
      <c r="C989991"/>
      <c r="D989991"/>
      <c r="E989991"/>
      <c r="F989991"/>
      <c r="G989991"/>
      <c r="H989991"/>
      <c r="I989991"/>
      <c r="J989991"/>
      <c r="K989991"/>
      <c r="L989991"/>
      <c r="M989991"/>
      <c r="N989991"/>
      <c r="O989991"/>
      <c r="P989991"/>
      <c r="Q989991"/>
      <c r="R989991"/>
      <c r="S989991"/>
      <c r="T989991"/>
      <c r="U989991"/>
      <c r="V989991"/>
    </row>
    <row r="989992" spans="1:22">
      <c r="A989992"/>
      <c r="B989992"/>
      <c r="C989992"/>
      <c r="D989992"/>
      <c r="E989992"/>
      <c r="F989992"/>
      <c r="G989992"/>
      <c r="H989992"/>
      <c r="I989992"/>
      <c r="J989992"/>
      <c r="K989992"/>
      <c r="L989992"/>
      <c r="M989992"/>
      <c r="N989992"/>
      <c r="O989992"/>
      <c r="P989992"/>
      <c r="Q989992"/>
      <c r="R989992"/>
      <c r="S989992"/>
      <c r="T989992"/>
      <c r="U989992"/>
      <c r="V989992"/>
    </row>
    <row r="989993" spans="1:22">
      <c r="A989993"/>
      <c r="B989993"/>
      <c r="C989993"/>
      <c r="D989993"/>
      <c r="E989993"/>
      <c r="F989993"/>
      <c r="G989993"/>
      <c r="H989993"/>
      <c r="I989993"/>
      <c r="J989993"/>
      <c r="K989993"/>
      <c r="L989993"/>
      <c r="M989993"/>
      <c r="N989993"/>
      <c r="O989993"/>
      <c r="P989993"/>
      <c r="Q989993"/>
      <c r="R989993"/>
      <c r="S989993"/>
      <c r="T989993"/>
      <c r="U989993"/>
      <c r="V989993"/>
    </row>
    <row r="989994" spans="1:22">
      <c r="A989994"/>
      <c r="B989994"/>
      <c r="C989994"/>
      <c r="D989994"/>
      <c r="E989994"/>
      <c r="F989994"/>
      <c r="G989994"/>
      <c r="H989994"/>
      <c r="I989994"/>
      <c r="J989994"/>
      <c r="K989994"/>
      <c r="L989994"/>
      <c r="M989994"/>
      <c r="N989994"/>
      <c r="O989994"/>
      <c r="P989994"/>
      <c r="Q989994"/>
      <c r="R989994"/>
      <c r="S989994"/>
      <c r="T989994"/>
      <c r="U989994"/>
      <c r="V989994"/>
    </row>
    <row r="989995" spans="1:22">
      <c r="A989995"/>
      <c r="B989995"/>
      <c r="C989995"/>
      <c r="D989995"/>
      <c r="E989995"/>
      <c r="F989995"/>
      <c r="G989995"/>
      <c r="H989995"/>
      <c r="I989995"/>
      <c r="J989995"/>
      <c r="K989995"/>
      <c r="L989995"/>
      <c r="M989995"/>
      <c r="N989995"/>
      <c r="O989995"/>
      <c r="P989995"/>
      <c r="Q989995"/>
      <c r="R989995"/>
      <c r="S989995"/>
      <c r="T989995"/>
      <c r="U989995"/>
      <c r="V989995"/>
    </row>
    <row r="989996" spans="1:22">
      <c r="A989996"/>
      <c r="B989996"/>
      <c r="C989996"/>
      <c r="D989996"/>
      <c r="E989996"/>
      <c r="F989996"/>
      <c r="G989996"/>
      <c r="H989996"/>
      <c r="I989996"/>
      <c r="J989996"/>
      <c r="K989996"/>
      <c r="L989996"/>
      <c r="M989996"/>
      <c r="N989996"/>
      <c r="O989996"/>
      <c r="P989996"/>
      <c r="Q989996"/>
      <c r="R989996"/>
      <c r="S989996"/>
      <c r="T989996"/>
      <c r="U989996"/>
      <c r="V989996"/>
    </row>
    <row r="989997" spans="1:22">
      <c r="A989997"/>
      <c r="B989997"/>
      <c r="C989997"/>
      <c r="D989997"/>
      <c r="E989997"/>
      <c r="F989997"/>
      <c r="G989997"/>
      <c r="H989997"/>
      <c r="I989997"/>
      <c r="J989997"/>
      <c r="K989997"/>
      <c r="L989997"/>
      <c r="M989997"/>
      <c r="N989997"/>
      <c r="O989997"/>
      <c r="P989997"/>
      <c r="Q989997"/>
      <c r="R989997"/>
      <c r="S989997"/>
      <c r="T989997"/>
      <c r="U989997"/>
      <c r="V989997"/>
    </row>
    <row r="989998" spans="1:22">
      <c r="A989998"/>
      <c r="B989998"/>
      <c r="C989998"/>
      <c r="D989998"/>
      <c r="E989998"/>
      <c r="F989998"/>
      <c r="G989998"/>
      <c r="H989998"/>
      <c r="I989998"/>
      <c r="J989998"/>
      <c r="K989998"/>
      <c r="L989998"/>
      <c r="M989998"/>
      <c r="N989998"/>
      <c r="O989998"/>
      <c r="P989998"/>
      <c r="Q989998"/>
      <c r="R989998"/>
      <c r="S989998"/>
      <c r="T989998"/>
      <c r="U989998"/>
      <c r="V989998"/>
    </row>
    <row r="989999" spans="1:22">
      <c r="A989999"/>
      <c r="B989999"/>
      <c r="C989999"/>
      <c r="D989999"/>
      <c r="E989999"/>
      <c r="F989999"/>
      <c r="G989999"/>
      <c r="H989999"/>
      <c r="I989999"/>
      <c r="J989999"/>
      <c r="K989999"/>
      <c r="L989999"/>
      <c r="M989999"/>
      <c r="N989999"/>
      <c r="O989999"/>
      <c r="P989999"/>
      <c r="Q989999"/>
      <c r="R989999"/>
      <c r="S989999"/>
      <c r="T989999"/>
      <c r="U989999"/>
      <c r="V989999"/>
    </row>
    <row r="990000" spans="1:22">
      <c r="A990000"/>
      <c r="B990000"/>
      <c r="C990000"/>
      <c r="D990000"/>
      <c r="E990000"/>
      <c r="F990000"/>
      <c r="G990000"/>
      <c r="H990000"/>
      <c r="I990000"/>
      <c r="J990000"/>
      <c r="K990000"/>
      <c r="L990000"/>
      <c r="M990000"/>
      <c r="N990000"/>
      <c r="O990000"/>
      <c r="P990000"/>
      <c r="Q990000"/>
      <c r="R990000"/>
      <c r="S990000"/>
      <c r="T990000"/>
      <c r="U990000"/>
      <c r="V990000"/>
    </row>
    <row r="990001" spans="1:22">
      <c r="A990001"/>
      <c r="B990001"/>
      <c r="C990001"/>
      <c r="D990001"/>
      <c r="E990001"/>
      <c r="F990001"/>
      <c r="G990001"/>
      <c r="H990001"/>
      <c r="I990001"/>
      <c r="J990001"/>
      <c r="K990001"/>
      <c r="L990001"/>
      <c r="M990001"/>
      <c r="N990001"/>
      <c r="O990001"/>
      <c r="P990001"/>
      <c r="Q990001"/>
      <c r="R990001"/>
      <c r="S990001"/>
      <c r="T990001"/>
      <c r="U990001"/>
      <c r="V990001"/>
    </row>
    <row r="990002" spans="1:22">
      <c r="A990002"/>
      <c r="B990002"/>
      <c r="C990002"/>
      <c r="D990002"/>
      <c r="E990002"/>
      <c r="F990002"/>
      <c r="G990002"/>
      <c r="H990002"/>
      <c r="I990002"/>
      <c r="J990002"/>
      <c r="K990002"/>
      <c r="L990002"/>
      <c r="M990002"/>
      <c r="N990002"/>
      <c r="O990002"/>
      <c r="P990002"/>
      <c r="Q990002"/>
      <c r="R990002"/>
      <c r="S990002"/>
      <c r="T990002"/>
      <c r="U990002"/>
      <c r="V990002"/>
    </row>
    <row r="990003" spans="1:22">
      <c r="A990003"/>
      <c r="B990003"/>
      <c r="C990003"/>
      <c r="D990003"/>
      <c r="E990003"/>
      <c r="F990003"/>
      <c r="G990003"/>
      <c r="H990003"/>
      <c r="I990003"/>
      <c r="J990003"/>
      <c r="K990003"/>
      <c r="L990003"/>
      <c r="M990003"/>
      <c r="N990003"/>
      <c r="O990003"/>
      <c r="P990003"/>
      <c r="Q990003"/>
      <c r="R990003"/>
      <c r="S990003"/>
      <c r="T990003"/>
      <c r="U990003"/>
      <c r="V990003"/>
    </row>
    <row r="990004" spans="1:22">
      <c r="A990004"/>
      <c r="B990004"/>
      <c r="C990004"/>
      <c r="D990004"/>
      <c r="E990004"/>
      <c r="F990004"/>
      <c r="G990004"/>
      <c r="H990004"/>
      <c r="I990004"/>
      <c r="J990004"/>
      <c r="K990004"/>
      <c r="L990004"/>
      <c r="M990004"/>
      <c r="N990004"/>
      <c r="O990004"/>
      <c r="P990004"/>
      <c r="Q990004"/>
      <c r="R990004"/>
      <c r="S990004"/>
      <c r="T990004"/>
      <c r="U990004"/>
      <c r="V990004"/>
    </row>
    <row r="990005" spans="1:22">
      <c r="A990005"/>
      <c r="B990005"/>
      <c r="C990005"/>
      <c r="D990005"/>
      <c r="E990005"/>
      <c r="F990005"/>
      <c r="G990005"/>
      <c r="H990005"/>
      <c r="I990005"/>
      <c r="J990005"/>
      <c r="K990005"/>
      <c r="L990005"/>
      <c r="M990005"/>
      <c r="N990005"/>
      <c r="O990005"/>
      <c r="P990005"/>
      <c r="Q990005"/>
      <c r="R990005"/>
      <c r="S990005"/>
      <c r="T990005"/>
      <c r="U990005"/>
      <c r="V990005"/>
    </row>
    <row r="990006" spans="1:22">
      <c r="A990006"/>
      <c r="B990006"/>
      <c r="C990006"/>
      <c r="D990006"/>
      <c r="E990006"/>
      <c r="F990006"/>
      <c r="G990006"/>
      <c r="H990006"/>
      <c r="I990006"/>
      <c r="J990006"/>
      <c r="K990006"/>
      <c r="L990006"/>
      <c r="M990006"/>
      <c r="N990006"/>
      <c r="O990006"/>
      <c r="P990006"/>
      <c r="Q990006"/>
      <c r="R990006"/>
      <c r="S990006"/>
      <c r="T990006"/>
      <c r="U990006"/>
      <c r="V990006"/>
    </row>
    <row r="990007" spans="1:22">
      <c r="A990007"/>
      <c r="B990007"/>
      <c r="C990007"/>
      <c r="D990007"/>
      <c r="E990007"/>
      <c r="F990007"/>
      <c r="G990007"/>
      <c r="H990007"/>
      <c r="I990007"/>
      <c r="J990007"/>
      <c r="K990007"/>
      <c r="L990007"/>
      <c r="M990007"/>
      <c r="N990007"/>
      <c r="O990007"/>
      <c r="P990007"/>
      <c r="Q990007"/>
      <c r="R990007"/>
      <c r="S990007"/>
      <c r="T990007"/>
      <c r="U990007"/>
      <c r="V990007"/>
    </row>
    <row r="990008" spans="1:22">
      <c r="A990008"/>
      <c r="B990008"/>
      <c r="C990008"/>
      <c r="D990008"/>
      <c r="E990008"/>
      <c r="F990008"/>
      <c r="G990008"/>
      <c r="H990008"/>
      <c r="I990008"/>
      <c r="J990008"/>
      <c r="K990008"/>
      <c r="L990008"/>
      <c r="M990008"/>
      <c r="N990008"/>
      <c r="O990008"/>
      <c r="P990008"/>
      <c r="Q990008"/>
      <c r="R990008"/>
      <c r="S990008"/>
      <c r="T990008"/>
      <c r="U990008"/>
      <c r="V990008"/>
    </row>
    <row r="990009" spans="1:22">
      <c r="A990009"/>
      <c r="B990009"/>
      <c r="C990009"/>
      <c r="D990009"/>
      <c r="E990009"/>
      <c r="F990009"/>
      <c r="G990009"/>
      <c r="H990009"/>
      <c r="I990009"/>
      <c r="J990009"/>
      <c r="K990009"/>
      <c r="L990009"/>
      <c r="M990009"/>
      <c r="N990009"/>
      <c r="O990009"/>
      <c r="P990009"/>
      <c r="Q990009"/>
      <c r="R990009"/>
      <c r="S990009"/>
      <c r="T990009"/>
      <c r="U990009"/>
      <c r="V990009"/>
    </row>
    <row r="990010" spans="1:22">
      <c r="A990010"/>
      <c r="B990010"/>
      <c r="C990010"/>
      <c r="D990010"/>
      <c r="E990010"/>
      <c r="F990010"/>
      <c r="G990010"/>
      <c r="H990010"/>
      <c r="I990010"/>
      <c r="J990010"/>
      <c r="K990010"/>
      <c r="L990010"/>
      <c r="M990010"/>
      <c r="N990010"/>
      <c r="O990010"/>
      <c r="P990010"/>
      <c r="Q990010"/>
      <c r="R990010"/>
      <c r="S990010"/>
      <c r="T990010"/>
      <c r="U990010"/>
      <c r="V990010"/>
    </row>
    <row r="990011" spans="1:22">
      <c r="A990011"/>
      <c r="B990011"/>
      <c r="C990011"/>
      <c r="D990011"/>
      <c r="E990011"/>
      <c r="F990011"/>
      <c r="G990011"/>
      <c r="H990011"/>
      <c r="I990011"/>
      <c r="J990011"/>
      <c r="K990011"/>
      <c r="L990011"/>
      <c r="M990011"/>
      <c r="N990011"/>
      <c r="O990011"/>
      <c r="P990011"/>
      <c r="Q990011"/>
      <c r="R990011"/>
      <c r="S990011"/>
      <c r="T990011"/>
      <c r="U990011"/>
      <c r="V990011"/>
    </row>
    <row r="990012" spans="1:22">
      <c r="A990012"/>
      <c r="B990012"/>
      <c r="C990012"/>
      <c r="D990012"/>
      <c r="E990012"/>
      <c r="F990012"/>
      <c r="G990012"/>
      <c r="H990012"/>
      <c r="I990012"/>
      <c r="J990012"/>
      <c r="K990012"/>
      <c r="L990012"/>
      <c r="M990012"/>
      <c r="N990012"/>
      <c r="O990012"/>
      <c r="P990012"/>
      <c r="Q990012"/>
      <c r="R990012"/>
      <c r="S990012"/>
      <c r="T990012"/>
      <c r="U990012"/>
      <c r="V990012"/>
    </row>
    <row r="990013" spans="1:22">
      <c r="A990013"/>
      <c r="B990013"/>
      <c r="C990013"/>
      <c r="D990013"/>
      <c r="E990013"/>
      <c r="F990013"/>
      <c r="G990013"/>
      <c r="H990013"/>
      <c r="I990013"/>
      <c r="J990013"/>
      <c r="K990013"/>
      <c r="L990013"/>
      <c r="M990013"/>
      <c r="N990013"/>
      <c r="O990013"/>
      <c r="P990013"/>
      <c r="Q990013"/>
      <c r="R990013"/>
      <c r="S990013"/>
      <c r="T990013"/>
      <c r="U990013"/>
      <c r="V990013"/>
    </row>
    <row r="990014" spans="1:22">
      <c r="A990014"/>
      <c r="B990014"/>
      <c r="C990014"/>
      <c r="D990014"/>
      <c r="E990014"/>
      <c r="F990014"/>
      <c r="G990014"/>
      <c r="H990014"/>
      <c r="I990014"/>
      <c r="J990014"/>
      <c r="K990014"/>
      <c r="L990014"/>
      <c r="M990014"/>
      <c r="N990014"/>
      <c r="O990014"/>
      <c r="P990014"/>
      <c r="Q990014"/>
      <c r="R990014"/>
      <c r="S990014"/>
      <c r="T990014"/>
      <c r="U990014"/>
      <c r="V990014"/>
    </row>
    <row r="990015" spans="1:22">
      <c r="A990015"/>
      <c r="B990015"/>
      <c r="C990015"/>
      <c r="D990015"/>
      <c r="E990015"/>
      <c r="F990015"/>
      <c r="G990015"/>
      <c r="H990015"/>
      <c r="I990015"/>
      <c r="J990015"/>
      <c r="K990015"/>
      <c r="L990015"/>
      <c r="M990015"/>
      <c r="N990015"/>
      <c r="O990015"/>
      <c r="P990015"/>
      <c r="Q990015"/>
      <c r="R990015"/>
      <c r="S990015"/>
      <c r="T990015"/>
      <c r="U990015"/>
      <c r="V990015"/>
    </row>
    <row r="990016" spans="1:22">
      <c r="A990016"/>
      <c r="B990016"/>
      <c r="C990016"/>
      <c r="D990016"/>
      <c r="E990016"/>
      <c r="F990016"/>
      <c r="G990016"/>
      <c r="H990016"/>
      <c r="I990016"/>
      <c r="J990016"/>
      <c r="K990016"/>
      <c r="L990016"/>
      <c r="M990016"/>
      <c r="N990016"/>
      <c r="O990016"/>
      <c r="P990016"/>
      <c r="Q990016"/>
      <c r="R990016"/>
      <c r="S990016"/>
      <c r="T990016"/>
      <c r="U990016"/>
      <c r="V990016"/>
    </row>
    <row r="990017" spans="1:22">
      <c r="A990017"/>
      <c r="B990017"/>
      <c r="C990017"/>
      <c r="D990017"/>
      <c r="E990017"/>
      <c r="F990017"/>
      <c r="G990017"/>
      <c r="H990017"/>
      <c r="I990017"/>
      <c r="J990017"/>
      <c r="K990017"/>
      <c r="L990017"/>
      <c r="M990017"/>
      <c r="N990017"/>
      <c r="O990017"/>
      <c r="P990017"/>
      <c r="Q990017"/>
      <c r="R990017"/>
      <c r="S990017"/>
      <c r="T990017"/>
      <c r="U990017"/>
      <c r="V990017"/>
    </row>
    <row r="990018" spans="1:22">
      <c r="A990018"/>
      <c r="B990018"/>
      <c r="C990018"/>
      <c r="D990018"/>
      <c r="E990018"/>
      <c r="F990018"/>
      <c r="G990018"/>
      <c r="H990018"/>
      <c r="I990018"/>
      <c r="J990018"/>
      <c r="K990018"/>
      <c r="L990018"/>
      <c r="M990018"/>
      <c r="N990018"/>
      <c r="O990018"/>
      <c r="P990018"/>
      <c r="Q990018"/>
      <c r="R990018"/>
      <c r="S990018"/>
      <c r="T990018"/>
      <c r="U990018"/>
      <c r="V990018"/>
    </row>
    <row r="990019" spans="1:22">
      <c r="A990019"/>
      <c r="B990019"/>
      <c r="C990019"/>
      <c r="D990019"/>
      <c r="E990019"/>
      <c r="F990019"/>
      <c r="G990019"/>
      <c r="H990019"/>
      <c r="I990019"/>
      <c r="J990019"/>
      <c r="K990019"/>
      <c r="L990019"/>
      <c r="M990019"/>
      <c r="N990019"/>
      <c r="O990019"/>
      <c r="P990019"/>
      <c r="Q990019"/>
      <c r="R990019"/>
      <c r="S990019"/>
      <c r="T990019"/>
      <c r="U990019"/>
      <c r="V990019"/>
    </row>
    <row r="990020" spans="1:22">
      <c r="A990020"/>
      <c r="B990020"/>
      <c r="C990020"/>
      <c r="D990020"/>
      <c r="E990020"/>
      <c r="F990020"/>
      <c r="G990020"/>
      <c r="H990020"/>
      <c r="I990020"/>
      <c r="J990020"/>
      <c r="K990020"/>
      <c r="L990020"/>
      <c r="M990020"/>
      <c r="N990020"/>
      <c r="O990020"/>
      <c r="P990020"/>
      <c r="Q990020"/>
      <c r="R990020"/>
      <c r="S990020"/>
      <c r="T990020"/>
      <c r="U990020"/>
      <c r="V990020"/>
    </row>
    <row r="990021" spans="1:22">
      <c r="A990021"/>
      <c r="B990021"/>
      <c r="C990021"/>
      <c r="D990021"/>
      <c r="E990021"/>
      <c r="F990021"/>
      <c r="G990021"/>
      <c r="H990021"/>
      <c r="I990021"/>
      <c r="J990021"/>
      <c r="K990021"/>
      <c r="L990021"/>
      <c r="M990021"/>
      <c r="N990021"/>
      <c r="O990021"/>
      <c r="P990021"/>
      <c r="Q990021"/>
      <c r="R990021"/>
      <c r="S990021"/>
      <c r="T990021"/>
      <c r="U990021"/>
      <c r="V990021"/>
    </row>
    <row r="990022" spans="1:22">
      <c r="A990022"/>
      <c r="B990022"/>
      <c r="C990022"/>
      <c r="D990022"/>
      <c r="E990022"/>
      <c r="F990022"/>
      <c r="G990022"/>
      <c r="H990022"/>
      <c r="I990022"/>
      <c r="J990022"/>
      <c r="K990022"/>
      <c r="L990022"/>
      <c r="M990022"/>
      <c r="N990022"/>
      <c r="O990022"/>
      <c r="P990022"/>
      <c r="Q990022"/>
      <c r="R990022"/>
      <c r="S990022"/>
      <c r="T990022"/>
      <c r="U990022"/>
      <c r="V990022"/>
    </row>
    <row r="990023" spans="1:22">
      <c r="A990023"/>
      <c r="B990023"/>
      <c r="C990023"/>
      <c r="D990023"/>
      <c r="E990023"/>
      <c r="F990023"/>
      <c r="G990023"/>
      <c r="H990023"/>
      <c r="I990023"/>
      <c r="J990023"/>
      <c r="K990023"/>
      <c r="L990023"/>
      <c r="M990023"/>
      <c r="N990023"/>
      <c r="O990023"/>
      <c r="P990023"/>
      <c r="Q990023"/>
      <c r="R990023"/>
      <c r="S990023"/>
      <c r="T990023"/>
      <c r="U990023"/>
      <c r="V990023"/>
    </row>
    <row r="990024" spans="1:22">
      <c r="A990024"/>
      <c r="B990024"/>
      <c r="C990024"/>
      <c r="D990024"/>
      <c r="E990024"/>
      <c r="F990024"/>
      <c r="G990024"/>
      <c r="H990024"/>
      <c r="I990024"/>
      <c r="J990024"/>
      <c r="K990024"/>
      <c r="L990024"/>
      <c r="M990024"/>
      <c r="N990024"/>
      <c r="O990024"/>
      <c r="P990024"/>
      <c r="Q990024"/>
      <c r="R990024"/>
      <c r="S990024"/>
      <c r="T990024"/>
      <c r="U990024"/>
      <c r="V990024"/>
    </row>
    <row r="990025" spans="1:22">
      <c r="A990025"/>
      <c r="B990025"/>
      <c r="C990025"/>
      <c r="D990025"/>
      <c r="E990025"/>
      <c r="F990025"/>
      <c r="G990025"/>
      <c r="H990025"/>
      <c r="I990025"/>
      <c r="J990025"/>
      <c r="K990025"/>
      <c r="L990025"/>
      <c r="M990025"/>
      <c r="N990025"/>
      <c r="O990025"/>
      <c r="P990025"/>
      <c r="Q990025"/>
      <c r="R990025"/>
      <c r="S990025"/>
      <c r="T990025"/>
      <c r="U990025"/>
      <c r="V990025"/>
    </row>
    <row r="990026" spans="1:22">
      <c r="A990026"/>
      <c r="B990026"/>
      <c r="C990026"/>
      <c r="D990026"/>
      <c r="E990026"/>
      <c r="F990026"/>
      <c r="G990026"/>
      <c r="H990026"/>
      <c r="I990026"/>
      <c r="J990026"/>
      <c r="K990026"/>
      <c r="L990026"/>
      <c r="M990026"/>
      <c r="N990026"/>
      <c r="O990026"/>
      <c r="P990026"/>
      <c r="Q990026"/>
      <c r="R990026"/>
      <c r="S990026"/>
      <c r="T990026"/>
      <c r="U990026"/>
      <c r="V990026"/>
    </row>
    <row r="990027" spans="1:22">
      <c r="A990027"/>
      <c r="B990027"/>
      <c r="C990027"/>
      <c r="D990027"/>
      <c r="E990027"/>
      <c r="F990027"/>
      <c r="G990027"/>
      <c r="H990027"/>
      <c r="I990027"/>
      <c r="J990027"/>
      <c r="K990027"/>
      <c r="L990027"/>
      <c r="M990027"/>
      <c r="N990027"/>
      <c r="O990027"/>
      <c r="P990027"/>
      <c r="Q990027"/>
      <c r="R990027"/>
      <c r="S990027"/>
      <c r="T990027"/>
      <c r="U990027"/>
      <c r="V990027"/>
    </row>
    <row r="990028" spans="1:22">
      <c r="A990028"/>
      <c r="B990028"/>
      <c r="C990028"/>
      <c r="D990028"/>
      <c r="E990028"/>
      <c r="F990028"/>
      <c r="G990028"/>
      <c r="H990028"/>
      <c r="I990028"/>
      <c r="J990028"/>
      <c r="K990028"/>
      <c r="L990028"/>
      <c r="M990028"/>
      <c r="N990028"/>
      <c r="O990028"/>
      <c r="P990028"/>
      <c r="Q990028"/>
      <c r="R990028"/>
      <c r="S990028"/>
      <c r="T990028"/>
      <c r="U990028"/>
      <c r="V990028"/>
    </row>
    <row r="990029" spans="1:22">
      <c r="A990029"/>
      <c r="B990029"/>
      <c r="C990029"/>
      <c r="D990029"/>
      <c r="E990029"/>
      <c r="F990029"/>
      <c r="G990029"/>
      <c r="H990029"/>
      <c r="I990029"/>
      <c r="J990029"/>
      <c r="K990029"/>
      <c r="L990029"/>
      <c r="M990029"/>
      <c r="N990029"/>
      <c r="O990029"/>
      <c r="P990029"/>
      <c r="Q990029"/>
      <c r="R990029"/>
      <c r="S990029"/>
      <c r="T990029"/>
      <c r="U990029"/>
      <c r="V990029"/>
    </row>
    <row r="990030" spans="1:22">
      <c r="A990030"/>
      <c r="B990030"/>
      <c r="C990030"/>
      <c r="D990030"/>
      <c r="E990030"/>
      <c r="F990030"/>
      <c r="G990030"/>
      <c r="H990030"/>
      <c r="I990030"/>
      <c r="J990030"/>
      <c r="K990030"/>
      <c r="L990030"/>
      <c r="M990030"/>
      <c r="N990030"/>
      <c r="O990030"/>
      <c r="P990030"/>
      <c r="Q990030"/>
      <c r="R990030"/>
      <c r="S990030"/>
      <c r="T990030"/>
      <c r="U990030"/>
      <c r="V990030"/>
    </row>
    <row r="990031" spans="1:22">
      <c r="A990031"/>
      <c r="B990031"/>
      <c r="C990031"/>
      <c r="D990031"/>
      <c r="E990031"/>
      <c r="F990031"/>
      <c r="G990031"/>
      <c r="H990031"/>
      <c r="I990031"/>
      <c r="J990031"/>
      <c r="K990031"/>
      <c r="L990031"/>
      <c r="M990031"/>
      <c r="N990031"/>
      <c r="O990031"/>
      <c r="P990031"/>
      <c r="Q990031"/>
      <c r="R990031"/>
      <c r="S990031"/>
      <c r="T990031"/>
      <c r="U990031"/>
      <c r="V990031"/>
    </row>
    <row r="990032" spans="1:22">
      <c r="A990032"/>
      <c r="B990032"/>
      <c r="C990032"/>
      <c r="D990032"/>
      <c r="E990032"/>
      <c r="F990032"/>
      <c r="G990032"/>
      <c r="H990032"/>
      <c r="I990032"/>
      <c r="J990032"/>
      <c r="K990032"/>
      <c r="L990032"/>
      <c r="M990032"/>
      <c r="N990032"/>
      <c r="O990032"/>
      <c r="P990032"/>
      <c r="Q990032"/>
      <c r="R990032"/>
      <c r="S990032"/>
      <c r="T990032"/>
      <c r="U990032"/>
      <c r="V990032"/>
    </row>
    <row r="990033" spans="1:22">
      <c r="A990033"/>
      <c r="B990033"/>
      <c r="C990033"/>
      <c r="D990033"/>
      <c r="E990033"/>
      <c r="F990033"/>
      <c r="G990033"/>
      <c r="H990033"/>
      <c r="I990033"/>
      <c r="J990033"/>
      <c r="K990033"/>
      <c r="L990033"/>
      <c r="M990033"/>
      <c r="N990033"/>
      <c r="O990033"/>
      <c r="P990033"/>
      <c r="Q990033"/>
      <c r="R990033"/>
      <c r="S990033"/>
      <c r="T990033"/>
      <c r="U990033"/>
      <c r="V990033"/>
    </row>
    <row r="990034" spans="1:22">
      <c r="A990034"/>
      <c r="B990034"/>
      <c r="C990034"/>
      <c r="D990034"/>
      <c r="E990034"/>
      <c r="F990034"/>
      <c r="G990034"/>
      <c r="H990034"/>
      <c r="I990034"/>
      <c r="J990034"/>
      <c r="K990034"/>
      <c r="L990034"/>
      <c r="M990034"/>
      <c r="N990034"/>
      <c r="O990034"/>
      <c r="P990034"/>
      <c r="Q990034"/>
      <c r="R990034"/>
      <c r="S990034"/>
      <c r="T990034"/>
      <c r="U990034"/>
      <c r="V990034"/>
    </row>
    <row r="990035" spans="1:22">
      <c r="A990035"/>
      <c r="B990035"/>
      <c r="C990035"/>
      <c r="D990035"/>
      <c r="E990035"/>
      <c r="F990035"/>
      <c r="G990035"/>
      <c r="H990035"/>
      <c r="I990035"/>
      <c r="J990035"/>
      <c r="K990035"/>
      <c r="L990035"/>
      <c r="M990035"/>
      <c r="N990035"/>
      <c r="O990035"/>
      <c r="P990035"/>
      <c r="Q990035"/>
      <c r="R990035"/>
      <c r="S990035"/>
      <c r="T990035"/>
      <c r="U990035"/>
      <c r="V990035"/>
    </row>
    <row r="990036" spans="1:22">
      <c r="A990036"/>
      <c r="B990036"/>
      <c r="C990036"/>
      <c r="D990036"/>
      <c r="E990036"/>
      <c r="F990036"/>
      <c r="G990036"/>
      <c r="H990036"/>
      <c r="I990036"/>
      <c r="J990036"/>
      <c r="K990036"/>
      <c r="L990036"/>
      <c r="M990036"/>
      <c r="N990036"/>
      <c r="O990036"/>
      <c r="P990036"/>
      <c r="Q990036"/>
      <c r="R990036"/>
      <c r="S990036"/>
      <c r="T990036"/>
      <c r="U990036"/>
      <c r="V990036"/>
    </row>
    <row r="990037" spans="1:22">
      <c r="A990037"/>
      <c r="B990037"/>
      <c r="C990037"/>
      <c r="D990037"/>
      <c r="E990037"/>
      <c r="F990037"/>
      <c r="G990037"/>
      <c r="H990037"/>
      <c r="I990037"/>
      <c r="J990037"/>
      <c r="K990037"/>
      <c r="L990037"/>
      <c r="M990037"/>
      <c r="N990037"/>
      <c r="O990037"/>
      <c r="P990037"/>
      <c r="Q990037"/>
      <c r="R990037"/>
      <c r="S990037"/>
      <c r="T990037"/>
      <c r="U990037"/>
      <c r="V990037"/>
    </row>
    <row r="990038" spans="1:22">
      <c r="A990038"/>
      <c r="B990038"/>
      <c r="C990038"/>
      <c r="D990038"/>
      <c r="E990038"/>
      <c r="F990038"/>
      <c r="G990038"/>
      <c r="H990038"/>
      <c r="I990038"/>
      <c r="J990038"/>
      <c r="K990038"/>
      <c r="L990038"/>
      <c r="M990038"/>
      <c r="N990038"/>
      <c r="O990038"/>
      <c r="P990038"/>
      <c r="Q990038"/>
      <c r="R990038"/>
      <c r="S990038"/>
      <c r="T990038"/>
      <c r="U990038"/>
      <c r="V990038"/>
    </row>
    <row r="990039" spans="1:22">
      <c r="A990039"/>
      <c r="B990039"/>
      <c r="C990039"/>
      <c r="D990039"/>
      <c r="E990039"/>
      <c r="F990039"/>
      <c r="G990039"/>
      <c r="H990039"/>
      <c r="I990039"/>
      <c r="J990039"/>
      <c r="K990039"/>
      <c r="L990039"/>
      <c r="M990039"/>
      <c r="N990039"/>
      <c r="O990039"/>
      <c r="P990039"/>
      <c r="Q990039"/>
      <c r="R990039"/>
      <c r="S990039"/>
      <c r="T990039"/>
      <c r="U990039"/>
      <c r="V990039"/>
    </row>
    <row r="990040" spans="1:22">
      <c r="A990040"/>
      <c r="B990040"/>
      <c r="C990040"/>
      <c r="D990040"/>
      <c r="E990040"/>
      <c r="F990040"/>
      <c r="G990040"/>
      <c r="H990040"/>
      <c r="I990040"/>
      <c r="J990040"/>
      <c r="K990040"/>
      <c r="L990040"/>
      <c r="M990040"/>
      <c r="N990040"/>
      <c r="O990040"/>
      <c r="P990040"/>
      <c r="Q990040"/>
      <c r="R990040"/>
      <c r="S990040"/>
      <c r="T990040"/>
      <c r="U990040"/>
      <c r="V990040"/>
    </row>
    <row r="990041" spans="1:22">
      <c r="A990041"/>
      <c r="B990041"/>
      <c r="C990041"/>
      <c r="D990041"/>
      <c r="E990041"/>
      <c r="F990041"/>
      <c r="G990041"/>
      <c r="H990041"/>
      <c r="I990041"/>
      <c r="J990041"/>
      <c r="K990041"/>
      <c r="L990041"/>
      <c r="M990041"/>
      <c r="N990041"/>
      <c r="O990041"/>
      <c r="P990041"/>
      <c r="Q990041"/>
      <c r="R990041"/>
      <c r="S990041"/>
      <c r="T990041"/>
      <c r="U990041"/>
      <c r="V990041"/>
    </row>
    <row r="990042" spans="1:22">
      <c r="A990042"/>
      <c r="B990042"/>
      <c r="C990042"/>
      <c r="D990042"/>
      <c r="E990042"/>
      <c r="F990042"/>
      <c r="G990042"/>
      <c r="H990042"/>
      <c r="I990042"/>
      <c r="J990042"/>
      <c r="K990042"/>
      <c r="L990042"/>
      <c r="M990042"/>
      <c r="N990042"/>
      <c r="O990042"/>
      <c r="P990042"/>
      <c r="Q990042"/>
      <c r="R990042"/>
      <c r="S990042"/>
      <c r="T990042"/>
      <c r="U990042"/>
      <c r="V990042"/>
    </row>
    <row r="990043" spans="1:22">
      <c r="A990043"/>
      <c r="B990043"/>
      <c r="C990043"/>
      <c r="D990043"/>
      <c r="E990043"/>
      <c r="F990043"/>
      <c r="G990043"/>
      <c r="H990043"/>
      <c r="I990043"/>
      <c r="J990043"/>
      <c r="K990043"/>
      <c r="L990043"/>
      <c r="M990043"/>
      <c r="N990043"/>
      <c r="O990043"/>
      <c r="P990043"/>
      <c r="Q990043"/>
      <c r="R990043"/>
      <c r="S990043"/>
      <c r="T990043"/>
      <c r="U990043"/>
      <c r="V990043"/>
    </row>
    <row r="990044" spans="1:22">
      <c r="A990044"/>
      <c r="B990044"/>
      <c r="C990044"/>
      <c r="D990044"/>
      <c r="E990044"/>
      <c r="F990044"/>
      <c r="G990044"/>
      <c r="H990044"/>
      <c r="I990044"/>
      <c r="J990044"/>
      <c r="K990044"/>
      <c r="L990044"/>
      <c r="M990044"/>
      <c r="N990044"/>
      <c r="O990044"/>
      <c r="P990044"/>
      <c r="Q990044"/>
      <c r="R990044"/>
      <c r="S990044"/>
      <c r="T990044"/>
      <c r="U990044"/>
      <c r="V990044"/>
    </row>
    <row r="990045" spans="1:22">
      <c r="A990045"/>
      <c r="B990045"/>
      <c r="C990045"/>
      <c r="D990045"/>
      <c r="E990045"/>
      <c r="F990045"/>
      <c r="G990045"/>
      <c r="H990045"/>
      <c r="I990045"/>
      <c r="J990045"/>
      <c r="K990045"/>
      <c r="L990045"/>
      <c r="M990045"/>
      <c r="N990045"/>
      <c r="O990045"/>
      <c r="P990045"/>
      <c r="Q990045"/>
      <c r="R990045"/>
      <c r="S990045"/>
      <c r="T990045"/>
      <c r="U990045"/>
      <c r="V990045"/>
    </row>
    <row r="990046" spans="1:22">
      <c r="A990046"/>
      <c r="B990046"/>
      <c r="C990046"/>
      <c r="D990046"/>
      <c r="E990046"/>
      <c r="F990046"/>
      <c r="G990046"/>
      <c r="H990046"/>
      <c r="I990046"/>
      <c r="J990046"/>
      <c r="K990046"/>
      <c r="L990046"/>
      <c r="M990046"/>
      <c r="N990046"/>
      <c r="O990046"/>
      <c r="P990046"/>
      <c r="Q990046"/>
      <c r="R990046"/>
      <c r="S990046"/>
      <c r="T990046"/>
      <c r="U990046"/>
      <c r="V990046"/>
    </row>
    <row r="990047" spans="1:22">
      <c r="A990047"/>
      <c r="B990047"/>
      <c r="C990047"/>
      <c r="D990047"/>
      <c r="E990047"/>
      <c r="F990047"/>
      <c r="G990047"/>
      <c r="H990047"/>
      <c r="I990047"/>
      <c r="J990047"/>
      <c r="K990047"/>
      <c r="L990047"/>
      <c r="M990047"/>
      <c r="N990047"/>
      <c r="O990047"/>
      <c r="P990047"/>
      <c r="Q990047"/>
      <c r="R990047"/>
      <c r="S990047"/>
      <c r="T990047"/>
      <c r="U990047"/>
      <c r="V990047"/>
    </row>
    <row r="990048" spans="1:22">
      <c r="A990048"/>
      <c r="B990048"/>
      <c r="C990048"/>
      <c r="D990048"/>
      <c r="E990048"/>
      <c r="F990048"/>
      <c r="G990048"/>
      <c r="H990048"/>
      <c r="I990048"/>
      <c r="J990048"/>
      <c r="K990048"/>
      <c r="L990048"/>
      <c r="M990048"/>
      <c r="N990048"/>
      <c r="O990048"/>
      <c r="P990048"/>
      <c r="Q990048"/>
      <c r="R990048"/>
      <c r="S990048"/>
      <c r="T990048"/>
      <c r="U990048"/>
      <c r="V990048"/>
    </row>
    <row r="990049" spans="1:22">
      <c r="A990049"/>
      <c r="B990049"/>
      <c r="C990049"/>
      <c r="D990049"/>
      <c r="E990049"/>
      <c r="F990049"/>
      <c r="G990049"/>
      <c r="H990049"/>
      <c r="I990049"/>
      <c r="J990049"/>
      <c r="K990049"/>
      <c r="L990049"/>
      <c r="M990049"/>
      <c r="N990049"/>
      <c r="O990049"/>
      <c r="P990049"/>
      <c r="Q990049"/>
      <c r="R990049"/>
      <c r="S990049"/>
      <c r="T990049"/>
      <c r="U990049"/>
      <c r="V990049"/>
    </row>
    <row r="990050" spans="1:22">
      <c r="A990050"/>
      <c r="B990050"/>
      <c r="C990050"/>
      <c r="D990050"/>
      <c r="E990050"/>
      <c r="F990050"/>
      <c r="G990050"/>
      <c r="H990050"/>
      <c r="I990050"/>
      <c r="J990050"/>
      <c r="K990050"/>
      <c r="L990050"/>
      <c r="M990050"/>
      <c r="N990050"/>
      <c r="O990050"/>
      <c r="P990050"/>
      <c r="Q990050"/>
      <c r="R990050"/>
      <c r="S990050"/>
      <c r="T990050"/>
      <c r="U990050"/>
      <c r="V990050"/>
    </row>
    <row r="990051" spans="1:22">
      <c r="A990051"/>
      <c r="B990051"/>
      <c r="C990051"/>
      <c r="D990051"/>
      <c r="E990051"/>
      <c r="F990051"/>
      <c r="G990051"/>
      <c r="H990051"/>
      <c r="I990051"/>
      <c r="J990051"/>
      <c r="K990051"/>
      <c r="L990051"/>
      <c r="M990051"/>
      <c r="N990051"/>
      <c r="O990051"/>
      <c r="P990051"/>
      <c r="Q990051"/>
      <c r="R990051"/>
      <c r="S990051"/>
      <c r="T990051"/>
      <c r="U990051"/>
      <c r="V990051"/>
    </row>
    <row r="990052" spans="1:22">
      <c r="A990052"/>
      <c r="B990052"/>
      <c r="C990052"/>
      <c r="D990052"/>
      <c r="E990052"/>
      <c r="F990052"/>
      <c r="G990052"/>
      <c r="H990052"/>
      <c r="I990052"/>
      <c r="J990052"/>
      <c r="K990052"/>
      <c r="L990052"/>
      <c r="M990052"/>
      <c r="N990052"/>
      <c r="O990052"/>
      <c r="P990052"/>
      <c r="Q990052"/>
      <c r="R990052"/>
      <c r="S990052"/>
      <c r="T990052"/>
      <c r="U990052"/>
      <c r="V990052"/>
    </row>
    <row r="990053" spans="1:22">
      <c r="A990053"/>
      <c r="B990053"/>
      <c r="C990053"/>
      <c r="D990053"/>
      <c r="E990053"/>
      <c r="F990053"/>
      <c r="G990053"/>
      <c r="H990053"/>
      <c r="I990053"/>
      <c r="J990053"/>
      <c r="K990053"/>
      <c r="L990053"/>
      <c r="M990053"/>
      <c r="N990053"/>
      <c r="O990053"/>
      <c r="P990053"/>
      <c r="Q990053"/>
      <c r="R990053"/>
      <c r="S990053"/>
      <c r="T990053"/>
      <c r="U990053"/>
      <c r="V990053"/>
    </row>
    <row r="990054" spans="1:22">
      <c r="A990054"/>
      <c r="B990054"/>
      <c r="C990054"/>
      <c r="D990054"/>
      <c r="E990054"/>
      <c r="F990054"/>
      <c r="G990054"/>
      <c r="H990054"/>
      <c r="I990054"/>
      <c r="J990054"/>
      <c r="K990054"/>
      <c r="L990054"/>
      <c r="M990054"/>
      <c r="N990054"/>
      <c r="O990054"/>
      <c r="P990054"/>
      <c r="Q990054"/>
      <c r="R990054"/>
      <c r="S990054"/>
      <c r="T990054"/>
      <c r="U990054"/>
      <c r="V990054"/>
    </row>
    <row r="990055" spans="1:22">
      <c r="A990055"/>
      <c r="B990055"/>
      <c r="C990055"/>
      <c r="D990055"/>
      <c r="E990055"/>
      <c r="F990055"/>
      <c r="G990055"/>
      <c r="H990055"/>
      <c r="I990055"/>
      <c r="J990055"/>
      <c r="K990055"/>
      <c r="L990055"/>
      <c r="M990055"/>
      <c r="N990055"/>
      <c r="O990055"/>
      <c r="P990055"/>
      <c r="Q990055"/>
      <c r="R990055"/>
      <c r="S990055"/>
      <c r="T990055"/>
      <c r="U990055"/>
      <c r="V990055"/>
    </row>
    <row r="990056" spans="1:22">
      <c r="A990056"/>
      <c r="B990056"/>
      <c r="C990056"/>
      <c r="D990056"/>
      <c r="E990056"/>
      <c r="F990056"/>
      <c r="G990056"/>
      <c r="H990056"/>
      <c r="I990056"/>
      <c r="J990056"/>
      <c r="K990056"/>
      <c r="L990056"/>
      <c r="M990056"/>
      <c r="N990056"/>
      <c r="O990056"/>
      <c r="P990056"/>
      <c r="Q990056"/>
      <c r="R990056"/>
      <c r="S990056"/>
      <c r="T990056"/>
      <c r="U990056"/>
      <c r="V990056"/>
    </row>
    <row r="990057" spans="1:22">
      <c r="A990057"/>
      <c r="B990057"/>
      <c r="C990057"/>
      <c r="D990057"/>
      <c r="E990057"/>
      <c r="F990057"/>
      <c r="G990057"/>
      <c r="H990057"/>
      <c r="I990057"/>
      <c r="J990057"/>
      <c r="K990057"/>
      <c r="L990057"/>
      <c r="M990057"/>
      <c r="N990057"/>
      <c r="O990057"/>
      <c r="P990057"/>
      <c r="Q990057"/>
      <c r="R990057"/>
      <c r="S990057"/>
      <c r="T990057"/>
      <c r="U990057"/>
      <c r="V990057"/>
    </row>
    <row r="990058" spans="1:22">
      <c r="A990058"/>
      <c r="B990058"/>
      <c r="C990058"/>
      <c r="D990058"/>
      <c r="E990058"/>
      <c r="F990058"/>
      <c r="G990058"/>
      <c r="H990058"/>
      <c r="I990058"/>
      <c r="J990058"/>
      <c r="K990058"/>
      <c r="L990058"/>
      <c r="M990058"/>
      <c r="N990058"/>
      <c r="O990058"/>
      <c r="P990058"/>
      <c r="Q990058"/>
      <c r="R990058"/>
      <c r="S990058"/>
      <c r="T990058"/>
      <c r="U990058"/>
      <c r="V990058"/>
    </row>
    <row r="990059" spans="1:22">
      <c r="A990059"/>
      <c r="B990059"/>
      <c r="C990059"/>
      <c r="D990059"/>
      <c r="E990059"/>
      <c r="F990059"/>
      <c r="G990059"/>
      <c r="H990059"/>
      <c r="I990059"/>
      <c r="J990059"/>
      <c r="K990059"/>
      <c r="L990059"/>
      <c r="M990059"/>
      <c r="N990059"/>
      <c r="O990059"/>
      <c r="P990059"/>
      <c r="Q990059"/>
      <c r="R990059"/>
      <c r="S990059"/>
      <c r="T990059"/>
      <c r="U990059"/>
      <c r="V990059"/>
    </row>
    <row r="990060" spans="1:22">
      <c r="A990060"/>
      <c r="B990060"/>
      <c r="C990060"/>
      <c r="D990060"/>
      <c r="E990060"/>
      <c r="F990060"/>
      <c r="G990060"/>
      <c r="H990060"/>
      <c r="I990060"/>
      <c r="J990060"/>
      <c r="K990060"/>
      <c r="L990060"/>
      <c r="M990060"/>
      <c r="N990060"/>
      <c r="O990060"/>
      <c r="P990060"/>
      <c r="Q990060"/>
      <c r="R990060"/>
      <c r="S990060"/>
      <c r="T990060"/>
      <c r="U990060"/>
      <c r="V990060"/>
    </row>
    <row r="990061" spans="1:22">
      <c r="A990061"/>
      <c r="B990061"/>
      <c r="C990061"/>
      <c r="D990061"/>
      <c r="E990061"/>
      <c r="F990061"/>
      <c r="G990061"/>
      <c r="H990061"/>
      <c r="I990061"/>
      <c r="J990061"/>
      <c r="K990061"/>
      <c r="L990061"/>
      <c r="M990061"/>
      <c r="N990061"/>
      <c r="O990061"/>
      <c r="P990061"/>
      <c r="Q990061"/>
      <c r="R990061"/>
      <c r="S990061"/>
      <c r="T990061"/>
      <c r="U990061"/>
      <c r="V990061"/>
    </row>
    <row r="990062" spans="1:22">
      <c r="A990062"/>
      <c r="B990062"/>
      <c r="C990062"/>
      <c r="D990062"/>
      <c r="E990062"/>
      <c r="F990062"/>
      <c r="G990062"/>
      <c r="H990062"/>
      <c r="I990062"/>
      <c r="J990062"/>
      <c r="K990062"/>
      <c r="L990062"/>
      <c r="M990062"/>
      <c r="N990062"/>
      <c r="O990062"/>
      <c r="P990062"/>
      <c r="Q990062"/>
      <c r="R990062"/>
      <c r="S990062"/>
      <c r="T990062"/>
      <c r="U990062"/>
      <c r="V990062"/>
    </row>
    <row r="990063" spans="1:22">
      <c r="A990063"/>
      <c r="B990063"/>
      <c r="C990063"/>
      <c r="D990063"/>
      <c r="E990063"/>
      <c r="F990063"/>
      <c r="G990063"/>
      <c r="H990063"/>
      <c r="I990063"/>
      <c r="J990063"/>
      <c r="K990063"/>
      <c r="L990063"/>
      <c r="M990063"/>
      <c r="N990063"/>
      <c r="O990063"/>
      <c r="P990063"/>
      <c r="Q990063"/>
      <c r="R990063"/>
      <c r="S990063"/>
      <c r="T990063"/>
      <c r="U990063"/>
      <c r="V990063"/>
    </row>
    <row r="990064" spans="1:22">
      <c r="A990064"/>
      <c r="B990064"/>
      <c r="C990064"/>
      <c r="D990064"/>
      <c r="E990064"/>
      <c r="F990064"/>
      <c r="G990064"/>
      <c r="H990064"/>
      <c r="I990064"/>
      <c r="J990064"/>
      <c r="K990064"/>
      <c r="L990064"/>
      <c r="M990064"/>
      <c r="N990064"/>
      <c r="O990064"/>
      <c r="P990064"/>
      <c r="Q990064"/>
      <c r="R990064"/>
      <c r="S990064"/>
      <c r="T990064"/>
      <c r="U990064"/>
      <c r="V990064"/>
    </row>
    <row r="990065" spans="1:22">
      <c r="A990065"/>
      <c r="B990065"/>
      <c r="C990065"/>
      <c r="D990065"/>
      <c r="E990065"/>
      <c r="F990065"/>
      <c r="G990065"/>
      <c r="H990065"/>
      <c r="I990065"/>
      <c r="J990065"/>
      <c r="K990065"/>
      <c r="L990065"/>
      <c r="M990065"/>
      <c r="N990065"/>
      <c r="O990065"/>
      <c r="P990065"/>
      <c r="Q990065"/>
      <c r="R990065"/>
      <c r="S990065"/>
      <c r="T990065"/>
      <c r="U990065"/>
      <c r="V990065"/>
    </row>
    <row r="990066" spans="1:22">
      <c r="A990066"/>
      <c r="B990066"/>
      <c r="C990066"/>
      <c r="D990066"/>
      <c r="E990066"/>
      <c r="F990066"/>
      <c r="G990066"/>
      <c r="H990066"/>
      <c r="I990066"/>
      <c r="J990066"/>
      <c r="K990066"/>
      <c r="L990066"/>
      <c r="M990066"/>
      <c r="N990066"/>
      <c r="O990066"/>
      <c r="P990066"/>
      <c r="Q990066"/>
      <c r="R990066"/>
      <c r="S990066"/>
      <c r="T990066"/>
      <c r="U990066"/>
      <c r="V990066"/>
    </row>
    <row r="990067" spans="1:22">
      <c r="A990067"/>
      <c r="B990067"/>
      <c r="C990067"/>
      <c r="D990067"/>
      <c r="E990067"/>
      <c r="F990067"/>
      <c r="G990067"/>
      <c r="H990067"/>
      <c r="I990067"/>
      <c r="J990067"/>
      <c r="K990067"/>
      <c r="L990067"/>
      <c r="M990067"/>
      <c r="N990067"/>
      <c r="O990067"/>
      <c r="P990067"/>
      <c r="Q990067"/>
      <c r="R990067"/>
      <c r="S990067"/>
      <c r="T990067"/>
      <c r="U990067"/>
      <c r="V990067"/>
    </row>
    <row r="990068" spans="1:22">
      <c r="A990068"/>
      <c r="B990068"/>
      <c r="C990068"/>
      <c r="D990068"/>
      <c r="E990068"/>
      <c r="F990068"/>
      <c r="G990068"/>
      <c r="H990068"/>
      <c r="I990068"/>
      <c r="J990068"/>
      <c r="K990068"/>
      <c r="L990068"/>
      <c r="M990068"/>
      <c r="N990068"/>
      <c r="O990068"/>
      <c r="P990068"/>
      <c r="Q990068"/>
      <c r="R990068"/>
      <c r="S990068"/>
      <c r="T990068"/>
      <c r="U990068"/>
      <c r="V990068"/>
    </row>
    <row r="990069" spans="1:22">
      <c r="A990069"/>
      <c r="B990069"/>
      <c r="C990069"/>
      <c r="D990069"/>
      <c r="E990069"/>
      <c r="F990069"/>
      <c r="G990069"/>
      <c r="H990069"/>
      <c r="I990069"/>
      <c r="J990069"/>
      <c r="K990069"/>
      <c r="L990069"/>
      <c r="M990069"/>
      <c r="N990069"/>
      <c r="O990069"/>
      <c r="P990069"/>
      <c r="Q990069"/>
      <c r="R990069"/>
      <c r="S990069"/>
      <c r="T990069"/>
      <c r="U990069"/>
      <c r="V990069"/>
    </row>
    <row r="990070" spans="1:22">
      <c r="A990070"/>
      <c r="B990070"/>
      <c r="C990070"/>
      <c r="D990070"/>
      <c r="E990070"/>
      <c r="F990070"/>
      <c r="G990070"/>
      <c r="H990070"/>
      <c r="I990070"/>
      <c r="J990070"/>
      <c r="K990070"/>
      <c r="L990070"/>
      <c r="M990070"/>
      <c r="N990070"/>
      <c r="O990070"/>
      <c r="P990070"/>
      <c r="Q990070"/>
      <c r="R990070"/>
      <c r="S990070"/>
      <c r="T990070"/>
      <c r="U990070"/>
      <c r="V990070"/>
    </row>
    <row r="990071" spans="1:22">
      <c r="A990071"/>
      <c r="B990071"/>
      <c r="C990071"/>
      <c r="D990071"/>
      <c r="E990071"/>
      <c r="F990071"/>
      <c r="G990071"/>
      <c r="H990071"/>
      <c r="I990071"/>
      <c r="J990071"/>
      <c r="K990071"/>
      <c r="L990071"/>
      <c r="M990071"/>
      <c r="N990071"/>
      <c r="O990071"/>
      <c r="P990071"/>
      <c r="Q990071"/>
      <c r="R990071"/>
      <c r="S990071"/>
      <c r="T990071"/>
      <c r="U990071"/>
      <c r="V990071"/>
    </row>
    <row r="990072" spans="1:22">
      <c r="A990072"/>
      <c r="B990072"/>
      <c r="C990072"/>
      <c r="D990072"/>
      <c r="E990072"/>
      <c r="F990072"/>
      <c r="G990072"/>
      <c r="H990072"/>
      <c r="I990072"/>
      <c r="J990072"/>
      <c r="K990072"/>
      <c r="L990072"/>
      <c r="M990072"/>
      <c r="N990072"/>
      <c r="O990072"/>
      <c r="P990072"/>
      <c r="Q990072"/>
      <c r="R990072"/>
      <c r="S990072"/>
      <c r="T990072"/>
      <c r="U990072"/>
      <c r="V990072"/>
    </row>
    <row r="990073" spans="1:22">
      <c r="A990073"/>
      <c r="B990073"/>
      <c r="C990073"/>
      <c r="D990073"/>
      <c r="E990073"/>
      <c r="F990073"/>
      <c r="G990073"/>
      <c r="H990073"/>
      <c r="I990073"/>
      <c r="J990073"/>
      <c r="K990073"/>
      <c r="L990073"/>
      <c r="M990073"/>
      <c r="N990073"/>
      <c r="O990073"/>
      <c r="P990073"/>
      <c r="Q990073"/>
      <c r="R990073"/>
      <c r="S990073"/>
      <c r="T990073"/>
      <c r="U990073"/>
      <c r="V990073"/>
    </row>
    <row r="990074" spans="1:22">
      <c r="A990074"/>
      <c r="B990074"/>
      <c r="C990074"/>
      <c r="D990074"/>
      <c r="E990074"/>
      <c r="F990074"/>
      <c r="G990074"/>
      <c r="H990074"/>
      <c r="I990074"/>
      <c r="J990074"/>
      <c r="K990074"/>
      <c r="L990074"/>
      <c r="M990074"/>
      <c r="N990074"/>
      <c r="O990074"/>
      <c r="P990074"/>
      <c r="Q990074"/>
      <c r="R990074"/>
      <c r="S990074"/>
      <c r="T990074"/>
      <c r="U990074"/>
      <c r="V990074"/>
    </row>
    <row r="990075" spans="1:22">
      <c r="A990075"/>
      <c r="B990075"/>
      <c r="C990075"/>
      <c r="D990075"/>
      <c r="E990075"/>
      <c r="F990075"/>
      <c r="G990075"/>
      <c r="H990075"/>
      <c r="I990075"/>
      <c r="J990075"/>
      <c r="K990075"/>
      <c r="L990075"/>
      <c r="M990075"/>
      <c r="N990075"/>
      <c r="O990075"/>
      <c r="P990075"/>
      <c r="Q990075"/>
      <c r="R990075"/>
      <c r="S990075"/>
      <c r="T990075"/>
      <c r="U990075"/>
      <c r="V990075"/>
    </row>
    <row r="990076" spans="1:22">
      <c r="A990076"/>
      <c r="B990076"/>
      <c r="C990076"/>
      <c r="D990076"/>
      <c r="E990076"/>
      <c r="F990076"/>
      <c r="G990076"/>
      <c r="H990076"/>
      <c r="I990076"/>
      <c r="J990076"/>
      <c r="K990076"/>
      <c r="L990076"/>
      <c r="M990076"/>
      <c r="N990076"/>
      <c r="O990076"/>
      <c r="P990076"/>
      <c r="Q990076"/>
      <c r="R990076"/>
      <c r="S990076"/>
      <c r="T990076"/>
      <c r="U990076"/>
      <c r="V990076"/>
    </row>
    <row r="990077" spans="1:22">
      <c r="A990077"/>
      <c r="B990077"/>
      <c r="C990077"/>
      <c r="D990077"/>
      <c r="E990077"/>
      <c r="F990077"/>
      <c r="G990077"/>
      <c r="H990077"/>
      <c r="I990077"/>
      <c r="J990077"/>
      <c r="K990077"/>
      <c r="L990077"/>
      <c r="M990077"/>
      <c r="N990077"/>
      <c r="O990077"/>
      <c r="P990077"/>
      <c r="Q990077"/>
      <c r="R990077"/>
      <c r="S990077"/>
      <c r="T990077"/>
      <c r="U990077"/>
      <c r="V990077"/>
    </row>
    <row r="990078" spans="1:22">
      <c r="A990078"/>
      <c r="B990078"/>
      <c r="C990078"/>
      <c r="D990078"/>
      <c r="E990078"/>
      <c r="F990078"/>
      <c r="G990078"/>
      <c r="H990078"/>
      <c r="I990078"/>
      <c r="J990078"/>
      <c r="K990078"/>
      <c r="L990078"/>
      <c r="M990078"/>
      <c r="N990078"/>
      <c r="O990078"/>
      <c r="P990078"/>
      <c r="Q990078"/>
      <c r="R990078"/>
      <c r="S990078"/>
      <c r="T990078"/>
      <c r="U990078"/>
      <c r="V990078"/>
    </row>
    <row r="990079" spans="1:22">
      <c r="A990079"/>
      <c r="B990079"/>
      <c r="C990079"/>
      <c r="D990079"/>
      <c r="E990079"/>
      <c r="F990079"/>
      <c r="G990079"/>
      <c r="H990079"/>
      <c r="I990079"/>
      <c r="J990079"/>
      <c r="K990079"/>
      <c r="L990079"/>
      <c r="M990079"/>
      <c r="N990079"/>
      <c r="O990079"/>
      <c r="P990079"/>
      <c r="Q990079"/>
      <c r="R990079"/>
      <c r="S990079"/>
      <c r="T990079"/>
      <c r="U990079"/>
      <c r="V990079"/>
    </row>
    <row r="990080" spans="1:22">
      <c r="A990080"/>
      <c r="B990080"/>
      <c r="C990080"/>
      <c r="D990080"/>
      <c r="E990080"/>
      <c r="F990080"/>
      <c r="G990080"/>
      <c r="H990080"/>
      <c r="I990080"/>
      <c r="J990080"/>
      <c r="K990080"/>
      <c r="L990080"/>
      <c r="M990080"/>
      <c r="N990080"/>
      <c r="O990080"/>
      <c r="P990080"/>
      <c r="Q990080"/>
      <c r="R990080"/>
      <c r="S990080"/>
      <c r="T990080"/>
      <c r="U990080"/>
      <c r="V990080"/>
    </row>
    <row r="990081" spans="1:22">
      <c r="A990081"/>
      <c r="B990081"/>
      <c r="C990081"/>
      <c r="D990081"/>
      <c r="E990081"/>
      <c r="F990081"/>
      <c r="G990081"/>
      <c r="H990081"/>
      <c r="I990081"/>
      <c r="J990081"/>
      <c r="K990081"/>
      <c r="L990081"/>
      <c r="M990081"/>
      <c r="N990081"/>
      <c r="O990081"/>
      <c r="P990081"/>
      <c r="Q990081"/>
      <c r="R990081"/>
      <c r="S990081"/>
      <c r="T990081"/>
      <c r="U990081"/>
      <c r="V990081"/>
    </row>
    <row r="990082" spans="1:22">
      <c r="A990082"/>
      <c r="B990082"/>
      <c r="C990082"/>
      <c r="D990082"/>
      <c r="E990082"/>
      <c r="F990082"/>
      <c r="G990082"/>
      <c r="H990082"/>
      <c r="I990082"/>
      <c r="J990082"/>
      <c r="K990082"/>
      <c r="L990082"/>
      <c r="M990082"/>
      <c r="N990082"/>
      <c r="O990082"/>
      <c r="P990082"/>
      <c r="Q990082"/>
      <c r="R990082"/>
      <c r="S990082"/>
      <c r="T990082"/>
      <c r="U990082"/>
      <c r="V990082"/>
    </row>
    <row r="990083" spans="1:22">
      <c r="A990083"/>
      <c r="B990083"/>
      <c r="C990083"/>
      <c r="D990083"/>
      <c r="E990083"/>
      <c r="F990083"/>
      <c r="G990083"/>
      <c r="H990083"/>
      <c r="I990083"/>
      <c r="J990083"/>
      <c r="K990083"/>
      <c r="L990083"/>
      <c r="M990083"/>
      <c r="N990083"/>
      <c r="O990083"/>
      <c r="P990083"/>
      <c r="Q990083"/>
      <c r="R990083"/>
      <c r="S990083"/>
      <c r="T990083"/>
      <c r="U990083"/>
      <c r="V990083"/>
    </row>
    <row r="990084" spans="1:22">
      <c r="A990084"/>
      <c r="B990084"/>
      <c r="C990084"/>
      <c r="D990084"/>
      <c r="E990084"/>
      <c r="F990084"/>
      <c r="G990084"/>
      <c r="H990084"/>
      <c r="I990084"/>
      <c r="J990084"/>
      <c r="K990084"/>
      <c r="L990084"/>
      <c r="M990084"/>
      <c r="N990084"/>
      <c r="O990084"/>
      <c r="P990084"/>
      <c r="Q990084"/>
      <c r="R990084"/>
      <c r="S990084"/>
      <c r="T990084"/>
      <c r="U990084"/>
      <c r="V990084"/>
    </row>
    <row r="990085" spans="1:22">
      <c r="A990085"/>
      <c r="B990085"/>
      <c r="C990085"/>
      <c r="D990085"/>
      <c r="E990085"/>
      <c r="F990085"/>
      <c r="G990085"/>
      <c r="H990085"/>
      <c r="I990085"/>
      <c r="J990085"/>
      <c r="K990085"/>
      <c r="L990085"/>
      <c r="M990085"/>
      <c r="N990085"/>
      <c r="O990085"/>
      <c r="P990085"/>
      <c r="Q990085"/>
      <c r="R990085"/>
      <c r="S990085"/>
      <c r="T990085"/>
      <c r="U990085"/>
      <c r="V990085"/>
    </row>
    <row r="990086" spans="1:22">
      <c r="A990086"/>
      <c r="B990086"/>
      <c r="C990086"/>
      <c r="D990086"/>
      <c r="E990086"/>
      <c r="F990086"/>
      <c r="G990086"/>
      <c r="H990086"/>
      <c r="I990086"/>
      <c r="J990086"/>
      <c r="K990086"/>
      <c r="L990086"/>
      <c r="M990086"/>
      <c r="N990086"/>
      <c r="O990086"/>
      <c r="P990086"/>
      <c r="Q990086"/>
      <c r="R990086"/>
      <c r="S990086"/>
      <c r="T990086"/>
      <c r="U990086"/>
      <c r="V990086"/>
    </row>
    <row r="990087" spans="1:22">
      <c r="A990087"/>
      <c r="B990087"/>
      <c r="C990087"/>
      <c r="D990087"/>
      <c r="E990087"/>
      <c r="F990087"/>
      <c r="G990087"/>
      <c r="H990087"/>
      <c r="I990087"/>
      <c r="J990087"/>
      <c r="K990087"/>
      <c r="L990087"/>
      <c r="M990087"/>
      <c r="N990087"/>
      <c r="O990087"/>
      <c r="P990087"/>
      <c r="Q990087"/>
      <c r="R990087"/>
      <c r="S990087"/>
      <c r="T990087"/>
      <c r="U990087"/>
      <c r="V990087"/>
    </row>
    <row r="990088" spans="1:22">
      <c r="A990088"/>
      <c r="B990088"/>
      <c r="C990088"/>
      <c r="D990088"/>
      <c r="E990088"/>
      <c r="F990088"/>
      <c r="G990088"/>
      <c r="H990088"/>
      <c r="I990088"/>
      <c r="J990088"/>
      <c r="K990088"/>
      <c r="L990088"/>
      <c r="M990088"/>
      <c r="N990088"/>
      <c r="O990088"/>
      <c r="P990088"/>
      <c r="Q990088"/>
      <c r="R990088"/>
      <c r="S990088"/>
      <c r="T990088"/>
      <c r="U990088"/>
      <c r="V990088"/>
    </row>
    <row r="990089" spans="1:22">
      <c r="A990089"/>
      <c r="B990089"/>
      <c r="C990089"/>
      <c r="D990089"/>
      <c r="E990089"/>
      <c r="F990089"/>
      <c r="G990089"/>
      <c r="H990089"/>
      <c r="I990089"/>
      <c r="J990089"/>
      <c r="K990089"/>
      <c r="L990089"/>
      <c r="M990089"/>
      <c r="N990089"/>
      <c r="O990089"/>
      <c r="P990089"/>
      <c r="Q990089"/>
      <c r="R990089"/>
      <c r="S990089"/>
      <c r="T990089"/>
      <c r="U990089"/>
      <c r="V990089"/>
    </row>
    <row r="990090" spans="1:22">
      <c r="A990090"/>
      <c r="B990090"/>
      <c r="C990090"/>
      <c r="D990090"/>
      <c r="E990090"/>
      <c r="F990090"/>
      <c r="G990090"/>
      <c r="H990090"/>
      <c r="I990090"/>
      <c r="J990090"/>
      <c r="K990090"/>
      <c r="L990090"/>
      <c r="M990090"/>
      <c r="N990090"/>
      <c r="O990090"/>
      <c r="P990090"/>
      <c r="Q990090"/>
      <c r="R990090"/>
      <c r="S990090"/>
      <c r="T990090"/>
      <c r="U990090"/>
      <c r="V990090"/>
    </row>
    <row r="990091" spans="1:22">
      <c r="A990091"/>
      <c r="B990091"/>
      <c r="C990091"/>
      <c r="D990091"/>
      <c r="E990091"/>
      <c r="F990091"/>
      <c r="G990091"/>
      <c r="H990091"/>
      <c r="I990091"/>
      <c r="J990091"/>
      <c r="K990091"/>
      <c r="L990091"/>
      <c r="M990091"/>
      <c r="N990091"/>
      <c r="O990091"/>
      <c r="P990091"/>
      <c r="Q990091"/>
      <c r="R990091"/>
      <c r="S990091"/>
      <c r="T990091"/>
      <c r="U990091"/>
      <c r="V990091"/>
    </row>
    <row r="990092" spans="1:22">
      <c r="A990092"/>
      <c r="B990092"/>
      <c r="C990092"/>
      <c r="D990092"/>
      <c r="E990092"/>
      <c r="F990092"/>
      <c r="G990092"/>
      <c r="H990092"/>
      <c r="I990092"/>
      <c r="J990092"/>
      <c r="K990092"/>
      <c r="L990092"/>
      <c r="M990092"/>
      <c r="N990092"/>
      <c r="O990092"/>
      <c r="P990092"/>
      <c r="Q990092"/>
      <c r="R990092"/>
      <c r="S990092"/>
      <c r="T990092"/>
      <c r="U990092"/>
      <c r="V990092"/>
    </row>
    <row r="990093" spans="1:22">
      <c r="A990093"/>
      <c r="B990093"/>
      <c r="C990093"/>
      <c r="D990093"/>
      <c r="E990093"/>
      <c r="F990093"/>
      <c r="G990093"/>
      <c r="H990093"/>
      <c r="I990093"/>
      <c r="J990093"/>
      <c r="K990093"/>
      <c r="L990093"/>
      <c r="M990093"/>
      <c r="N990093"/>
      <c r="O990093"/>
      <c r="P990093"/>
      <c r="Q990093"/>
      <c r="R990093"/>
      <c r="S990093"/>
      <c r="T990093"/>
      <c r="U990093"/>
      <c r="V990093"/>
    </row>
    <row r="990094" spans="1:22">
      <c r="A990094"/>
      <c r="B990094"/>
      <c r="C990094"/>
      <c r="D990094"/>
      <c r="E990094"/>
      <c r="F990094"/>
      <c r="G990094"/>
      <c r="H990094"/>
      <c r="I990094"/>
      <c r="J990094"/>
      <c r="K990094"/>
      <c r="L990094"/>
      <c r="M990094"/>
      <c r="N990094"/>
      <c r="O990094"/>
      <c r="P990094"/>
      <c r="Q990094"/>
      <c r="R990094"/>
      <c r="S990094"/>
      <c r="T990094"/>
      <c r="U990094"/>
      <c r="V990094"/>
    </row>
    <row r="990095" spans="1:22">
      <c r="A990095"/>
      <c r="B990095"/>
      <c r="C990095"/>
      <c r="D990095"/>
      <c r="E990095"/>
      <c r="F990095"/>
      <c r="G990095"/>
      <c r="H990095"/>
      <c r="I990095"/>
      <c r="J990095"/>
      <c r="K990095"/>
      <c r="L990095"/>
      <c r="M990095"/>
      <c r="N990095"/>
      <c r="O990095"/>
      <c r="P990095"/>
      <c r="Q990095"/>
      <c r="R990095"/>
      <c r="S990095"/>
      <c r="T990095"/>
      <c r="U990095"/>
      <c r="V990095"/>
    </row>
    <row r="990096" spans="1:22">
      <c r="A990096"/>
      <c r="B990096"/>
      <c r="C990096"/>
      <c r="D990096"/>
      <c r="E990096"/>
      <c r="F990096"/>
      <c r="G990096"/>
      <c r="H990096"/>
      <c r="I990096"/>
      <c r="J990096"/>
      <c r="K990096"/>
      <c r="L990096"/>
      <c r="M990096"/>
      <c r="N990096"/>
      <c r="O990096"/>
      <c r="P990096"/>
      <c r="Q990096"/>
      <c r="R990096"/>
      <c r="S990096"/>
      <c r="T990096"/>
      <c r="U990096"/>
      <c r="V990096"/>
    </row>
    <row r="990097" spans="1:22">
      <c r="A990097"/>
      <c r="B990097"/>
      <c r="C990097"/>
      <c r="D990097"/>
      <c r="E990097"/>
      <c r="F990097"/>
      <c r="G990097"/>
      <c r="H990097"/>
      <c r="I990097"/>
      <c r="J990097"/>
      <c r="K990097"/>
      <c r="L990097"/>
      <c r="M990097"/>
      <c r="N990097"/>
      <c r="O990097"/>
      <c r="P990097"/>
      <c r="Q990097"/>
      <c r="R990097"/>
      <c r="S990097"/>
      <c r="T990097"/>
      <c r="U990097"/>
      <c r="V990097"/>
    </row>
    <row r="990098" spans="1:22">
      <c r="A990098"/>
      <c r="B990098"/>
      <c r="C990098"/>
      <c r="D990098"/>
      <c r="E990098"/>
      <c r="F990098"/>
      <c r="G990098"/>
      <c r="H990098"/>
      <c r="I990098"/>
      <c r="J990098"/>
      <c r="K990098"/>
      <c r="L990098"/>
      <c r="M990098"/>
      <c r="N990098"/>
      <c r="O990098"/>
      <c r="P990098"/>
      <c r="Q990098"/>
      <c r="R990098"/>
      <c r="S990098"/>
      <c r="T990098"/>
      <c r="U990098"/>
      <c r="V990098"/>
    </row>
    <row r="990099" spans="1:22">
      <c r="A990099"/>
      <c r="B990099"/>
      <c r="C990099"/>
      <c r="D990099"/>
      <c r="E990099"/>
      <c r="F990099"/>
      <c r="G990099"/>
      <c r="H990099"/>
      <c r="I990099"/>
      <c r="J990099"/>
      <c r="K990099"/>
      <c r="L990099"/>
      <c r="M990099"/>
      <c r="N990099"/>
      <c r="O990099"/>
      <c r="P990099"/>
      <c r="Q990099"/>
      <c r="R990099"/>
      <c r="S990099"/>
      <c r="T990099"/>
      <c r="U990099"/>
      <c r="V990099"/>
    </row>
    <row r="990100" spans="1:22">
      <c r="A990100"/>
      <c r="B990100"/>
      <c r="C990100"/>
      <c r="D990100"/>
      <c r="E990100"/>
      <c r="F990100"/>
      <c r="G990100"/>
      <c r="H990100"/>
      <c r="I990100"/>
      <c r="J990100"/>
      <c r="K990100"/>
      <c r="L990100"/>
      <c r="M990100"/>
      <c r="N990100"/>
      <c r="O990100"/>
      <c r="P990100"/>
      <c r="Q990100"/>
      <c r="R990100"/>
      <c r="S990100"/>
      <c r="T990100"/>
      <c r="U990100"/>
      <c r="V990100"/>
    </row>
    <row r="990101" spans="1:22">
      <c r="A990101"/>
      <c r="B990101"/>
      <c r="C990101"/>
      <c r="D990101"/>
      <c r="E990101"/>
      <c r="F990101"/>
      <c r="G990101"/>
      <c r="H990101"/>
      <c r="I990101"/>
      <c r="J990101"/>
      <c r="K990101"/>
      <c r="L990101"/>
      <c r="M990101"/>
      <c r="N990101"/>
      <c r="O990101"/>
      <c r="P990101"/>
      <c r="Q990101"/>
      <c r="R990101"/>
      <c r="S990101"/>
      <c r="T990101"/>
      <c r="U990101"/>
      <c r="V990101"/>
    </row>
    <row r="990102" spans="1:22">
      <c r="A990102"/>
      <c r="B990102"/>
      <c r="C990102"/>
      <c r="D990102"/>
      <c r="E990102"/>
      <c r="F990102"/>
      <c r="G990102"/>
      <c r="H990102"/>
      <c r="I990102"/>
      <c r="J990102"/>
      <c r="K990102"/>
      <c r="L990102"/>
      <c r="M990102"/>
      <c r="N990102"/>
      <c r="O990102"/>
      <c r="P990102"/>
      <c r="Q990102"/>
      <c r="R990102"/>
      <c r="S990102"/>
      <c r="T990102"/>
      <c r="U990102"/>
      <c r="V990102"/>
    </row>
    <row r="990103" spans="1:22">
      <c r="A990103"/>
      <c r="B990103"/>
      <c r="C990103"/>
      <c r="D990103"/>
      <c r="E990103"/>
      <c r="F990103"/>
      <c r="G990103"/>
      <c r="H990103"/>
      <c r="I990103"/>
      <c r="J990103"/>
      <c r="K990103"/>
      <c r="L990103"/>
      <c r="M990103"/>
      <c r="N990103"/>
      <c r="O990103"/>
      <c r="P990103"/>
      <c r="Q990103"/>
      <c r="R990103"/>
      <c r="S990103"/>
      <c r="T990103"/>
      <c r="U990103"/>
      <c r="V990103"/>
    </row>
    <row r="990104" spans="1:22">
      <c r="A990104"/>
      <c r="B990104"/>
      <c r="C990104"/>
      <c r="D990104"/>
      <c r="E990104"/>
      <c r="F990104"/>
      <c r="G990104"/>
      <c r="H990104"/>
      <c r="I990104"/>
      <c r="J990104"/>
      <c r="K990104"/>
      <c r="L990104"/>
      <c r="M990104"/>
      <c r="N990104"/>
      <c r="O990104"/>
      <c r="P990104"/>
      <c r="Q990104"/>
      <c r="R990104"/>
      <c r="S990104"/>
      <c r="T990104"/>
      <c r="U990104"/>
      <c r="V990104"/>
    </row>
    <row r="990105" spans="1:22">
      <c r="A990105"/>
      <c r="B990105"/>
      <c r="C990105"/>
      <c r="D990105"/>
      <c r="E990105"/>
      <c r="F990105"/>
      <c r="G990105"/>
      <c r="H990105"/>
      <c r="I990105"/>
      <c r="J990105"/>
      <c r="K990105"/>
      <c r="L990105"/>
      <c r="M990105"/>
      <c r="N990105"/>
      <c r="O990105"/>
      <c r="P990105"/>
      <c r="Q990105"/>
      <c r="R990105"/>
      <c r="S990105"/>
      <c r="T990105"/>
      <c r="U990105"/>
      <c r="V990105"/>
    </row>
    <row r="990106" spans="1:22">
      <c r="A990106"/>
      <c r="B990106"/>
      <c r="C990106"/>
      <c r="D990106"/>
      <c r="E990106"/>
      <c r="F990106"/>
      <c r="G990106"/>
      <c r="H990106"/>
      <c r="I990106"/>
      <c r="J990106"/>
      <c r="K990106"/>
      <c r="L990106"/>
      <c r="M990106"/>
      <c r="N990106"/>
      <c r="O990106"/>
      <c r="P990106"/>
      <c r="Q990106"/>
      <c r="R990106"/>
      <c r="S990106"/>
      <c r="T990106"/>
      <c r="U990106"/>
      <c r="V990106"/>
    </row>
    <row r="990107" spans="1:22">
      <c r="A990107"/>
      <c r="B990107"/>
      <c r="C990107"/>
      <c r="D990107"/>
      <c r="E990107"/>
      <c r="F990107"/>
      <c r="G990107"/>
      <c r="H990107"/>
      <c r="I990107"/>
      <c r="J990107"/>
      <c r="K990107"/>
      <c r="L990107"/>
      <c r="M990107"/>
      <c r="N990107"/>
      <c r="O990107"/>
      <c r="P990107"/>
      <c r="Q990107"/>
      <c r="R990107"/>
      <c r="S990107"/>
      <c r="T990107"/>
      <c r="U990107"/>
      <c r="V990107"/>
    </row>
    <row r="990108" spans="1:22">
      <c r="A990108"/>
      <c r="B990108"/>
      <c r="C990108"/>
      <c r="D990108"/>
      <c r="E990108"/>
      <c r="F990108"/>
      <c r="G990108"/>
      <c r="H990108"/>
      <c r="I990108"/>
      <c r="J990108"/>
      <c r="K990108"/>
      <c r="L990108"/>
      <c r="M990108"/>
      <c r="N990108"/>
      <c r="O990108"/>
      <c r="P990108"/>
      <c r="Q990108"/>
      <c r="R990108"/>
      <c r="S990108"/>
      <c r="T990108"/>
      <c r="U990108"/>
      <c r="V990108"/>
    </row>
    <row r="990109" spans="1:22">
      <c r="A990109"/>
      <c r="B990109"/>
      <c r="C990109"/>
      <c r="D990109"/>
      <c r="E990109"/>
      <c r="F990109"/>
      <c r="G990109"/>
      <c r="H990109"/>
      <c r="I990109"/>
      <c r="J990109"/>
      <c r="K990109"/>
      <c r="L990109"/>
      <c r="M990109"/>
      <c r="N990109"/>
      <c r="O990109"/>
      <c r="P990109"/>
      <c r="Q990109"/>
      <c r="R990109"/>
      <c r="S990109"/>
      <c r="T990109"/>
      <c r="U990109"/>
      <c r="V990109"/>
    </row>
    <row r="990110" spans="1:22">
      <c r="A990110"/>
      <c r="B990110"/>
      <c r="C990110"/>
      <c r="D990110"/>
      <c r="E990110"/>
      <c r="F990110"/>
      <c r="G990110"/>
      <c r="H990110"/>
      <c r="I990110"/>
      <c r="J990110"/>
      <c r="K990110"/>
      <c r="L990110"/>
      <c r="M990110"/>
      <c r="N990110"/>
      <c r="O990110"/>
      <c r="P990110"/>
      <c r="Q990110"/>
      <c r="R990110"/>
      <c r="S990110"/>
      <c r="T990110"/>
      <c r="U990110"/>
      <c r="V990110"/>
    </row>
    <row r="990111" spans="1:22">
      <c r="A990111"/>
      <c r="B990111"/>
      <c r="C990111"/>
      <c r="D990111"/>
      <c r="E990111"/>
      <c r="F990111"/>
      <c r="G990111"/>
      <c r="H990111"/>
      <c r="I990111"/>
      <c r="J990111"/>
      <c r="K990111"/>
      <c r="L990111"/>
      <c r="M990111"/>
      <c r="N990111"/>
      <c r="O990111"/>
      <c r="P990111"/>
      <c r="Q990111"/>
      <c r="R990111"/>
      <c r="S990111"/>
      <c r="T990111"/>
      <c r="U990111"/>
      <c r="V990111"/>
    </row>
    <row r="990112" spans="1:22">
      <c r="A990112"/>
      <c r="B990112"/>
      <c r="C990112"/>
      <c r="D990112"/>
      <c r="E990112"/>
      <c r="F990112"/>
      <c r="G990112"/>
      <c r="H990112"/>
      <c r="I990112"/>
      <c r="J990112"/>
      <c r="K990112"/>
      <c r="L990112"/>
      <c r="M990112"/>
      <c r="N990112"/>
      <c r="O990112"/>
      <c r="P990112"/>
      <c r="Q990112"/>
      <c r="R990112"/>
      <c r="S990112"/>
      <c r="T990112"/>
      <c r="U990112"/>
      <c r="V990112"/>
    </row>
    <row r="990113" spans="1:22">
      <c r="A990113"/>
      <c r="B990113"/>
      <c r="C990113"/>
      <c r="D990113"/>
      <c r="E990113"/>
      <c r="F990113"/>
      <c r="G990113"/>
      <c r="H990113"/>
      <c r="I990113"/>
      <c r="J990113"/>
      <c r="K990113"/>
      <c r="L990113"/>
      <c r="M990113"/>
      <c r="N990113"/>
      <c r="O990113"/>
      <c r="P990113"/>
      <c r="Q990113"/>
      <c r="R990113"/>
      <c r="S990113"/>
      <c r="T990113"/>
      <c r="U990113"/>
      <c r="V990113"/>
    </row>
    <row r="990114" spans="1:22">
      <c r="A990114"/>
      <c r="B990114"/>
      <c r="C990114"/>
      <c r="D990114"/>
      <c r="E990114"/>
      <c r="F990114"/>
      <c r="G990114"/>
      <c r="H990114"/>
      <c r="I990114"/>
      <c r="J990114"/>
      <c r="K990114"/>
      <c r="L990114"/>
      <c r="M990114"/>
      <c r="N990114"/>
      <c r="O990114"/>
      <c r="P990114"/>
      <c r="Q990114"/>
      <c r="R990114"/>
      <c r="S990114"/>
      <c r="T990114"/>
      <c r="U990114"/>
      <c r="V990114"/>
    </row>
    <row r="990115" spans="1:22">
      <c r="A990115"/>
      <c r="B990115"/>
      <c r="C990115"/>
      <c r="D990115"/>
      <c r="E990115"/>
      <c r="F990115"/>
      <c r="G990115"/>
      <c r="H990115"/>
      <c r="I990115"/>
      <c r="J990115"/>
      <c r="K990115"/>
      <c r="L990115"/>
      <c r="M990115"/>
      <c r="N990115"/>
      <c r="O990115"/>
      <c r="P990115"/>
      <c r="Q990115"/>
      <c r="R990115"/>
      <c r="S990115"/>
      <c r="T990115"/>
      <c r="U990115"/>
      <c r="V990115"/>
    </row>
    <row r="990116" spans="1:22">
      <c r="A990116"/>
      <c r="B990116"/>
      <c r="C990116"/>
      <c r="D990116"/>
      <c r="E990116"/>
      <c r="F990116"/>
      <c r="G990116"/>
      <c r="H990116"/>
      <c r="I990116"/>
      <c r="J990116"/>
      <c r="K990116"/>
      <c r="L990116"/>
      <c r="M990116"/>
      <c r="N990116"/>
      <c r="O990116"/>
      <c r="P990116"/>
      <c r="Q990116"/>
      <c r="R990116"/>
      <c r="S990116"/>
      <c r="T990116"/>
      <c r="U990116"/>
      <c r="V990116"/>
    </row>
    <row r="990117" spans="1:22">
      <c r="A990117"/>
      <c r="B990117"/>
      <c r="C990117"/>
      <c r="D990117"/>
      <c r="E990117"/>
      <c r="F990117"/>
      <c r="G990117"/>
      <c r="H990117"/>
      <c r="I990117"/>
      <c r="J990117"/>
      <c r="K990117"/>
      <c r="L990117"/>
      <c r="M990117"/>
      <c r="N990117"/>
      <c r="O990117"/>
      <c r="P990117"/>
      <c r="Q990117"/>
      <c r="R990117"/>
      <c r="S990117"/>
      <c r="T990117"/>
      <c r="U990117"/>
      <c r="V990117"/>
    </row>
    <row r="990118" spans="1:22">
      <c r="A990118"/>
      <c r="B990118"/>
      <c r="C990118"/>
      <c r="D990118"/>
      <c r="E990118"/>
      <c r="F990118"/>
      <c r="G990118"/>
      <c r="H990118"/>
      <c r="I990118"/>
      <c r="J990118"/>
      <c r="K990118"/>
      <c r="L990118"/>
      <c r="M990118"/>
      <c r="N990118"/>
      <c r="O990118"/>
      <c r="P990118"/>
      <c r="Q990118"/>
      <c r="R990118"/>
      <c r="S990118"/>
      <c r="T990118"/>
      <c r="U990118"/>
      <c r="V990118"/>
    </row>
    <row r="990119" spans="1:22">
      <c r="A990119"/>
      <c r="B990119"/>
      <c r="C990119"/>
      <c r="D990119"/>
      <c r="E990119"/>
      <c r="F990119"/>
      <c r="G990119"/>
      <c r="H990119"/>
      <c r="I990119"/>
      <c r="J990119"/>
      <c r="K990119"/>
      <c r="L990119"/>
      <c r="M990119"/>
      <c r="N990119"/>
      <c r="O990119"/>
      <c r="P990119"/>
      <c r="Q990119"/>
      <c r="R990119"/>
      <c r="S990119"/>
      <c r="T990119"/>
      <c r="U990119"/>
      <c r="V990119"/>
    </row>
    <row r="990120" spans="1:22">
      <c r="A990120"/>
      <c r="B990120"/>
      <c r="C990120"/>
      <c r="D990120"/>
      <c r="E990120"/>
      <c r="F990120"/>
      <c r="G990120"/>
      <c r="H990120"/>
      <c r="I990120"/>
      <c r="J990120"/>
      <c r="K990120"/>
      <c r="L990120"/>
      <c r="M990120"/>
      <c r="N990120"/>
      <c r="O990120"/>
      <c r="P990120"/>
      <c r="Q990120"/>
      <c r="R990120"/>
      <c r="S990120"/>
      <c r="T990120"/>
      <c r="U990120"/>
      <c r="V990120"/>
    </row>
    <row r="990121" spans="1:22">
      <c r="A990121"/>
      <c r="B990121"/>
      <c r="C990121"/>
      <c r="D990121"/>
      <c r="E990121"/>
      <c r="F990121"/>
      <c r="G990121"/>
      <c r="H990121"/>
      <c r="I990121"/>
      <c r="J990121"/>
      <c r="K990121"/>
      <c r="L990121"/>
      <c r="M990121"/>
      <c r="N990121"/>
      <c r="O990121"/>
      <c r="P990121"/>
      <c r="Q990121"/>
      <c r="R990121"/>
      <c r="S990121"/>
      <c r="T990121"/>
      <c r="U990121"/>
      <c r="V990121"/>
    </row>
    <row r="990122" spans="1:22">
      <c r="A990122"/>
      <c r="B990122"/>
      <c r="C990122"/>
      <c r="D990122"/>
      <c r="E990122"/>
      <c r="F990122"/>
      <c r="G990122"/>
      <c r="H990122"/>
      <c r="I990122"/>
      <c r="J990122"/>
      <c r="K990122"/>
      <c r="L990122"/>
      <c r="M990122"/>
      <c r="N990122"/>
      <c r="O990122"/>
      <c r="P990122"/>
      <c r="Q990122"/>
      <c r="R990122"/>
      <c r="S990122"/>
      <c r="T990122"/>
      <c r="U990122"/>
      <c r="V990122"/>
    </row>
    <row r="990123" spans="1:22">
      <c r="A990123"/>
      <c r="B990123"/>
      <c r="C990123"/>
      <c r="D990123"/>
      <c r="E990123"/>
      <c r="F990123"/>
      <c r="G990123"/>
      <c r="H990123"/>
      <c r="I990123"/>
      <c r="J990123"/>
      <c r="K990123"/>
      <c r="L990123"/>
      <c r="M990123"/>
      <c r="N990123"/>
      <c r="O990123"/>
      <c r="P990123"/>
      <c r="Q990123"/>
      <c r="R990123"/>
      <c r="S990123"/>
      <c r="T990123"/>
      <c r="U990123"/>
      <c r="V990123"/>
    </row>
    <row r="990124" spans="1:22">
      <c r="A990124"/>
      <c r="B990124"/>
      <c r="C990124"/>
      <c r="D990124"/>
      <c r="E990124"/>
      <c r="F990124"/>
      <c r="G990124"/>
      <c r="H990124"/>
      <c r="I990124"/>
      <c r="J990124"/>
      <c r="K990124"/>
      <c r="L990124"/>
      <c r="M990124"/>
      <c r="N990124"/>
      <c r="O990124"/>
      <c r="P990124"/>
      <c r="Q990124"/>
      <c r="R990124"/>
      <c r="S990124"/>
      <c r="T990124"/>
      <c r="U990124"/>
      <c r="V990124"/>
    </row>
    <row r="990125" spans="1:22">
      <c r="A990125"/>
      <c r="B990125"/>
      <c r="C990125"/>
      <c r="D990125"/>
      <c r="E990125"/>
      <c r="F990125"/>
      <c r="G990125"/>
      <c r="H990125"/>
      <c r="I990125"/>
      <c r="J990125"/>
      <c r="K990125"/>
      <c r="L990125"/>
      <c r="M990125"/>
      <c r="N990125"/>
      <c r="O990125"/>
      <c r="P990125"/>
      <c r="Q990125"/>
      <c r="R990125"/>
      <c r="S990125"/>
      <c r="T990125"/>
      <c r="U990125"/>
      <c r="V990125"/>
    </row>
    <row r="990126" spans="1:22">
      <c r="A990126"/>
      <c r="B990126"/>
      <c r="C990126"/>
      <c r="D990126"/>
      <c r="E990126"/>
      <c r="F990126"/>
      <c r="G990126"/>
      <c r="H990126"/>
      <c r="I990126"/>
      <c r="J990126"/>
      <c r="K990126"/>
      <c r="L990126"/>
      <c r="M990126"/>
      <c r="N990126"/>
      <c r="O990126"/>
      <c r="P990126"/>
      <c r="Q990126"/>
      <c r="R990126"/>
      <c r="S990126"/>
      <c r="T990126"/>
      <c r="U990126"/>
      <c r="V990126"/>
    </row>
    <row r="990127" spans="1:22">
      <c r="A990127"/>
      <c r="B990127"/>
      <c r="C990127"/>
      <c r="D990127"/>
      <c r="E990127"/>
      <c r="F990127"/>
      <c r="G990127"/>
      <c r="H990127"/>
      <c r="I990127"/>
      <c r="J990127"/>
      <c r="K990127"/>
      <c r="L990127"/>
      <c r="M990127"/>
      <c r="N990127"/>
      <c r="O990127"/>
      <c r="P990127"/>
      <c r="Q990127"/>
      <c r="R990127"/>
      <c r="S990127"/>
      <c r="T990127"/>
      <c r="U990127"/>
      <c r="V990127"/>
    </row>
    <row r="990128" spans="1:22">
      <c r="A990128"/>
      <c r="B990128"/>
      <c r="C990128"/>
      <c r="D990128"/>
      <c r="E990128"/>
      <c r="F990128"/>
      <c r="G990128"/>
      <c r="H990128"/>
      <c r="I990128"/>
      <c r="J990128"/>
      <c r="K990128"/>
      <c r="L990128"/>
      <c r="M990128"/>
      <c r="N990128"/>
      <c r="O990128"/>
      <c r="P990128"/>
      <c r="Q990128"/>
      <c r="R990128"/>
      <c r="S990128"/>
      <c r="T990128"/>
      <c r="U990128"/>
      <c r="V990128"/>
    </row>
    <row r="990129" spans="1:22">
      <c r="A990129"/>
      <c r="B990129"/>
      <c r="C990129"/>
      <c r="D990129"/>
      <c r="E990129"/>
      <c r="F990129"/>
      <c r="G990129"/>
      <c r="H990129"/>
      <c r="I990129"/>
      <c r="J990129"/>
      <c r="K990129"/>
      <c r="L990129"/>
      <c r="M990129"/>
      <c r="N990129"/>
      <c r="O990129"/>
      <c r="P990129"/>
      <c r="Q990129"/>
      <c r="R990129"/>
      <c r="S990129"/>
      <c r="T990129"/>
      <c r="U990129"/>
      <c r="V990129"/>
    </row>
    <row r="990130" spans="1:22">
      <c r="A990130"/>
      <c r="B990130"/>
      <c r="C990130"/>
      <c r="D990130"/>
      <c r="E990130"/>
      <c r="F990130"/>
      <c r="G990130"/>
      <c r="H990130"/>
      <c r="I990130"/>
      <c r="J990130"/>
      <c r="K990130"/>
      <c r="L990130"/>
      <c r="M990130"/>
      <c r="N990130"/>
      <c r="O990130"/>
      <c r="P990130"/>
      <c r="Q990130"/>
      <c r="R990130"/>
      <c r="S990130"/>
      <c r="T990130"/>
      <c r="U990130"/>
      <c r="V990130"/>
    </row>
    <row r="990131" spans="1:22">
      <c r="A990131"/>
      <c r="B990131"/>
      <c r="C990131"/>
      <c r="D990131"/>
      <c r="E990131"/>
      <c r="F990131"/>
      <c r="G990131"/>
      <c r="H990131"/>
      <c r="I990131"/>
      <c r="J990131"/>
      <c r="K990131"/>
      <c r="L990131"/>
      <c r="M990131"/>
      <c r="N990131"/>
      <c r="O990131"/>
      <c r="P990131"/>
      <c r="Q990131"/>
      <c r="R990131"/>
      <c r="S990131"/>
      <c r="T990131"/>
      <c r="U990131"/>
      <c r="V990131"/>
    </row>
    <row r="990132" spans="1:22">
      <c r="A990132"/>
      <c r="B990132"/>
      <c r="C990132"/>
      <c r="D990132"/>
      <c r="E990132"/>
      <c r="F990132"/>
      <c r="G990132"/>
      <c r="H990132"/>
      <c r="I990132"/>
      <c r="J990132"/>
      <c r="K990132"/>
      <c r="L990132"/>
      <c r="M990132"/>
      <c r="N990132"/>
      <c r="O990132"/>
      <c r="P990132"/>
      <c r="Q990132"/>
      <c r="R990132"/>
      <c r="S990132"/>
      <c r="T990132"/>
      <c r="U990132"/>
      <c r="V990132"/>
    </row>
    <row r="990133" spans="1:22">
      <c r="A990133"/>
      <c r="B990133"/>
      <c r="C990133"/>
      <c r="D990133"/>
      <c r="E990133"/>
      <c r="F990133"/>
      <c r="G990133"/>
      <c r="H990133"/>
      <c r="I990133"/>
      <c r="J990133"/>
      <c r="K990133"/>
      <c r="L990133"/>
      <c r="M990133"/>
      <c r="N990133"/>
      <c r="O990133"/>
      <c r="P990133"/>
      <c r="Q990133"/>
      <c r="R990133"/>
      <c r="S990133"/>
      <c r="T990133"/>
      <c r="U990133"/>
      <c r="V990133"/>
    </row>
    <row r="990134" spans="1:22">
      <c r="A990134"/>
      <c r="B990134"/>
      <c r="C990134"/>
      <c r="D990134"/>
      <c r="E990134"/>
      <c r="F990134"/>
      <c r="G990134"/>
      <c r="H990134"/>
      <c r="I990134"/>
      <c r="J990134"/>
      <c r="K990134"/>
      <c r="L990134"/>
      <c r="M990134"/>
      <c r="N990134"/>
      <c r="O990134"/>
      <c r="P990134"/>
      <c r="Q990134"/>
      <c r="R990134"/>
      <c r="S990134"/>
      <c r="T990134"/>
      <c r="U990134"/>
      <c r="V990134"/>
    </row>
    <row r="990135" spans="1:22">
      <c r="A990135"/>
      <c r="B990135"/>
      <c r="C990135"/>
      <c r="D990135"/>
      <c r="E990135"/>
      <c r="F990135"/>
      <c r="G990135"/>
      <c r="H990135"/>
      <c r="I990135"/>
      <c r="J990135"/>
      <c r="K990135"/>
      <c r="L990135"/>
      <c r="M990135"/>
      <c r="N990135"/>
      <c r="O990135"/>
      <c r="P990135"/>
      <c r="Q990135"/>
      <c r="R990135"/>
      <c r="S990135"/>
      <c r="T990135"/>
      <c r="U990135"/>
      <c r="V990135"/>
    </row>
    <row r="990136" spans="1:22">
      <c r="A990136"/>
      <c r="B990136"/>
      <c r="C990136"/>
      <c r="D990136"/>
      <c r="E990136"/>
      <c r="F990136"/>
      <c r="G990136"/>
      <c r="H990136"/>
      <c r="I990136"/>
      <c r="J990136"/>
      <c r="K990136"/>
      <c r="L990136"/>
      <c r="M990136"/>
      <c r="N990136"/>
      <c r="O990136"/>
      <c r="P990136"/>
      <c r="Q990136"/>
      <c r="R990136"/>
      <c r="S990136"/>
      <c r="T990136"/>
      <c r="U990136"/>
      <c r="V990136"/>
    </row>
    <row r="990137" spans="1:22">
      <c r="A990137"/>
      <c r="B990137"/>
      <c r="C990137"/>
      <c r="D990137"/>
      <c r="E990137"/>
      <c r="F990137"/>
      <c r="G990137"/>
      <c r="H990137"/>
      <c r="I990137"/>
      <c r="J990137"/>
      <c r="K990137"/>
      <c r="L990137"/>
      <c r="M990137"/>
      <c r="N990137"/>
      <c r="O990137"/>
      <c r="P990137"/>
      <c r="Q990137"/>
      <c r="R990137"/>
      <c r="S990137"/>
      <c r="T990137"/>
      <c r="U990137"/>
      <c r="V990137"/>
    </row>
    <row r="990138" spans="1:22">
      <c r="A990138"/>
      <c r="B990138"/>
      <c r="C990138"/>
      <c r="D990138"/>
      <c r="E990138"/>
      <c r="F990138"/>
      <c r="G990138"/>
      <c r="H990138"/>
      <c r="I990138"/>
      <c r="J990138"/>
      <c r="K990138"/>
      <c r="L990138"/>
      <c r="M990138"/>
      <c r="N990138"/>
      <c r="O990138"/>
      <c r="P990138"/>
      <c r="Q990138"/>
      <c r="R990138"/>
      <c r="S990138"/>
      <c r="T990138"/>
      <c r="U990138"/>
      <c r="V990138"/>
    </row>
    <row r="990139" spans="1:22">
      <c r="A990139"/>
      <c r="B990139"/>
      <c r="C990139"/>
      <c r="D990139"/>
      <c r="E990139"/>
      <c r="F990139"/>
      <c r="G990139"/>
      <c r="H990139"/>
      <c r="I990139"/>
      <c r="J990139"/>
      <c r="K990139"/>
      <c r="L990139"/>
      <c r="M990139"/>
      <c r="N990139"/>
      <c r="O990139"/>
      <c r="P990139"/>
      <c r="Q990139"/>
      <c r="R990139"/>
      <c r="S990139"/>
      <c r="T990139"/>
      <c r="U990139"/>
      <c r="V990139"/>
    </row>
    <row r="990140" spans="1:22">
      <c r="A990140"/>
      <c r="B990140"/>
      <c r="C990140"/>
      <c r="D990140"/>
      <c r="E990140"/>
      <c r="F990140"/>
      <c r="G990140"/>
      <c r="H990140"/>
      <c r="I990140"/>
      <c r="J990140"/>
      <c r="K990140"/>
      <c r="L990140"/>
      <c r="M990140"/>
      <c r="N990140"/>
      <c r="O990140"/>
      <c r="P990140"/>
      <c r="Q990140"/>
      <c r="R990140"/>
      <c r="S990140"/>
      <c r="T990140"/>
      <c r="U990140"/>
      <c r="V990140"/>
    </row>
    <row r="990141" spans="1:22">
      <c r="A990141"/>
      <c r="B990141"/>
      <c r="C990141"/>
      <c r="D990141"/>
      <c r="E990141"/>
      <c r="F990141"/>
      <c r="G990141"/>
      <c r="H990141"/>
      <c r="I990141"/>
      <c r="J990141"/>
      <c r="K990141"/>
      <c r="L990141"/>
      <c r="M990141"/>
      <c r="N990141"/>
      <c r="O990141"/>
      <c r="P990141"/>
      <c r="Q990141"/>
      <c r="R990141"/>
      <c r="S990141"/>
      <c r="T990141"/>
      <c r="U990141"/>
      <c r="V990141"/>
    </row>
    <row r="990142" spans="1:22">
      <c r="A990142"/>
      <c r="B990142"/>
      <c r="C990142"/>
      <c r="D990142"/>
      <c r="E990142"/>
      <c r="F990142"/>
      <c r="G990142"/>
      <c r="H990142"/>
      <c r="I990142"/>
      <c r="J990142"/>
      <c r="K990142"/>
      <c r="L990142"/>
      <c r="M990142"/>
      <c r="N990142"/>
      <c r="O990142"/>
      <c r="P990142"/>
      <c r="Q990142"/>
      <c r="R990142"/>
      <c r="S990142"/>
      <c r="T990142"/>
      <c r="U990142"/>
      <c r="V990142"/>
    </row>
    <row r="990143" spans="1:22">
      <c r="A990143"/>
      <c r="B990143"/>
      <c r="C990143"/>
      <c r="D990143"/>
      <c r="E990143"/>
      <c r="F990143"/>
      <c r="G990143"/>
      <c r="H990143"/>
      <c r="I990143"/>
      <c r="J990143"/>
      <c r="K990143"/>
      <c r="L990143"/>
      <c r="M990143"/>
      <c r="N990143"/>
      <c r="O990143"/>
      <c r="P990143"/>
      <c r="Q990143"/>
      <c r="R990143"/>
      <c r="S990143"/>
      <c r="T990143"/>
      <c r="U990143"/>
      <c r="V990143"/>
    </row>
    <row r="990144" spans="1:22">
      <c r="A990144"/>
      <c r="B990144"/>
      <c r="C990144"/>
      <c r="D990144"/>
      <c r="E990144"/>
      <c r="F990144"/>
      <c r="G990144"/>
      <c r="H990144"/>
      <c r="I990144"/>
      <c r="J990144"/>
      <c r="K990144"/>
      <c r="L990144"/>
      <c r="M990144"/>
      <c r="N990144"/>
      <c r="O990144"/>
      <c r="P990144"/>
      <c r="Q990144"/>
      <c r="R990144"/>
      <c r="S990144"/>
      <c r="T990144"/>
      <c r="U990144"/>
      <c r="V990144"/>
    </row>
    <row r="990145" spans="1:22">
      <c r="A990145"/>
      <c r="B990145"/>
      <c r="C990145"/>
      <c r="D990145"/>
      <c r="E990145"/>
      <c r="F990145"/>
      <c r="G990145"/>
      <c r="H990145"/>
      <c r="I990145"/>
      <c r="J990145"/>
      <c r="K990145"/>
      <c r="L990145"/>
      <c r="M990145"/>
      <c r="N990145"/>
      <c r="O990145"/>
      <c r="P990145"/>
      <c r="Q990145"/>
      <c r="R990145"/>
      <c r="S990145"/>
      <c r="T990145"/>
      <c r="U990145"/>
      <c r="V990145"/>
    </row>
    <row r="990146" spans="1:22">
      <c r="A990146"/>
      <c r="B990146"/>
      <c r="C990146"/>
      <c r="D990146"/>
      <c r="E990146"/>
      <c r="F990146"/>
      <c r="G990146"/>
      <c r="H990146"/>
      <c r="I990146"/>
      <c r="J990146"/>
      <c r="K990146"/>
      <c r="L990146"/>
      <c r="M990146"/>
      <c r="N990146"/>
      <c r="O990146"/>
      <c r="P990146"/>
      <c r="Q990146"/>
      <c r="R990146"/>
      <c r="S990146"/>
      <c r="T990146"/>
      <c r="U990146"/>
      <c r="V990146"/>
    </row>
    <row r="990147" spans="1:22">
      <c r="A990147"/>
      <c r="B990147"/>
      <c r="C990147"/>
      <c r="D990147"/>
      <c r="E990147"/>
      <c r="F990147"/>
      <c r="G990147"/>
      <c r="H990147"/>
      <c r="I990147"/>
      <c r="J990147"/>
      <c r="K990147"/>
      <c r="L990147"/>
      <c r="M990147"/>
      <c r="N990147"/>
      <c r="O990147"/>
      <c r="P990147"/>
      <c r="Q990147"/>
      <c r="R990147"/>
      <c r="S990147"/>
      <c r="T990147"/>
      <c r="U990147"/>
      <c r="V990147"/>
    </row>
    <row r="990148" spans="1:22">
      <c r="A990148"/>
      <c r="B990148"/>
      <c r="C990148"/>
      <c r="D990148"/>
      <c r="E990148"/>
      <c r="F990148"/>
      <c r="G990148"/>
      <c r="H990148"/>
      <c r="I990148"/>
      <c r="J990148"/>
      <c r="K990148"/>
      <c r="L990148"/>
      <c r="M990148"/>
      <c r="N990148"/>
      <c r="O990148"/>
      <c r="P990148"/>
      <c r="Q990148"/>
      <c r="R990148"/>
      <c r="S990148"/>
      <c r="T990148"/>
      <c r="U990148"/>
      <c r="V990148"/>
    </row>
    <row r="990149" spans="1:22">
      <c r="A990149"/>
      <c r="B990149"/>
      <c r="C990149"/>
      <c r="D990149"/>
      <c r="E990149"/>
      <c r="F990149"/>
      <c r="G990149"/>
      <c r="H990149"/>
      <c r="I990149"/>
      <c r="J990149"/>
      <c r="K990149"/>
      <c r="L990149"/>
      <c r="M990149"/>
      <c r="N990149"/>
      <c r="O990149"/>
      <c r="P990149"/>
      <c r="Q990149"/>
      <c r="R990149"/>
      <c r="S990149"/>
      <c r="T990149"/>
      <c r="U990149"/>
      <c r="V990149"/>
    </row>
    <row r="990150" spans="1:22">
      <c r="A990150"/>
      <c r="B990150"/>
      <c r="C990150"/>
      <c r="D990150"/>
      <c r="E990150"/>
      <c r="F990150"/>
      <c r="G990150"/>
      <c r="H990150"/>
      <c r="I990150"/>
      <c r="J990150"/>
      <c r="K990150"/>
      <c r="L990150"/>
      <c r="M990150"/>
      <c r="N990150"/>
      <c r="O990150"/>
      <c r="P990150"/>
      <c r="Q990150"/>
      <c r="R990150"/>
      <c r="S990150"/>
      <c r="T990150"/>
      <c r="U990150"/>
      <c r="V990150"/>
    </row>
    <row r="990151" spans="1:22">
      <c r="A990151"/>
      <c r="B990151"/>
      <c r="C990151"/>
      <c r="D990151"/>
      <c r="E990151"/>
      <c r="F990151"/>
      <c r="G990151"/>
      <c r="H990151"/>
      <c r="I990151"/>
      <c r="J990151"/>
      <c r="K990151"/>
      <c r="L990151"/>
      <c r="M990151"/>
      <c r="N990151"/>
      <c r="O990151"/>
      <c r="P990151"/>
      <c r="Q990151"/>
      <c r="R990151"/>
      <c r="S990151"/>
      <c r="T990151"/>
      <c r="U990151"/>
      <c r="V990151"/>
    </row>
    <row r="990152" spans="1:22">
      <c r="A990152"/>
      <c r="B990152"/>
      <c r="C990152"/>
      <c r="D990152"/>
      <c r="E990152"/>
      <c r="F990152"/>
      <c r="G990152"/>
      <c r="H990152"/>
      <c r="I990152"/>
      <c r="J990152"/>
      <c r="K990152"/>
      <c r="L990152"/>
      <c r="M990152"/>
      <c r="N990152"/>
      <c r="O990152"/>
      <c r="P990152"/>
      <c r="Q990152"/>
      <c r="R990152"/>
      <c r="S990152"/>
      <c r="T990152"/>
      <c r="U990152"/>
      <c r="V990152"/>
    </row>
    <row r="990153" spans="1:22">
      <c r="A990153"/>
      <c r="B990153"/>
      <c r="C990153"/>
      <c r="D990153"/>
      <c r="E990153"/>
      <c r="F990153"/>
      <c r="G990153"/>
      <c r="H990153"/>
      <c r="I990153"/>
      <c r="J990153"/>
      <c r="K990153"/>
      <c r="L990153"/>
      <c r="M990153"/>
      <c r="N990153"/>
      <c r="O990153"/>
      <c r="P990153"/>
      <c r="Q990153"/>
      <c r="R990153"/>
      <c r="S990153"/>
      <c r="T990153"/>
      <c r="U990153"/>
      <c r="V990153"/>
    </row>
    <row r="990154" spans="1:22">
      <c r="A990154"/>
      <c r="B990154"/>
      <c r="C990154"/>
      <c r="D990154"/>
      <c r="E990154"/>
      <c r="F990154"/>
      <c r="G990154"/>
      <c r="H990154"/>
      <c r="I990154"/>
      <c r="J990154"/>
      <c r="K990154"/>
      <c r="L990154"/>
      <c r="M990154"/>
      <c r="N990154"/>
      <c r="O990154"/>
      <c r="P990154"/>
      <c r="Q990154"/>
      <c r="R990154"/>
      <c r="S990154"/>
      <c r="T990154"/>
      <c r="U990154"/>
      <c r="V990154"/>
    </row>
    <row r="990155" spans="1:22">
      <c r="A990155"/>
      <c r="B990155"/>
      <c r="C990155"/>
      <c r="D990155"/>
      <c r="E990155"/>
      <c r="F990155"/>
      <c r="G990155"/>
      <c r="H990155"/>
      <c r="I990155"/>
      <c r="J990155"/>
      <c r="K990155"/>
      <c r="L990155"/>
      <c r="M990155"/>
      <c r="N990155"/>
      <c r="O990155"/>
      <c r="P990155"/>
      <c r="Q990155"/>
      <c r="R990155"/>
      <c r="S990155"/>
      <c r="T990155"/>
      <c r="U990155"/>
      <c r="V990155"/>
    </row>
    <row r="990156" spans="1:22">
      <c r="A990156"/>
      <c r="B990156"/>
      <c r="C990156"/>
      <c r="D990156"/>
      <c r="E990156"/>
      <c r="F990156"/>
      <c r="G990156"/>
      <c r="H990156"/>
      <c r="I990156"/>
      <c r="J990156"/>
      <c r="K990156"/>
      <c r="L990156"/>
      <c r="M990156"/>
      <c r="N990156"/>
      <c r="O990156"/>
      <c r="P990156"/>
      <c r="Q990156"/>
      <c r="R990156"/>
      <c r="S990156"/>
      <c r="T990156"/>
      <c r="U990156"/>
      <c r="V990156"/>
    </row>
    <row r="990157" spans="1:22">
      <c r="A990157"/>
      <c r="B990157"/>
      <c r="C990157"/>
      <c r="D990157"/>
      <c r="E990157"/>
      <c r="F990157"/>
      <c r="G990157"/>
      <c r="H990157"/>
      <c r="I990157"/>
      <c r="J990157"/>
      <c r="K990157"/>
      <c r="L990157"/>
      <c r="M990157"/>
      <c r="N990157"/>
      <c r="O990157"/>
      <c r="P990157"/>
      <c r="Q990157"/>
      <c r="R990157"/>
      <c r="S990157"/>
      <c r="T990157"/>
      <c r="U990157"/>
      <c r="V990157"/>
    </row>
    <row r="990158" spans="1:22">
      <c r="A990158"/>
      <c r="B990158"/>
      <c r="C990158"/>
      <c r="D990158"/>
      <c r="E990158"/>
      <c r="F990158"/>
      <c r="G990158"/>
      <c r="H990158"/>
      <c r="I990158"/>
      <c r="J990158"/>
      <c r="K990158"/>
      <c r="L990158"/>
      <c r="M990158"/>
      <c r="N990158"/>
      <c r="O990158"/>
      <c r="P990158"/>
      <c r="Q990158"/>
      <c r="R990158"/>
      <c r="S990158"/>
      <c r="T990158"/>
      <c r="U990158"/>
      <c r="V990158"/>
    </row>
    <row r="990159" spans="1:22">
      <c r="A990159"/>
      <c r="B990159"/>
      <c r="C990159"/>
      <c r="D990159"/>
      <c r="E990159"/>
      <c r="F990159"/>
      <c r="G990159"/>
      <c r="H990159"/>
      <c r="I990159"/>
      <c r="J990159"/>
      <c r="K990159"/>
      <c r="L990159"/>
      <c r="M990159"/>
      <c r="N990159"/>
      <c r="O990159"/>
      <c r="P990159"/>
      <c r="Q990159"/>
      <c r="R990159"/>
      <c r="S990159"/>
      <c r="T990159"/>
      <c r="U990159"/>
      <c r="V990159"/>
    </row>
    <row r="990160" spans="1:22">
      <c r="A990160"/>
      <c r="B990160"/>
      <c r="C990160"/>
      <c r="D990160"/>
      <c r="E990160"/>
      <c r="F990160"/>
      <c r="G990160"/>
      <c r="H990160"/>
      <c r="I990160"/>
      <c r="J990160"/>
      <c r="K990160"/>
      <c r="L990160"/>
      <c r="M990160"/>
      <c r="N990160"/>
      <c r="O990160"/>
      <c r="P990160"/>
      <c r="Q990160"/>
      <c r="R990160"/>
      <c r="S990160"/>
      <c r="T990160"/>
      <c r="U990160"/>
      <c r="V990160"/>
    </row>
    <row r="990161" spans="1:22">
      <c r="A990161"/>
      <c r="B990161"/>
      <c r="C990161"/>
      <c r="D990161"/>
      <c r="E990161"/>
      <c r="F990161"/>
      <c r="G990161"/>
      <c r="H990161"/>
      <c r="I990161"/>
      <c r="J990161"/>
      <c r="K990161"/>
      <c r="L990161"/>
      <c r="M990161"/>
      <c r="N990161"/>
      <c r="O990161"/>
      <c r="P990161"/>
      <c r="Q990161"/>
      <c r="R990161"/>
      <c r="S990161"/>
      <c r="T990161"/>
      <c r="U990161"/>
      <c r="V990161"/>
    </row>
    <row r="990162" spans="1:22">
      <c r="A990162"/>
      <c r="B990162"/>
      <c r="C990162"/>
      <c r="D990162"/>
      <c r="E990162"/>
      <c r="F990162"/>
      <c r="G990162"/>
      <c r="H990162"/>
      <c r="I990162"/>
      <c r="J990162"/>
      <c r="K990162"/>
      <c r="L990162"/>
      <c r="M990162"/>
      <c r="N990162"/>
      <c r="O990162"/>
      <c r="P990162"/>
      <c r="Q990162"/>
      <c r="R990162"/>
      <c r="S990162"/>
      <c r="T990162"/>
      <c r="U990162"/>
      <c r="V990162"/>
    </row>
    <row r="990163" spans="1:22">
      <c r="A990163"/>
      <c r="B990163"/>
      <c r="C990163"/>
      <c r="D990163"/>
      <c r="E990163"/>
      <c r="F990163"/>
      <c r="G990163"/>
      <c r="H990163"/>
      <c r="I990163"/>
      <c r="J990163"/>
      <c r="K990163"/>
      <c r="L990163"/>
      <c r="M990163"/>
      <c r="N990163"/>
      <c r="O990163"/>
      <c r="P990163"/>
      <c r="Q990163"/>
      <c r="R990163"/>
      <c r="S990163"/>
      <c r="T990163"/>
      <c r="U990163"/>
      <c r="V990163"/>
    </row>
    <row r="990164" spans="1:22">
      <c r="A990164"/>
      <c r="B990164"/>
      <c r="C990164"/>
      <c r="D990164"/>
      <c r="E990164"/>
      <c r="F990164"/>
      <c r="G990164"/>
      <c r="H990164"/>
      <c r="I990164"/>
      <c r="J990164"/>
      <c r="K990164"/>
      <c r="L990164"/>
      <c r="M990164"/>
      <c r="N990164"/>
      <c r="O990164"/>
      <c r="P990164"/>
      <c r="Q990164"/>
      <c r="R990164"/>
      <c r="S990164"/>
      <c r="T990164"/>
      <c r="U990164"/>
      <c r="V990164"/>
    </row>
    <row r="990165" spans="1:22">
      <c r="A990165"/>
      <c r="B990165"/>
      <c r="C990165"/>
      <c r="D990165"/>
      <c r="E990165"/>
      <c r="F990165"/>
      <c r="G990165"/>
      <c r="H990165"/>
      <c r="I990165"/>
      <c r="J990165"/>
      <c r="K990165"/>
      <c r="L990165"/>
      <c r="M990165"/>
      <c r="N990165"/>
      <c r="O990165"/>
      <c r="P990165"/>
      <c r="Q990165"/>
      <c r="R990165"/>
      <c r="S990165"/>
      <c r="T990165"/>
      <c r="U990165"/>
      <c r="V990165"/>
    </row>
    <row r="990166" spans="1:22">
      <c r="A990166"/>
      <c r="B990166"/>
      <c r="C990166"/>
      <c r="D990166"/>
      <c r="E990166"/>
      <c r="F990166"/>
      <c r="G990166"/>
      <c r="H990166"/>
      <c r="I990166"/>
      <c r="J990166"/>
      <c r="K990166"/>
      <c r="L990166"/>
      <c r="M990166"/>
      <c r="N990166"/>
      <c r="O990166"/>
      <c r="P990166"/>
      <c r="Q990166"/>
      <c r="R990166"/>
      <c r="S990166"/>
      <c r="T990166"/>
      <c r="U990166"/>
      <c r="V990166"/>
    </row>
    <row r="990167" spans="1:22">
      <c r="A990167"/>
      <c r="B990167"/>
      <c r="C990167"/>
      <c r="D990167"/>
      <c r="E990167"/>
      <c r="F990167"/>
      <c r="G990167"/>
      <c r="H990167"/>
      <c r="I990167"/>
      <c r="J990167"/>
      <c r="K990167"/>
      <c r="L990167"/>
      <c r="M990167"/>
      <c r="N990167"/>
      <c r="O990167"/>
      <c r="P990167"/>
      <c r="Q990167"/>
      <c r="R990167"/>
      <c r="S990167"/>
      <c r="T990167"/>
      <c r="U990167"/>
      <c r="V990167"/>
    </row>
    <row r="990168" spans="1:22">
      <c r="A990168"/>
      <c r="B990168"/>
      <c r="C990168"/>
      <c r="D990168"/>
      <c r="E990168"/>
      <c r="F990168"/>
      <c r="G990168"/>
      <c r="H990168"/>
      <c r="I990168"/>
      <c r="J990168"/>
      <c r="K990168"/>
      <c r="L990168"/>
      <c r="M990168"/>
      <c r="N990168"/>
      <c r="O990168"/>
      <c r="P990168"/>
      <c r="Q990168"/>
      <c r="R990168"/>
      <c r="S990168"/>
      <c r="T990168"/>
      <c r="U990168"/>
      <c r="V990168"/>
    </row>
    <row r="990169" spans="1:22">
      <c r="A990169"/>
      <c r="B990169"/>
      <c r="C990169"/>
      <c r="D990169"/>
      <c r="E990169"/>
      <c r="F990169"/>
      <c r="G990169"/>
      <c r="H990169"/>
      <c r="I990169"/>
      <c r="J990169"/>
      <c r="K990169"/>
      <c r="L990169"/>
      <c r="M990169"/>
      <c r="N990169"/>
      <c r="O990169"/>
      <c r="P990169"/>
      <c r="Q990169"/>
      <c r="R990169"/>
      <c r="S990169"/>
      <c r="T990169"/>
      <c r="U990169"/>
      <c r="V990169"/>
    </row>
    <row r="990170" spans="1:22">
      <c r="A990170"/>
      <c r="B990170"/>
      <c r="C990170"/>
      <c r="D990170"/>
      <c r="E990170"/>
      <c r="F990170"/>
      <c r="G990170"/>
      <c r="H990170"/>
      <c r="I990170"/>
      <c r="J990170"/>
      <c r="K990170"/>
      <c r="L990170"/>
      <c r="M990170"/>
      <c r="N990170"/>
      <c r="O990170"/>
      <c r="P990170"/>
      <c r="Q990170"/>
      <c r="R990170"/>
      <c r="S990170"/>
      <c r="T990170"/>
      <c r="U990170"/>
      <c r="V990170"/>
    </row>
    <row r="990171" spans="1:22">
      <c r="A990171"/>
      <c r="B990171"/>
      <c r="C990171"/>
      <c r="D990171"/>
      <c r="E990171"/>
      <c r="F990171"/>
      <c r="G990171"/>
      <c r="H990171"/>
      <c r="I990171"/>
      <c r="J990171"/>
      <c r="K990171"/>
      <c r="L990171"/>
      <c r="M990171"/>
      <c r="N990171"/>
      <c r="O990171"/>
      <c r="P990171"/>
      <c r="Q990171"/>
      <c r="R990171"/>
      <c r="S990171"/>
      <c r="T990171"/>
      <c r="U990171"/>
      <c r="V990171"/>
    </row>
    <row r="990172" spans="1:22">
      <c r="A990172"/>
      <c r="B990172"/>
      <c r="C990172"/>
      <c r="D990172"/>
      <c r="E990172"/>
      <c r="F990172"/>
      <c r="G990172"/>
      <c r="H990172"/>
      <c r="I990172"/>
      <c r="J990172"/>
      <c r="K990172"/>
      <c r="L990172"/>
      <c r="M990172"/>
      <c r="N990172"/>
      <c r="O990172"/>
      <c r="P990172"/>
      <c r="Q990172"/>
      <c r="R990172"/>
      <c r="S990172"/>
      <c r="T990172"/>
      <c r="U990172"/>
      <c r="V990172"/>
    </row>
    <row r="990173" spans="1:22">
      <c r="A990173"/>
      <c r="B990173"/>
      <c r="C990173"/>
      <c r="D990173"/>
      <c r="E990173"/>
      <c r="F990173"/>
      <c r="G990173"/>
      <c r="H990173"/>
      <c r="I990173"/>
      <c r="J990173"/>
      <c r="K990173"/>
      <c r="L990173"/>
      <c r="M990173"/>
      <c r="N990173"/>
      <c r="O990173"/>
      <c r="P990173"/>
      <c r="Q990173"/>
      <c r="R990173"/>
      <c r="S990173"/>
      <c r="T990173"/>
      <c r="U990173"/>
      <c r="V990173"/>
    </row>
    <row r="990174" spans="1:22">
      <c r="A990174"/>
      <c r="B990174"/>
      <c r="C990174"/>
      <c r="D990174"/>
      <c r="E990174"/>
      <c r="F990174"/>
      <c r="G990174"/>
      <c r="H990174"/>
      <c r="I990174"/>
      <c r="J990174"/>
      <c r="K990174"/>
      <c r="L990174"/>
      <c r="M990174"/>
      <c r="N990174"/>
      <c r="O990174"/>
      <c r="P990174"/>
      <c r="Q990174"/>
      <c r="R990174"/>
      <c r="S990174"/>
      <c r="T990174"/>
      <c r="U990174"/>
      <c r="V990174"/>
    </row>
    <row r="990175" spans="1:22">
      <c r="A990175"/>
      <c r="B990175"/>
      <c r="C990175"/>
      <c r="D990175"/>
      <c r="E990175"/>
      <c r="F990175"/>
      <c r="G990175"/>
      <c r="H990175"/>
      <c r="I990175"/>
      <c r="J990175"/>
      <c r="K990175"/>
      <c r="L990175"/>
      <c r="M990175"/>
      <c r="N990175"/>
      <c r="O990175"/>
      <c r="P990175"/>
      <c r="Q990175"/>
      <c r="R990175"/>
      <c r="S990175"/>
      <c r="T990175"/>
      <c r="U990175"/>
      <c r="V990175"/>
    </row>
    <row r="990176" spans="1:22">
      <c r="A990176"/>
      <c r="B990176"/>
      <c r="C990176"/>
      <c r="D990176"/>
      <c r="E990176"/>
      <c r="F990176"/>
      <c r="G990176"/>
      <c r="H990176"/>
      <c r="I990176"/>
      <c r="J990176"/>
      <c r="K990176"/>
      <c r="L990176"/>
      <c r="M990176"/>
      <c r="N990176"/>
      <c r="O990176"/>
      <c r="P990176"/>
      <c r="Q990176"/>
      <c r="R990176"/>
      <c r="S990176"/>
      <c r="T990176"/>
      <c r="U990176"/>
      <c r="V990176"/>
    </row>
    <row r="990177" spans="1:22">
      <c r="A990177"/>
      <c r="B990177"/>
      <c r="C990177"/>
      <c r="D990177"/>
      <c r="E990177"/>
      <c r="F990177"/>
      <c r="G990177"/>
      <c r="H990177"/>
      <c r="I990177"/>
      <c r="J990177"/>
      <c r="K990177"/>
      <c r="L990177"/>
      <c r="M990177"/>
      <c r="N990177"/>
      <c r="O990177"/>
      <c r="P990177"/>
      <c r="Q990177"/>
      <c r="R990177"/>
      <c r="S990177"/>
      <c r="T990177"/>
      <c r="U990177"/>
      <c r="V990177"/>
    </row>
    <row r="990178" spans="1:22">
      <c r="A990178"/>
      <c r="B990178"/>
      <c r="C990178"/>
      <c r="D990178"/>
      <c r="E990178"/>
      <c r="F990178"/>
      <c r="G990178"/>
      <c r="H990178"/>
      <c r="I990178"/>
      <c r="J990178"/>
      <c r="K990178"/>
      <c r="L990178"/>
      <c r="M990178"/>
      <c r="N990178"/>
      <c r="O990178"/>
      <c r="P990178"/>
      <c r="Q990178"/>
      <c r="R990178"/>
      <c r="S990178"/>
      <c r="T990178"/>
      <c r="U990178"/>
      <c r="V990178"/>
    </row>
    <row r="990179" spans="1:22">
      <c r="A990179"/>
      <c r="B990179"/>
      <c r="C990179"/>
      <c r="D990179"/>
      <c r="E990179"/>
      <c r="F990179"/>
      <c r="G990179"/>
      <c r="H990179"/>
      <c r="I990179"/>
      <c r="J990179"/>
      <c r="K990179"/>
      <c r="L990179"/>
      <c r="M990179"/>
      <c r="N990179"/>
      <c r="O990179"/>
      <c r="P990179"/>
      <c r="Q990179"/>
      <c r="R990179"/>
      <c r="S990179"/>
      <c r="T990179"/>
      <c r="U990179"/>
      <c r="V990179"/>
    </row>
    <row r="990180" spans="1:22">
      <c r="A990180"/>
      <c r="B990180"/>
      <c r="C990180"/>
      <c r="D990180"/>
      <c r="E990180"/>
      <c r="F990180"/>
      <c r="G990180"/>
      <c r="H990180"/>
      <c r="I990180"/>
      <c r="J990180"/>
      <c r="K990180"/>
      <c r="L990180"/>
      <c r="M990180"/>
      <c r="N990180"/>
      <c r="O990180"/>
      <c r="P990180"/>
      <c r="Q990180"/>
      <c r="R990180"/>
      <c r="S990180"/>
      <c r="T990180"/>
      <c r="U990180"/>
      <c r="V990180"/>
    </row>
    <row r="990181" spans="1:22">
      <c r="A990181"/>
      <c r="B990181"/>
      <c r="C990181"/>
      <c r="D990181"/>
      <c r="E990181"/>
      <c r="F990181"/>
      <c r="G990181"/>
      <c r="H990181"/>
      <c r="I990181"/>
      <c r="J990181"/>
      <c r="K990181"/>
      <c r="L990181"/>
      <c r="M990181"/>
      <c r="N990181"/>
      <c r="O990181"/>
      <c r="P990181"/>
      <c r="Q990181"/>
      <c r="R990181"/>
      <c r="S990181"/>
      <c r="T990181"/>
      <c r="U990181"/>
      <c r="V990181"/>
    </row>
    <row r="990182" spans="1:22">
      <c r="A990182"/>
      <c r="B990182"/>
      <c r="C990182"/>
      <c r="D990182"/>
      <c r="E990182"/>
      <c r="F990182"/>
      <c r="G990182"/>
      <c r="H990182"/>
      <c r="I990182"/>
      <c r="J990182"/>
      <c r="K990182"/>
      <c r="L990182"/>
      <c r="M990182"/>
      <c r="N990182"/>
      <c r="O990182"/>
      <c r="P990182"/>
      <c r="Q990182"/>
      <c r="R990182"/>
      <c r="S990182"/>
      <c r="T990182"/>
      <c r="U990182"/>
      <c r="V990182"/>
    </row>
    <row r="990183" spans="1:22">
      <c r="A990183"/>
      <c r="B990183"/>
      <c r="C990183"/>
      <c r="D990183"/>
      <c r="E990183"/>
      <c r="F990183"/>
      <c r="G990183"/>
      <c r="H990183"/>
      <c r="I990183"/>
      <c r="J990183"/>
      <c r="K990183"/>
      <c r="L990183"/>
      <c r="M990183"/>
      <c r="N990183"/>
      <c r="O990183"/>
      <c r="P990183"/>
      <c r="Q990183"/>
      <c r="R990183"/>
      <c r="S990183"/>
      <c r="T990183"/>
      <c r="U990183"/>
      <c r="V990183"/>
    </row>
    <row r="990184" spans="1:22">
      <c r="A990184"/>
      <c r="B990184"/>
      <c r="C990184"/>
      <c r="D990184"/>
      <c r="E990184"/>
      <c r="F990184"/>
      <c r="G990184"/>
      <c r="H990184"/>
      <c r="I990184"/>
      <c r="J990184"/>
      <c r="K990184"/>
      <c r="L990184"/>
      <c r="M990184"/>
      <c r="N990184"/>
      <c r="O990184"/>
      <c r="P990184"/>
      <c r="Q990184"/>
      <c r="R990184"/>
      <c r="S990184"/>
      <c r="T990184"/>
      <c r="U990184"/>
      <c r="V990184"/>
    </row>
    <row r="990185" spans="1:22">
      <c r="A990185"/>
      <c r="B990185"/>
      <c r="C990185"/>
      <c r="D990185"/>
      <c r="E990185"/>
      <c r="F990185"/>
      <c r="G990185"/>
      <c r="H990185"/>
      <c r="I990185"/>
      <c r="J990185"/>
      <c r="K990185"/>
      <c r="L990185"/>
      <c r="M990185"/>
      <c r="N990185"/>
      <c r="O990185"/>
      <c r="P990185"/>
      <c r="Q990185"/>
      <c r="R990185"/>
      <c r="S990185"/>
      <c r="T990185"/>
      <c r="U990185"/>
      <c r="V990185"/>
    </row>
    <row r="990186" spans="1:22">
      <c r="A990186"/>
      <c r="B990186"/>
      <c r="C990186"/>
      <c r="D990186"/>
      <c r="E990186"/>
      <c r="F990186"/>
      <c r="G990186"/>
      <c r="H990186"/>
      <c r="I990186"/>
      <c r="J990186"/>
      <c r="K990186"/>
      <c r="L990186"/>
      <c r="M990186"/>
      <c r="N990186"/>
      <c r="O990186"/>
      <c r="P990186"/>
      <c r="Q990186"/>
      <c r="R990186"/>
      <c r="S990186"/>
      <c r="T990186"/>
      <c r="U990186"/>
      <c r="V990186"/>
    </row>
    <row r="990187" spans="1:22">
      <c r="A990187"/>
      <c r="B990187"/>
      <c r="C990187"/>
      <c r="D990187"/>
      <c r="E990187"/>
      <c r="F990187"/>
      <c r="G990187"/>
      <c r="H990187"/>
      <c r="I990187"/>
      <c r="J990187"/>
      <c r="K990187"/>
      <c r="L990187"/>
      <c r="M990187"/>
      <c r="N990187"/>
      <c r="O990187"/>
      <c r="P990187"/>
      <c r="Q990187"/>
      <c r="R990187"/>
      <c r="S990187"/>
      <c r="T990187"/>
      <c r="U990187"/>
      <c r="V990187"/>
    </row>
    <row r="990188" spans="1:22">
      <c r="A990188"/>
      <c r="B990188"/>
      <c r="C990188"/>
      <c r="D990188"/>
      <c r="E990188"/>
      <c r="F990188"/>
      <c r="G990188"/>
      <c r="H990188"/>
      <c r="I990188"/>
      <c r="J990188"/>
      <c r="K990188"/>
      <c r="L990188"/>
      <c r="M990188"/>
      <c r="N990188"/>
      <c r="O990188"/>
      <c r="P990188"/>
      <c r="Q990188"/>
      <c r="R990188"/>
      <c r="S990188"/>
      <c r="T990188"/>
      <c r="U990188"/>
      <c r="V990188"/>
    </row>
    <row r="990189" spans="1:22">
      <c r="A990189"/>
      <c r="B990189"/>
      <c r="C990189"/>
      <c r="D990189"/>
      <c r="E990189"/>
      <c r="F990189"/>
      <c r="G990189"/>
      <c r="H990189"/>
      <c r="I990189"/>
      <c r="J990189"/>
      <c r="K990189"/>
      <c r="L990189"/>
      <c r="M990189"/>
      <c r="N990189"/>
      <c r="O990189"/>
      <c r="P990189"/>
      <c r="Q990189"/>
      <c r="R990189"/>
      <c r="S990189"/>
      <c r="T990189"/>
      <c r="U990189"/>
      <c r="V990189"/>
    </row>
    <row r="990190" spans="1:22">
      <c r="A990190"/>
      <c r="B990190"/>
      <c r="C990190"/>
      <c r="D990190"/>
      <c r="E990190"/>
      <c r="F990190"/>
      <c r="G990190"/>
      <c r="H990190"/>
      <c r="I990190"/>
      <c r="J990190"/>
      <c r="K990190"/>
      <c r="L990190"/>
      <c r="M990190"/>
      <c r="N990190"/>
      <c r="O990190"/>
      <c r="P990190"/>
      <c r="Q990190"/>
      <c r="R990190"/>
      <c r="S990190"/>
      <c r="T990190"/>
      <c r="U990190"/>
      <c r="V990190"/>
    </row>
    <row r="990191" spans="1:22">
      <c r="A990191"/>
      <c r="B990191"/>
      <c r="C990191"/>
      <c r="D990191"/>
      <c r="E990191"/>
      <c r="F990191"/>
      <c r="G990191"/>
      <c r="H990191"/>
      <c r="I990191"/>
      <c r="J990191"/>
      <c r="K990191"/>
      <c r="L990191"/>
      <c r="M990191"/>
      <c r="N990191"/>
      <c r="O990191"/>
      <c r="P990191"/>
      <c r="Q990191"/>
      <c r="R990191"/>
      <c r="S990191"/>
      <c r="T990191"/>
      <c r="U990191"/>
      <c r="V990191"/>
    </row>
    <row r="990192" spans="1:22">
      <c r="A990192"/>
      <c r="B990192"/>
      <c r="C990192"/>
      <c r="D990192"/>
      <c r="E990192"/>
      <c r="F990192"/>
      <c r="G990192"/>
      <c r="H990192"/>
      <c r="I990192"/>
      <c r="J990192"/>
      <c r="K990192"/>
      <c r="L990192"/>
      <c r="M990192"/>
      <c r="N990192"/>
      <c r="O990192"/>
      <c r="P990192"/>
      <c r="Q990192"/>
      <c r="R990192"/>
      <c r="S990192"/>
      <c r="T990192"/>
      <c r="U990192"/>
      <c r="V990192"/>
    </row>
    <row r="990193" spans="1:22">
      <c r="A990193"/>
      <c r="B990193"/>
      <c r="C990193"/>
      <c r="D990193"/>
      <c r="E990193"/>
      <c r="F990193"/>
      <c r="G990193"/>
      <c r="H990193"/>
      <c r="I990193"/>
      <c r="J990193"/>
      <c r="K990193"/>
      <c r="L990193"/>
      <c r="M990193"/>
      <c r="N990193"/>
      <c r="O990193"/>
      <c r="P990193"/>
      <c r="Q990193"/>
      <c r="R990193"/>
      <c r="S990193"/>
      <c r="T990193"/>
      <c r="U990193"/>
      <c r="V990193"/>
    </row>
    <row r="990194" spans="1:22">
      <c r="A990194"/>
      <c r="B990194"/>
      <c r="C990194"/>
      <c r="D990194"/>
      <c r="E990194"/>
      <c r="F990194"/>
      <c r="G990194"/>
      <c r="H990194"/>
      <c r="I990194"/>
      <c r="J990194"/>
      <c r="K990194"/>
      <c r="L990194"/>
      <c r="M990194"/>
      <c r="N990194"/>
      <c r="O990194"/>
      <c r="P990194"/>
      <c r="Q990194"/>
      <c r="R990194"/>
      <c r="S990194"/>
      <c r="T990194"/>
      <c r="U990194"/>
      <c r="V990194"/>
    </row>
    <row r="990195" spans="1:22">
      <c r="A990195"/>
      <c r="B990195"/>
      <c r="C990195"/>
      <c r="D990195"/>
      <c r="E990195"/>
      <c r="F990195"/>
      <c r="G990195"/>
      <c r="H990195"/>
      <c r="I990195"/>
      <c r="J990195"/>
      <c r="K990195"/>
      <c r="L990195"/>
      <c r="M990195"/>
      <c r="N990195"/>
      <c r="O990195"/>
      <c r="P990195"/>
      <c r="Q990195"/>
      <c r="R990195"/>
      <c r="S990195"/>
      <c r="T990195"/>
      <c r="U990195"/>
      <c r="V990195"/>
    </row>
    <row r="990196" spans="1:22">
      <c r="A990196"/>
      <c r="B990196"/>
      <c r="C990196"/>
      <c r="D990196"/>
      <c r="E990196"/>
      <c r="F990196"/>
      <c r="G990196"/>
      <c r="H990196"/>
      <c r="I990196"/>
      <c r="J990196"/>
      <c r="K990196"/>
      <c r="L990196"/>
      <c r="M990196"/>
      <c r="N990196"/>
      <c r="O990196"/>
      <c r="P990196"/>
      <c r="Q990196"/>
      <c r="R990196"/>
      <c r="S990196"/>
      <c r="T990196"/>
      <c r="U990196"/>
      <c r="V990196"/>
    </row>
    <row r="990197" spans="1:22">
      <c r="A990197"/>
      <c r="B990197"/>
      <c r="C990197"/>
      <c r="D990197"/>
      <c r="E990197"/>
      <c r="F990197"/>
      <c r="G990197"/>
      <c r="H990197"/>
      <c r="I990197"/>
      <c r="J990197"/>
      <c r="K990197"/>
      <c r="L990197"/>
      <c r="M990197"/>
      <c r="N990197"/>
      <c r="O990197"/>
      <c r="P990197"/>
      <c r="Q990197"/>
      <c r="R990197"/>
      <c r="S990197"/>
      <c r="T990197"/>
      <c r="U990197"/>
      <c r="V990197"/>
    </row>
    <row r="990198" spans="1:22">
      <c r="A990198"/>
      <c r="B990198"/>
      <c r="C990198"/>
      <c r="D990198"/>
      <c r="E990198"/>
      <c r="F990198"/>
      <c r="G990198"/>
      <c r="H990198"/>
      <c r="I990198"/>
      <c r="J990198"/>
      <c r="K990198"/>
      <c r="L990198"/>
      <c r="M990198"/>
      <c r="N990198"/>
      <c r="O990198"/>
      <c r="P990198"/>
      <c r="Q990198"/>
      <c r="R990198"/>
      <c r="S990198"/>
      <c r="T990198"/>
      <c r="U990198"/>
      <c r="V990198"/>
    </row>
    <row r="990199" spans="1:22">
      <c r="A990199"/>
      <c r="B990199"/>
      <c r="C990199"/>
      <c r="D990199"/>
      <c r="E990199"/>
      <c r="F990199"/>
      <c r="G990199"/>
      <c r="H990199"/>
      <c r="I990199"/>
      <c r="J990199"/>
      <c r="K990199"/>
      <c r="L990199"/>
      <c r="M990199"/>
      <c r="N990199"/>
      <c r="O990199"/>
      <c r="P990199"/>
      <c r="Q990199"/>
      <c r="R990199"/>
      <c r="S990199"/>
      <c r="T990199"/>
      <c r="U990199"/>
      <c r="V990199"/>
    </row>
    <row r="990200" spans="1:22">
      <c r="A990200"/>
      <c r="B990200"/>
      <c r="C990200"/>
      <c r="D990200"/>
      <c r="E990200"/>
      <c r="F990200"/>
      <c r="G990200"/>
      <c r="H990200"/>
      <c r="I990200"/>
      <c r="J990200"/>
      <c r="K990200"/>
      <c r="L990200"/>
      <c r="M990200"/>
      <c r="N990200"/>
      <c r="O990200"/>
      <c r="P990200"/>
      <c r="Q990200"/>
      <c r="R990200"/>
      <c r="S990200"/>
      <c r="T990200"/>
      <c r="U990200"/>
      <c r="V990200"/>
    </row>
    <row r="990201" spans="1:22">
      <c r="A990201"/>
      <c r="B990201"/>
      <c r="C990201"/>
      <c r="D990201"/>
      <c r="E990201"/>
      <c r="F990201"/>
      <c r="G990201"/>
      <c r="H990201"/>
      <c r="I990201"/>
      <c r="J990201"/>
      <c r="K990201"/>
      <c r="L990201"/>
      <c r="M990201"/>
      <c r="N990201"/>
      <c r="O990201"/>
      <c r="P990201"/>
      <c r="Q990201"/>
      <c r="R990201"/>
      <c r="S990201"/>
      <c r="T990201"/>
      <c r="U990201"/>
      <c r="V990201"/>
    </row>
    <row r="990202" spans="1:22">
      <c r="A990202"/>
      <c r="B990202"/>
      <c r="C990202"/>
      <c r="D990202"/>
      <c r="E990202"/>
      <c r="F990202"/>
      <c r="G990202"/>
      <c r="H990202"/>
      <c r="I990202"/>
      <c r="J990202"/>
      <c r="K990202"/>
      <c r="L990202"/>
      <c r="M990202"/>
      <c r="N990202"/>
      <c r="O990202"/>
      <c r="P990202"/>
      <c r="Q990202"/>
      <c r="R990202"/>
      <c r="S990202"/>
      <c r="T990202"/>
      <c r="U990202"/>
      <c r="V990202"/>
    </row>
    <row r="990203" spans="1:22">
      <c r="A990203"/>
      <c r="B990203"/>
      <c r="C990203"/>
      <c r="D990203"/>
      <c r="E990203"/>
      <c r="F990203"/>
      <c r="G990203"/>
      <c r="H990203"/>
      <c r="I990203"/>
      <c r="J990203"/>
      <c r="K990203"/>
      <c r="L990203"/>
      <c r="M990203"/>
      <c r="N990203"/>
      <c r="O990203"/>
      <c r="P990203"/>
      <c r="Q990203"/>
      <c r="R990203"/>
      <c r="S990203"/>
      <c r="T990203"/>
      <c r="U990203"/>
      <c r="V990203"/>
    </row>
    <row r="990204" spans="1:22">
      <c r="A990204"/>
      <c r="B990204"/>
      <c r="C990204"/>
      <c r="D990204"/>
      <c r="E990204"/>
      <c r="F990204"/>
      <c r="G990204"/>
      <c r="H990204"/>
      <c r="I990204"/>
      <c r="J990204"/>
      <c r="K990204"/>
      <c r="L990204"/>
      <c r="M990204"/>
      <c r="N990204"/>
      <c r="O990204"/>
      <c r="P990204"/>
      <c r="Q990204"/>
      <c r="R990204"/>
      <c r="S990204"/>
      <c r="T990204"/>
      <c r="U990204"/>
      <c r="V990204"/>
    </row>
    <row r="990205" spans="1:22">
      <c r="A990205"/>
      <c r="B990205"/>
      <c r="C990205"/>
      <c r="D990205"/>
      <c r="E990205"/>
      <c r="F990205"/>
      <c r="G990205"/>
      <c r="H990205"/>
      <c r="I990205"/>
      <c r="J990205"/>
      <c r="K990205"/>
      <c r="L990205"/>
      <c r="M990205"/>
      <c r="N990205"/>
      <c r="O990205"/>
      <c r="P990205"/>
      <c r="Q990205"/>
      <c r="R990205"/>
      <c r="S990205"/>
      <c r="T990205"/>
      <c r="U990205"/>
      <c r="V990205"/>
    </row>
    <row r="990206" spans="1:22">
      <c r="A990206"/>
      <c r="B990206"/>
      <c r="C990206"/>
      <c r="D990206"/>
      <c r="E990206"/>
      <c r="F990206"/>
      <c r="G990206"/>
      <c r="H990206"/>
      <c r="I990206"/>
      <c r="J990206"/>
      <c r="K990206"/>
      <c r="L990206"/>
      <c r="M990206"/>
      <c r="N990206"/>
      <c r="O990206"/>
      <c r="P990206"/>
      <c r="Q990206"/>
      <c r="R990206"/>
      <c r="S990206"/>
      <c r="T990206"/>
      <c r="U990206"/>
      <c r="V990206"/>
    </row>
    <row r="990207" spans="1:22">
      <c r="A990207"/>
      <c r="B990207"/>
      <c r="C990207"/>
      <c r="D990207"/>
      <c r="E990207"/>
      <c r="F990207"/>
      <c r="G990207"/>
      <c r="H990207"/>
      <c r="I990207"/>
      <c r="J990207"/>
      <c r="K990207"/>
      <c r="L990207"/>
      <c r="M990207"/>
      <c r="N990207"/>
      <c r="O990207"/>
      <c r="P990207"/>
      <c r="Q990207"/>
      <c r="R990207"/>
      <c r="S990207"/>
      <c r="T990207"/>
      <c r="U990207"/>
      <c r="V990207"/>
    </row>
    <row r="990208" spans="1:22">
      <c r="A990208"/>
      <c r="B990208"/>
      <c r="C990208"/>
      <c r="D990208"/>
      <c r="E990208"/>
      <c r="F990208"/>
      <c r="G990208"/>
      <c r="H990208"/>
      <c r="I990208"/>
      <c r="J990208"/>
      <c r="K990208"/>
      <c r="L990208"/>
      <c r="M990208"/>
      <c r="N990208"/>
      <c r="O990208"/>
      <c r="P990208"/>
      <c r="Q990208"/>
      <c r="R990208"/>
      <c r="S990208"/>
      <c r="T990208"/>
      <c r="U990208"/>
      <c r="V990208"/>
    </row>
    <row r="990209" spans="1:22">
      <c r="A990209"/>
      <c r="B990209"/>
      <c r="C990209"/>
      <c r="D990209"/>
      <c r="E990209"/>
      <c r="F990209"/>
      <c r="G990209"/>
      <c r="H990209"/>
      <c r="I990209"/>
      <c r="J990209"/>
      <c r="K990209"/>
      <c r="L990209"/>
      <c r="M990209"/>
      <c r="N990209"/>
      <c r="O990209"/>
      <c r="P990209"/>
      <c r="Q990209"/>
      <c r="R990209"/>
      <c r="S990209"/>
      <c r="T990209"/>
      <c r="U990209"/>
      <c r="V990209"/>
    </row>
    <row r="990210" spans="1:22">
      <c r="A990210"/>
      <c r="B990210"/>
      <c r="C990210"/>
      <c r="D990210"/>
      <c r="E990210"/>
      <c r="F990210"/>
      <c r="G990210"/>
      <c r="H990210"/>
      <c r="I990210"/>
      <c r="J990210"/>
      <c r="K990210"/>
      <c r="L990210"/>
      <c r="M990210"/>
      <c r="N990210"/>
      <c r="O990210"/>
      <c r="P990210"/>
      <c r="Q990210"/>
      <c r="R990210"/>
      <c r="S990210"/>
      <c r="T990210"/>
      <c r="U990210"/>
      <c r="V990210"/>
    </row>
    <row r="990211" spans="1:22">
      <c r="A990211"/>
      <c r="B990211"/>
      <c r="C990211"/>
      <c r="D990211"/>
      <c r="E990211"/>
      <c r="F990211"/>
      <c r="G990211"/>
      <c r="H990211"/>
      <c r="I990211"/>
      <c r="J990211"/>
      <c r="K990211"/>
      <c r="L990211"/>
      <c r="M990211"/>
      <c r="N990211"/>
      <c r="O990211"/>
      <c r="P990211"/>
      <c r="Q990211"/>
      <c r="R990211"/>
      <c r="S990211"/>
      <c r="T990211"/>
      <c r="U990211"/>
      <c r="V990211"/>
    </row>
    <row r="990212" spans="1:22">
      <c r="A990212"/>
      <c r="B990212"/>
      <c r="C990212"/>
      <c r="D990212"/>
      <c r="E990212"/>
      <c r="F990212"/>
      <c r="G990212"/>
      <c r="H990212"/>
      <c r="I990212"/>
      <c r="J990212"/>
      <c r="K990212"/>
      <c r="L990212"/>
      <c r="M990212"/>
      <c r="N990212"/>
      <c r="O990212"/>
      <c r="P990212"/>
      <c r="Q990212"/>
      <c r="R990212"/>
      <c r="S990212"/>
      <c r="T990212"/>
      <c r="U990212"/>
      <c r="V990212"/>
    </row>
    <row r="990213" spans="1:22">
      <c r="A990213"/>
      <c r="B990213"/>
      <c r="C990213"/>
      <c r="D990213"/>
      <c r="E990213"/>
      <c r="F990213"/>
      <c r="G990213"/>
      <c r="H990213"/>
      <c r="I990213"/>
      <c r="J990213"/>
      <c r="K990213"/>
      <c r="L990213"/>
      <c r="M990213"/>
      <c r="N990213"/>
      <c r="O990213"/>
      <c r="P990213"/>
      <c r="Q990213"/>
      <c r="R990213"/>
      <c r="S990213"/>
      <c r="T990213"/>
      <c r="U990213"/>
      <c r="V990213"/>
    </row>
    <row r="990214" spans="1:22">
      <c r="A990214"/>
      <c r="B990214"/>
      <c r="C990214"/>
      <c r="D990214"/>
      <c r="E990214"/>
      <c r="F990214"/>
      <c r="G990214"/>
      <c r="H990214"/>
      <c r="I990214"/>
      <c r="J990214"/>
      <c r="K990214"/>
      <c r="L990214"/>
      <c r="M990214"/>
      <c r="N990214"/>
      <c r="O990214"/>
      <c r="P990214"/>
      <c r="Q990214"/>
      <c r="R990214"/>
      <c r="S990214"/>
      <c r="T990214"/>
      <c r="U990214"/>
      <c r="V990214"/>
    </row>
    <row r="990215" spans="1:22">
      <c r="A990215"/>
      <c r="B990215"/>
      <c r="C990215"/>
      <c r="D990215"/>
      <c r="E990215"/>
      <c r="F990215"/>
      <c r="G990215"/>
      <c r="H990215"/>
      <c r="I990215"/>
      <c r="J990215"/>
      <c r="K990215"/>
      <c r="L990215"/>
      <c r="M990215"/>
      <c r="N990215"/>
      <c r="O990215"/>
      <c r="P990215"/>
      <c r="Q990215"/>
      <c r="R990215"/>
      <c r="S990215"/>
      <c r="T990215"/>
      <c r="U990215"/>
      <c r="V990215"/>
    </row>
    <row r="990216" spans="1:22">
      <c r="A990216"/>
      <c r="B990216"/>
      <c r="C990216"/>
      <c r="D990216"/>
      <c r="E990216"/>
      <c r="F990216"/>
      <c r="G990216"/>
      <c r="H990216"/>
      <c r="I990216"/>
      <c r="J990216"/>
      <c r="K990216"/>
      <c r="L990216"/>
      <c r="M990216"/>
      <c r="N990216"/>
      <c r="O990216"/>
      <c r="P990216"/>
      <c r="Q990216"/>
      <c r="R990216"/>
      <c r="S990216"/>
      <c r="T990216"/>
      <c r="U990216"/>
      <c r="V990216"/>
    </row>
    <row r="990217" spans="1:22">
      <c r="A990217"/>
      <c r="B990217"/>
      <c r="C990217"/>
      <c r="D990217"/>
      <c r="E990217"/>
      <c r="F990217"/>
      <c r="G990217"/>
      <c r="H990217"/>
      <c r="I990217"/>
      <c r="J990217"/>
      <c r="K990217"/>
      <c r="L990217"/>
      <c r="M990217"/>
      <c r="N990217"/>
      <c r="O990217"/>
      <c r="P990217"/>
      <c r="Q990217"/>
      <c r="R990217"/>
      <c r="S990217"/>
      <c r="T990217"/>
      <c r="U990217"/>
      <c r="V990217"/>
    </row>
    <row r="990218" spans="1:22">
      <c r="A990218"/>
      <c r="B990218"/>
      <c r="C990218"/>
      <c r="D990218"/>
      <c r="E990218"/>
      <c r="F990218"/>
      <c r="G990218"/>
      <c r="H990218"/>
      <c r="I990218"/>
      <c r="J990218"/>
      <c r="K990218"/>
      <c r="L990218"/>
      <c r="M990218"/>
      <c r="N990218"/>
      <c r="O990218"/>
      <c r="P990218"/>
      <c r="Q990218"/>
      <c r="R990218"/>
      <c r="S990218"/>
      <c r="T990218"/>
      <c r="U990218"/>
      <c r="V990218"/>
    </row>
    <row r="990219" spans="1:22">
      <c r="A990219"/>
      <c r="B990219"/>
      <c r="C990219"/>
      <c r="D990219"/>
      <c r="E990219"/>
      <c r="F990219"/>
      <c r="G990219"/>
      <c r="H990219"/>
      <c r="I990219"/>
      <c r="J990219"/>
      <c r="K990219"/>
      <c r="L990219"/>
      <c r="M990219"/>
      <c r="N990219"/>
      <c r="O990219"/>
      <c r="P990219"/>
      <c r="Q990219"/>
      <c r="R990219"/>
      <c r="S990219"/>
      <c r="T990219"/>
      <c r="U990219"/>
      <c r="V990219"/>
    </row>
    <row r="990220" spans="1:22">
      <c r="A990220"/>
      <c r="B990220"/>
      <c r="C990220"/>
      <c r="D990220"/>
      <c r="E990220"/>
      <c r="F990220"/>
      <c r="G990220"/>
      <c r="H990220"/>
      <c r="I990220"/>
      <c r="J990220"/>
      <c r="K990220"/>
      <c r="L990220"/>
      <c r="M990220"/>
      <c r="N990220"/>
      <c r="O990220"/>
      <c r="P990220"/>
      <c r="Q990220"/>
      <c r="R990220"/>
      <c r="S990220"/>
      <c r="T990220"/>
      <c r="U990220"/>
      <c r="V990220"/>
    </row>
    <row r="990221" spans="1:22">
      <c r="A990221"/>
      <c r="B990221"/>
      <c r="C990221"/>
      <c r="D990221"/>
      <c r="E990221"/>
      <c r="F990221"/>
      <c r="G990221"/>
      <c r="H990221"/>
      <c r="I990221"/>
      <c r="J990221"/>
      <c r="K990221"/>
      <c r="L990221"/>
      <c r="M990221"/>
      <c r="N990221"/>
      <c r="O990221"/>
      <c r="P990221"/>
      <c r="Q990221"/>
      <c r="R990221"/>
      <c r="S990221"/>
      <c r="T990221"/>
      <c r="U990221"/>
      <c r="V990221"/>
    </row>
    <row r="990222" spans="1:22">
      <c r="A990222"/>
      <c r="B990222"/>
      <c r="C990222"/>
      <c r="D990222"/>
      <c r="E990222"/>
      <c r="F990222"/>
      <c r="G990222"/>
      <c r="H990222"/>
      <c r="I990222"/>
      <c r="J990222"/>
      <c r="K990222"/>
      <c r="L990222"/>
      <c r="M990222"/>
      <c r="N990222"/>
      <c r="O990222"/>
      <c r="P990222"/>
      <c r="Q990222"/>
      <c r="R990222"/>
      <c r="S990222"/>
      <c r="T990222"/>
      <c r="U990222"/>
      <c r="V990222"/>
    </row>
    <row r="990223" spans="1:22">
      <c r="A990223"/>
      <c r="B990223"/>
      <c r="C990223"/>
      <c r="D990223"/>
      <c r="E990223"/>
      <c r="F990223"/>
      <c r="G990223"/>
      <c r="H990223"/>
      <c r="I990223"/>
      <c r="J990223"/>
      <c r="K990223"/>
      <c r="L990223"/>
      <c r="M990223"/>
      <c r="N990223"/>
      <c r="O990223"/>
      <c r="P990223"/>
      <c r="Q990223"/>
      <c r="R990223"/>
      <c r="S990223"/>
      <c r="T990223"/>
      <c r="U990223"/>
      <c r="V990223"/>
    </row>
    <row r="990224" spans="1:22">
      <c r="A990224"/>
      <c r="B990224"/>
      <c r="C990224"/>
      <c r="D990224"/>
      <c r="E990224"/>
      <c r="F990224"/>
      <c r="G990224"/>
      <c r="H990224"/>
      <c r="I990224"/>
      <c r="J990224"/>
      <c r="K990224"/>
      <c r="L990224"/>
      <c r="M990224"/>
      <c r="N990224"/>
      <c r="O990224"/>
      <c r="P990224"/>
      <c r="Q990224"/>
      <c r="R990224"/>
      <c r="S990224"/>
      <c r="T990224"/>
      <c r="U990224"/>
      <c r="V990224"/>
    </row>
    <row r="990225" spans="1:22">
      <c r="A990225"/>
      <c r="B990225"/>
      <c r="C990225"/>
      <c r="D990225"/>
      <c r="E990225"/>
      <c r="F990225"/>
      <c r="G990225"/>
      <c r="H990225"/>
      <c r="I990225"/>
      <c r="J990225"/>
      <c r="K990225"/>
      <c r="L990225"/>
      <c r="M990225"/>
      <c r="N990225"/>
      <c r="O990225"/>
      <c r="P990225"/>
      <c r="Q990225"/>
      <c r="R990225"/>
      <c r="S990225"/>
      <c r="T990225"/>
      <c r="U990225"/>
      <c r="V990225"/>
    </row>
    <row r="990226" spans="1:22">
      <c r="A990226"/>
      <c r="B990226"/>
      <c r="C990226"/>
      <c r="D990226"/>
      <c r="E990226"/>
      <c r="F990226"/>
      <c r="G990226"/>
      <c r="H990226"/>
      <c r="I990226"/>
      <c r="J990226"/>
      <c r="K990226"/>
      <c r="L990226"/>
      <c r="M990226"/>
      <c r="N990226"/>
      <c r="O990226"/>
      <c r="P990226"/>
      <c r="Q990226"/>
      <c r="R990226"/>
      <c r="S990226"/>
      <c r="T990226"/>
      <c r="U990226"/>
      <c r="V990226"/>
    </row>
    <row r="990227" spans="1:22">
      <c r="A990227"/>
      <c r="B990227"/>
      <c r="C990227"/>
      <c r="D990227"/>
      <c r="E990227"/>
      <c r="F990227"/>
      <c r="G990227"/>
      <c r="H990227"/>
      <c r="I990227"/>
      <c r="J990227"/>
      <c r="K990227"/>
      <c r="L990227"/>
      <c r="M990227"/>
      <c r="N990227"/>
      <c r="O990227"/>
      <c r="P990227"/>
      <c r="Q990227"/>
      <c r="R990227"/>
      <c r="S990227"/>
      <c r="T990227"/>
      <c r="U990227"/>
      <c r="V990227"/>
    </row>
    <row r="990228" spans="1:22">
      <c r="A990228"/>
      <c r="B990228"/>
      <c r="C990228"/>
      <c r="D990228"/>
      <c r="E990228"/>
      <c r="F990228"/>
      <c r="G990228"/>
      <c r="H990228"/>
      <c r="I990228"/>
      <c r="J990228"/>
      <c r="K990228"/>
      <c r="L990228"/>
      <c r="M990228"/>
      <c r="N990228"/>
      <c r="O990228"/>
      <c r="P990228"/>
      <c r="Q990228"/>
      <c r="R990228"/>
      <c r="S990228"/>
      <c r="T990228"/>
      <c r="U990228"/>
      <c r="V990228"/>
    </row>
    <row r="990229" spans="1:22">
      <c r="A990229"/>
      <c r="B990229"/>
      <c r="C990229"/>
      <c r="D990229"/>
      <c r="E990229"/>
      <c r="F990229"/>
      <c r="G990229"/>
      <c r="H990229"/>
      <c r="I990229"/>
      <c r="J990229"/>
      <c r="K990229"/>
      <c r="L990229"/>
      <c r="M990229"/>
      <c r="N990229"/>
      <c r="O990229"/>
      <c r="P990229"/>
      <c r="Q990229"/>
      <c r="R990229"/>
      <c r="S990229"/>
      <c r="T990229"/>
      <c r="U990229"/>
      <c r="V990229"/>
    </row>
    <row r="990230" spans="1:22">
      <c r="A990230"/>
      <c r="B990230"/>
      <c r="C990230"/>
      <c r="D990230"/>
      <c r="E990230"/>
      <c r="F990230"/>
      <c r="G990230"/>
      <c r="H990230"/>
      <c r="I990230"/>
      <c r="J990230"/>
      <c r="K990230"/>
      <c r="L990230"/>
      <c r="M990230"/>
      <c r="N990230"/>
      <c r="O990230"/>
      <c r="P990230"/>
      <c r="Q990230"/>
      <c r="R990230"/>
      <c r="S990230"/>
      <c r="T990230"/>
      <c r="U990230"/>
      <c r="V990230"/>
    </row>
    <row r="990231" spans="1:22">
      <c r="A990231"/>
      <c r="B990231"/>
      <c r="C990231"/>
      <c r="D990231"/>
      <c r="E990231"/>
      <c r="F990231"/>
      <c r="G990231"/>
      <c r="H990231"/>
      <c r="I990231"/>
      <c r="J990231"/>
      <c r="K990231"/>
      <c r="L990231"/>
      <c r="M990231"/>
      <c r="N990231"/>
      <c r="O990231"/>
      <c r="P990231"/>
      <c r="Q990231"/>
      <c r="R990231"/>
      <c r="S990231"/>
      <c r="T990231"/>
      <c r="U990231"/>
      <c r="V990231"/>
    </row>
    <row r="990232" spans="1:22">
      <c r="A990232"/>
      <c r="B990232"/>
      <c r="C990232"/>
      <c r="D990232"/>
      <c r="E990232"/>
      <c r="F990232"/>
      <c r="G990232"/>
      <c r="H990232"/>
      <c r="I990232"/>
      <c r="J990232"/>
      <c r="K990232"/>
      <c r="L990232"/>
      <c r="M990232"/>
      <c r="N990232"/>
      <c r="O990232"/>
      <c r="P990232"/>
      <c r="Q990232"/>
      <c r="R990232"/>
      <c r="S990232"/>
      <c r="T990232"/>
      <c r="U990232"/>
      <c r="V990232"/>
    </row>
    <row r="990233" spans="1:22">
      <c r="A990233"/>
      <c r="B990233"/>
      <c r="C990233"/>
      <c r="D990233"/>
      <c r="E990233"/>
      <c r="F990233"/>
      <c r="G990233"/>
      <c r="H990233"/>
      <c r="I990233"/>
      <c r="J990233"/>
      <c r="K990233"/>
      <c r="L990233"/>
      <c r="M990233"/>
      <c r="N990233"/>
      <c r="O990233"/>
      <c r="P990233"/>
      <c r="Q990233"/>
      <c r="R990233"/>
      <c r="S990233"/>
      <c r="T990233"/>
      <c r="U990233"/>
      <c r="V990233"/>
    </row>
    <row r="990234" spans="1:22">
      <c r="A990234"/>
      <c r="B990234"/>
      <c r="C990234"/>
      <c r="D990234"/>
      <c r="E990234"/>
      <c r="F990234"/>
      <c r="G990234"/>
      <c r="H990234"/>
      <c r="I990234"/>
      <c r="J990234"/>
      <c r="K990234"/>
      <c r="L990234"/>
      <c r="M990234"/>
      <c r="N990234"/>
      <c r="O990234"/>
      <c r="P990234"/>
      <c r="Q990234"/>
      <c r="R990234"/>
      <c r="S990234"/>
      <c r="T990234"/>
      <c r="U990234"/>
      <c r="V990234"/>
    </row>
    <row r="990235" spans="1:22">
      <c r="A990235"/>
      <c r="B990235"/>
      <c r="C990235"/>
      <c r="D990235"/>
      <c r="E990235"/>
      <c r="F990235"/>
      <c r="G990235"/>
      <c r="H990235"/>
      <c r="I990235"/>
      <c r="J990235"/>
      <c r="K990235"/>
      <c r="L990235"/>
      <c r="M990235"/>
      <c r="N990235"/>
      <c r="O990235"/>
      <c r="P990235"/>
      <c r="Q990235"/>
      <c r="R990235"/>
      <c r="S990235"/>
      <c r="T990235"/>
      <c r="U990235"/>
      <c r="V990235"/>
    </row>
    <row r="990236" spans="1:22">
      <c r="A990236"/>
      <c r="B990236"/>
      <c r="C990236"/>
      <c r="D990236"/>
      <c r="E990236"/>
      <c r="F990236"/>
      <c r="G990236"/>
      <c r="H990236"/>
      <c r="I990236"/>
      <c r="J990236"/>
      <c r="K990236"/>
      <c r="L990236"/>
      <c r="M990236"/>
      <c r="N990236"/>
      <c r="O990236"/>
      <c r="P990236"/>
      <c r="Q990236"/>
      <c r="R990236"/>
      <c r="S990236"/>
      <c r="T990236"/>
      <c r="U990236"/>
      <c r="V990236"/>
    </row>
    <row r="990237" spans="1:22">
      <c r="A990237"/>
      <c r="B990237"/>
      <c r="C990237"/>
      <c r="D990237"/>
      <c r="E990237"/>
      <c r="F990237"/>
      <c r="G990237"/>
      <c r="H990237"/>
      <c r="I990237"/>
      <c r="J990237"/>
      <c r="K990237"/>
      <c r="L990237"/>
      <c r="M990237"/>
      <c r="N990237"/>
      <c r="O990237"/>
      <c r="P990237"/>
      <c r="Q990237"/>
      <c r="R990237"/>
      <c r="S990237"/>
      <c r="T990237"/>
      <c r="U990237"/>
      <c r="V990237"/>
    </row>
    <row r="990238" spans="1:22">
      <c r="A990238"/>
      <c r="B990238"/>
      <c r="C990238"/>
      <c r="D990238"/>
      <c r="E990238"/>
      <c r="F990238"/>
      <c r="G990238"/>
      <c r="H990238"/>
      <c r="I990238"/>
      <c r="J990238"/>
      <c r="K990238"/>
      <c r="L990238"/>
      <c r="M990238"/>
      <c r="N990238"/>
      <c r="O990238"/>
      <c r="P990238"/>
      <c r="Q990238"/>
      <c r="R990238"/>
      <c r="S990238"/>
      <c r="T990238"/>
      <c r="U990238"/>
      <c r="V990238"/>
    </row>
    <row r="990239" spans="1:22">
      <c r="A990239"/>
      <c r="B990239"/>
      <c r="C990239"/>
      <c r="D990239"/>
      <c r="E990239"/>
      <c r="F990239"/>
      <c r="G990239"/>
      <c r="H990239"/>
      <c r="I990239"/>
      <c r="J990239"/>
      <c r="K990239"/>
      <c r="L990239"/>
      <c r="M990239"/>
      <c r="N990239"/>
      <c r="O990239"/>
      <c r="P990239"/>
      <c r="Q990239"/>
      <c r="R990239"/>
      <c r="S990239"/>
      <c r="T990239"/>
      <c r="U990239"/>
      <c r="V990239"/>
    </row>
    <row r="990240" spans="1:22">
      <c r="A990240"/>
      <c r="B990240"/>
      <c r="C990240"/>
      <c r="D990240"/>
      <c r="E990240"/>
      <c r="F990240"/>
      <c r="G990240"/>
      <c r="H990240"/>
      <c r="I990240"/>
      <c r="J990240"/>
      <c r="K990240"/>
      <c r="L990240"/>
      <c r="M990240"/>
      <c r="N990240"/>
      <c r="O990240"/>
      <c r="P990240"/>
      <c r="Q990240"/>
      <c r="R990240"/>
      <c r="S990240"/>
      <c r="T990240"/>
      <c r="U990240"/>
      <c r="V990240"/>
    </row>
    <row r="990241" spans="1:22">
      <c r="A990241"/>
      <c r="B990241"/>
      <c r="C990241"/>
      <c r="D990241"/>
      <c r="E990241"/>
      <c r="F990241"/>
      <c r="G990241"/>
      <c r="H990241"/>
      <c r="I990241"/>
      <c r="J990241"/>
      <c r="K990241"/>
      <c r="L990241"/>
      <c r="M990241"/>
      <c r="N990241"/>
      <c r="O990241"/>
      <c r="P990241"/>
      <c r="Q990241"/>
      <c r="R990241"/>
      <c r="S990241"/>
      <c r="T990241"/>
      <c r="U990241"/>
      <c r="V990241"/>
    </row>
    <row r="990242" spans="1:22">
      <c r="A990242"/>
      <c r="B990242"/>
      <c r="C990242"/>
      <c r="D990242"/>
      <c r="E990242"/>
      <c r="F990242"/>
      <c r="G990242"/>
      <c r="H990242"/>
      <c r="I990242"/>
      <c r="J990242"/>
      <c r="K990242"/>
      <c r="L990242"/>
      <c r="M990242"/>
      <c r="N990242"/>
      <c r="O990242"/>
      <c r="P990242"/>
      <c r="Q990242"/>
      <c r="R990242"/>
      <c r="S990242"/>
      <c r="T990242"/>
      <c r="U990242"/>
      <c r="V990242"/>
    </row>
    <row r="990243" spans="1:22">
      <c r="A990243"/>
      <c r="B990243"/>
      <c r="C990243"/>
      <c r="D990243"/>
      <c r="E990243"/>
      <c r="F990243"/>
      <c r="G990243"/>
      <c r="H990243"/>
      <c r="I990243"/>
      <c r="J990243"/>
      <c r="K990243"/>
      <c r="L990243"/>
      <c r="M990243"/>
      <c r="N990243"/>
      <c r="O990243"/>
      <c r="P990243"/>
      <c r="Q990243"/>
      <c r="R990243"/>
      <c r="S990243"/>
      <c r="T990243"/>
      <c r="U990243"/>
      <c r="V990243"/>
    </row>
    <row r="990244" spans="1:22">
      <c r="A990244"/>
      <c r="B990244"/>
      <c r="C990244"/>
      <c r="D990244"/>
      <c r="E990244"/>
      <c r="F990244"/>
      <c r="G990244"/>
      <c r="H990244"/>
      <c r="I990244"/>
      <c r="J990244"/>
      <c r="K990244"/>
      <c r="L990244"/>
      <c r="M990244"/>
      <c r="N990244"/>
      <c r="O990244"/>
      <c r="P990244"/>
      <c r="Q990244"/>
      <c r="R990244"/>
      <c r="S990244"/>
      <c r="T990244"/>
      <c r="U990244"/>
      <c r="V990244"/>
    </row>
    <row r="990245" spans="1:22">
      <c r="A990245"/>
      <c r="B990245"/>
      <c r="C990245"/>
      <c r="D990245"/>
      <c r="E990245"/>
      <c r="F990245"/>
      <c r="G990245"/>
      <c r="H990245"/>
      <c r="I990245"/>
      <c r="J990245"/>
      <c r="K990245"/>
      <c r="L990245"/>
      <c r="M990245"/>
      <c r="N990245"/>
      <c r="O990245"/>
      <c r="P990245"/>
      <c r="Q990245"/>
      <c r="R990245"/>
      <c r="S990245"/>
      <c r="T990245"/>
      <c r="U990245"/>
      <c r="V990245"/>
    </row>
    <row r="990246" spans="1:22">
      <c r="A990246"/>
      <c r="B990246"/>
      <c r="C990246"/>
      <c r="D990246"/>
      <c r="E990246"/>
      <c r="F990246"/>
      <c r="G990246"/>
      <c r="H990246"/>
      <c r="I990246"/>
      <c r="J990246"/>
      <c r="K990246"/>
      <c r="L990246"/>
      <c r="M990246"/>
      <c r="N990246"/>
      <c r="O990246"/>
      <c r="P990246"/>
      <c r="Q990246"/>
      <c r="R990246"/>
      <c r="S990246"/>
      <c r="T990246"/>
      <c r="U990246"/>
      <c r="V990246"/>
    </row>
    <row r="990247" spans="1:22">
      <c r="A990247"/>
      <c r="B990247"/>
      <c r="C990247"/>
      <c r="D990247"/>
      <c r="E990247"/>
      <c r="F990247"/>
      <c r="G990247"/>
      <c r="H990247"/>
      <c r="I990247"/>
      <c r="J990247"/>
      <c r="K990247"/>
      <c r="L990247"/>
      <c r="M990247"/>
      <c r="N990247"/>
      <c r="O990247"/>
      <c r="P990247"/>
      <c r="Q990247"/>
      <c r="R990247"/>
      <c r="S990247"/>
      <c r="T990247"/>
      <c r="U990247"/>
      <c r="V990247"/>
    </row>
    <row r="990248" spans="1:22">
      <c r="A990248"/>
      <c r="B990248"/>
      <c r="C990248"/>
      <c r="D990248"/>
      <c r="E990248"/>
      <c r="F990248"/>
      <c r="G990248"/>
      <c r="H990248"/>
      <c r="I990248"/>
      <c r="J990248"/>
      <c r="K990248"/>
      <c r="L990248"/>
      <c r="M990248"/>
      <c r="N990248"/>
      <c r="O990248"/>
      <c r="P990248"/>
      <c r="Q990248"/>
      <c r="R990248"/>
      <c r="S990248"/>
      <c r="T990248"/>
      <c r="U990248"/>
      <c r="V990248"/>
    </row>
    <row r="990249" spans="1:22">
      <c r="A990249"/>
      <c r="B990249"/>
      <c r="C990249"/>
      <c r="D990249"/>
      <c r="E990249"/>
      <c r="F990249"/>
      <c r="G990249"/>
      <c r="H990249"/>
      <c r="I990249"/>
      <c r="J990249"/>
      <c r="K990249"/>
      <c r="L990249"/>
      <c r="M990249"/>
      <c r="N990249"/>
      <c r="O990249"/>
      <c r="P990249"/>
      <c r="Q990249"/>
      <c r="R990249"/>
      <c r="S990249"/>
      <c r="T990249"/>
      <c r="U990249"/>
      <c r="V990249"/>
    </row>
    <row r="990250" spans="1:22">
      <c r="A990250"/>
      <c r="B990250"/>
      <c r="C990250"/>
      <c r="D990250"/>
      <c r="E990250"/>
      <c r="F990250"/>
      <c r="G990250"/>
      <c r="H990250"/>
      <c r="I990250"/>
      <c r="J990250"/>
      <c r="K990250"/>
      <c r="L990250"/>
      <c r="M990250"/>
      <c r="N990250"/>
      <c r="O990250"/>
      <c r="P990250"/>
      <c r="Q990250"/>
      <c r="R990250"/>
      <c r="S990250"/>
      <c r="T990250"/>
      <c r="U990250"/>
      <c r="V990250"/>
    </row>
    <row r="990251" spans="1:22">
      <c r="A990251"/>
      <c r="B990251"/>
      <c r="C990251"/>
      <c r="D990251"/>
      <c r="E990251"/>
      <c r="F990251"/>
      <c r="G990251"/>
      <c r="H990251"/>
      <c r="I990251"/>
      <c r="J990251"/>
      <c r="K990251"/>
      <c r="L990251"/>
      <c r="M990251"/>
      <c r="N990251"/>
      <c r="O990251"/>
      <c r="P990251"/>
      <c r="Q990251"/>
      <c r="R990251"/>
      <c r="S990251"/>
      <c r="T990251"/>
      <c r="U990251"/>
      <c r="V990251"/>
    </row>
    <row r="990252" spans="1:22">
      <c r="A990252"/>
      <c r="B990252"/>
      <c r="C990252"/>
      <c r="D990252"/>
      <c r="E990252"/>
      <c r="F990252"/>
      <c r="G990252"/>
      <c r="H990252"/>
      <c r="I990252"/>
      <c r="J990252"/>
      <c r="K990252"/>
      <c r="L990252"/>
      <c r="M990252"/>
      <c r="N990252"/>
      <c r="O990252"/>
      <c r="P990252"/>
      <c r="Q990252"/>
      <c r="R990252"/>
      <c r="S990252"/>
      <c r="T990252"/>
      <c r="U990252"/>
      <c r="V990252"/>
    </row>
    <row r="990253" spans="1:22">
      <c r="A990253"/>
      <c r="B990253"/>
      <c r="C990253"/>
      <c r="D990253"/>
      <c r="E990253"/>
      <c r="F990253"/>
      <c r="G990253"/>
      <c r="H990253"/>
      <c r="I990253"/>
      <c r="J990253"/>
      <c r="K990253"/>
      <c r="L990253"/>
      <c r="M990253"/>
      <c r="N990253"/>
      <c r="O990253"/>
      <c r="P990253"/>
      <c r="Q990253"/>
      <c r="R990253"/>
      <c r="S990253"/>
      <c r="T990253"/>
      <c r="U990253"/>
      <c r="V990253"/>
    </row>
    <row r="990254" spans="1:22">
      <c r="A990254"/>
      <c r="B990254"/>
      <c r="C990254"/>
      <c r="D990254"/>
      <c r="E990254"/>
      <c r="F990254"/>
      <c r="G990254"/>
      <c r="H990254"/>
      <c r="I990254"/>
      <c r="J990254"/>
      <c r="K990254"/>
      <c r="L990254"/>
      <c r="M990254"/>
      <c r="N990254"/>
      <c r="O990254"/>
      <c r="P990254"/>
      <c r="Q990254"/>
      <c r="R990254"/>
      <c r="S990254"/>
      <c r="T990254"/>
      <c r="U990254"/>
      <c r="V990254"/>
    </row>
    <row r="990255" spans="1:22">
      <c r="A990255"/>
      <c r="B990255"/>
      <c r="C990255"/>
      <c r="D990255"/>
      <c r="E990255"/>
      <c r="F990255"/>
      <c r="G990255"/>
      <c r="H990255"/>
      <c r="I990255"/>
      <c r="J990255"/>
      <c r="K990255"/>
      <c r="L990255"/>
      <c r="M990255"/>
      <c r="N990255"/>
      <c r="O990255"/>
      <c r="P990255"/>
      <c r="Q990255"/>
      <c r="R990255"/>
      <c r="S990255"/>
      <c r="T990255"/>
      <c r="U990255"/>
      <c r="V990255"/>
    </row>
    <row r="990256" spans="1:22">
      <c r="A990256"/>
      <c r="B990256"/>
      <c r="C990256"/>
      <c r="D990256"/>
      <c r="E990256"/>
      <c r="F990256"/>
      <c r="G990256"/>
      <c r="H990256"/>
      <c r="I990256"/>
      <c r="J990256"/>
      <c r="K990256"/>
      <c r="L990256"/>
      <c r="M990256"/>
      <c r="N990256"/>
      <c r="O990256"/>
      <c r="P990256"/>
      <c r="Q990256"/>
      <c r="R990256"/>
      <c r="S990256"/>
      <c r="T990256"/>
      <c r="U990256"/>
      <c r="V990256"/>
    </row>
    <row r="990257" spans="1:22">
      <c r="A990257"/>
      <c r="B990257"/>
      <c r="C990257"/>
      <c r="D990257"/>
      <c r="E990257"/>
      <c r="F990257"/>
      <c r="G990257"/>
      <c r="H990257"/>
      <c r="I990257"/>
      <c r="J990257"/>
      <c r="K990257"/>
      <c r="L990257"/>
      <c r="M990257"/>
      <c r="N990257"/>
      <c r="O990257"/>
      <c r="P990257"/>
      <c r="Q990257"/>
      <c r="R990257"/>
      <c r="S990257"/>
      <c r="T990257"/>
      <c r="U990257"/>
      <c r="V990257"/>
    </row>
    <row r="990258" spans="1:22">
      <c r="A990258"/>
      <c r="B990258"/>
      <c r="C990258"/>
      <c r="D990258"/>
      <c r="E990258"/>
      <c r="F990258"/>
      <c r="G990258"/>
      <c r="H990258"/>
      <c r="I990258"/>
      <c r="J990258"/>
      <c r="K990258"/>
      <c r="L990258"/>
      <c r="M990258"/>
      <c r="N990258"/>
      <c r="O990258"/>
      <c r="P990258"/>
      <c r="Q990258"/>
      <c r="R990258"/>
      <c r="S990258"/>
      <c r="T990258"/>
      <c r="U990258"/>
      <c r="V990258"/>
    </row>
    <row r="990259" spans="1:22">
      <c r="A990259"/>
      <c r="B990259"/>
      <c r="C990259"/>
      <c r="D990259"/>
      <c r="E990259"/>
      <c r="F990259"/>
      <c r="G990259"/>
      <c r="H990259"/>
      <c r="I990259"/>
      <c r="J990259"/>
      <c r="K990259"/>
      <c r="L990259"/>
      <c r="M990259"/>
      <c r="N990259"/>
      <c r="O990259"/>
      <c r="P990259"/>
      <c r="Q990259"/>
      <c r="R990259"/>
      <c r="S990259"/>
      <c r="T990259"/>
      <c r="U990259"/>
      <c r="V990259"/>
    </row>
    <row r="990260" spans="1:22">
      <c r="A990260"/>
      <c r="B990260"/>
      <c r="C990260"/>
      <c r="D990260"/>
      <c r="E990260"/>
      <c r="F990260"/>
      <c r="G990260"/>
      <c r="H990260"/>
      <c r="I990260"/>
      <c r="J990260"/>
      <c r="K990260"/>
      <c r="L990260"/>
      <c r="M990260"/>
      <c r="N990260"/>
      <c r="O990260"/>
      <c r="P990260"/>
      <c r="Q990260"/>
      <c r="R990260"/>
      <c r="S990260"/>
      <c r="T990260"/>
      <c r="U990260"/>
      <c r="V990260"/>
    </row>
    <row r="990261" spans="1:22">
      <c r="A990261"/>
      <c r="B990261"/>
      <c r="C990261"/>
      <c r="D990261"/>
      <c r="E990261"/>
      <c r="F990261"/>
      <c r="G990261"/>
      <c r="H990261"/>
      <c r="I990261"/>
      <c r="J990261"/>
      <c r="K990261"/>
      <c r="L990261"/>
      <c r="M990261"/>
      <c r="N990261"/>
      <c r="O990261"/>
      <c r="P990261"/>
      <c r="Q990261"/>
      <c r="R990261"/>
      <c r="S990261"/>
      <c r="T990261"/>
      <c r="U990261"/>
      <c r="V990261"/>
    </row>
    <row r="990262" spans="1:22">
      <c r="A990262"/>
      <c r="B990262"/>
      <c r="C990262"/>
      <c r="D990262"/>
      <c r="E990262"/>
      <c r="F990262"/>
      <c r="G990262"/>
      <c r="H990262"/>
      <c r="I990262"/>
      <c r="J990262"/>
      <c r="K990262"/>
      <c r="L990262"/>
      <c r="M990262"/>
      <c r="N990262"/>
      <c r="O990262"/>
      <c r="P990262"/>
      <c r="Q990262"/>
      <c r="R990262"/>
      <c r="S990262"/>
      <c r="T990262"/>
      <c r="U990262"/>
      <c r="V990262"/>
    </row>
    <row r="990263" spans="1:22">
      <c r="A990263"/>
      <c r="B990263"/>
      <c r="C990263"/>
      <c r="D990263"/>
      <c r="E990263"/>
      <c r="F990263"/>
      <c r="G990263"/>
      <c r="H990263"/>
      <c r="I990263"/>
      <c r="J990263"/>
      <c r="K990263"/>
      <c r="L990263"/>
      <c r="M990263"/>
      <c r="N990263"/>
      <c r="O990263"/>
      <c r="P990263"/>
      <c r="Q990263"/>
      <c r="R990263"/>
      <c r="S990263"/>
      <c r="T990263"/>
      <c r="U990263"/>
      <c r="V990263"/>
    </row>
    <row r="990264" spans="1:22">
      <c r="A990264"/>
      <c r="B990264"/>
      <c r="C990264"/>
      <c r="D990264"/>
      <c r="E990264"/>
      <c r="F990264"/>
      <c r="G990264"/>
      <c r="H990264"/>
      <c r="I990264"/>
      <c r="J990264"/>
      <c r="K990264"/>
      <c r="L990264"/>
      <c r="M990264"/>
      <c r="N990264"/>
      <c r="O990264"/>
      <c r="P990264"/>
      <c r="Q990264"/>
      <c r="R990264"/>
      <c r="S990264"/>
      <c r="T990264"/>
      <c r="U990264"/>
      <c r="V990264"/>
    </row>
    <row r="990265" spans="1:22">
      <c r="A990265"/>
      <c r="B990265"/>
      <c r="C990265"/>
      <c r="D990265"/>
      <c r="E990265"/>
      <c r="F990265"/>
      <c r="G990265"/>
      <c r="H990265"/>
      <c r="I990265"/>
      <c r="J990265"/>
      <c r="K990265"/>
      <c r="L990265"/>
      <c r="M990265"/>
      <c r="N990265"/>
      <c r="O990265"/>
      <c r="P990265"/>
      <c r="Q990265"/>
      <c r="R990265"/>
      <c r="S990265"/>
      <c r="T990265"/>
      <c r="U990265"/>
      <c r="V990265"/>
    </row>
    <row r="990266" spans="1:22">
      <c r="A990266"/>
      <c r="B990266"/>
      <c r="C990266"/>
      <c r="D990266"/>
      <c r="E990266"/>
      <c r="F990266"/>
      <c r="G990266"/>
      <c r="H990266"/>
      <c r="I990266"/>
      <c r="J990266"/>
      <c r="K990266"/>
      <c r="L990266"/>
      <c r="M990266"/>
      <c r="N990266"/>
      <c r="O990266"/>
      <c r="P990266"/>
      <c r="Q990266"/>
      <c r="R990266"/>
      <c r="S990266"/>
      <c r="T990266"/>
      <c r="U990266"/>
      <c r="V990266"/>
    </row>
    <row r="990267" spans="1:22">
      <c r="A990267"/>
      <c r="B990267"/>
      <c r="C990267"/>
      <c r="D990267"/>
      <c r="E990267"/>
      <c r="F990267"/>
      <c r="G990267"/>
      <c r="H990267"/>
      <c r="I990267"/>
      <c r="J990267"/>
      <c r="K990267"/>
      <c r="L990267"/>
      <c r="M990267"/>
      <c r="N990267"/>
      <c r="O990267"/>
      <c r="P990267"/>
      <c r="Q990267"/>
      <c r="R990267"/>
      <c r="S990267"/>
      <c r="T990267"/>
      <c r="U990267"/>
      <c r="V990267"/>
    </row>
    <row r="990268" spans="1:22">
      <c r="A990268"/>
      <c r="B990268"/>
      <c r="C990268"/>
      <c r="D990268"/>
      <c r="E990268"/>
      <c r="F990268"/>
      <c r="G990268"/>
      <c r="H990268"/>
      <c r="I990268"/>
      <c r="J990268"/>
      <c r="K990268"/>
      <c r="L990268"/>
      <c r="M990268"/>
      <c r="N990268"/>
      <c r="O990268"/>
      <c r="P990268"/>
      <c r="Q990268"/>
      <c r="R990268"/>
      <c r="S990268"/>
      <c r="T990268"/>
      <c r="U990268"/>
      <c r="V990268"/>
    </row>
    <row r="990269" spans="1:22">
      <c r="A990269"/>
      <c r="B990269"/>
      <c r="C990269"/>
      <c r="D990269"/>
      <c r="E990269"/>
      <c r="F990269"/>
      <c r="G990269"/>
      <c r="H990269"/>
      <c r="I990269"/>
      <c r="J990269"/>
      <c r="K990269"/>
      <c r="L990269"/>
      <c r="M990269"/>
      <c r="N990269"/>
      <c r="O990269"/>
      <c r="P990269"/>
      <c r="Q990269"/>
      <c r="R990269"/>
      <c r="S990269"/>
      <c r="T990269"/>
      <c r="U990269"/>
      <c r="V990269"/>
    </row>
    <row r="990270" spans="1:22">
      <c r="A990270"/>
      <c r="B990270"/>
      <c r="C990270"/>
      <c r="D990270"/>
      <c r="E990270"/>
      <c r="F990270"/>
      <c r="G990270"/>
      <c r="H990270"/>
      <c r="I990270"/>
      <c r="J990270"/>
      <c r="K990270"/>
      <c r="L990270"/>
      <c r="M990270"/>
      <c r="N990270"/>
      <c r="O990270"/>
      <c r="P990270"/>
      <c r="Q990270"/>
      <c r="R990270"/>
      <c r="S990270"/>
      <c r="T990270"/>
      <c r="U990270"/>
      <c r="V990270"/>
    </row>
    <row r="990271" spans="1:22">
      <c r="A990271"/>
      <c r="B990271"/>
      <c r="C990271"/>
      <c r="D990271"/>
      <c r="E990271"/>
      <c r="F990271"/>
      <c r="G990271"/>
      <c r="H990271"/>
      <c r="I990271"/>
      <c r="J990271"/>
      <c r="K990271"/>
      <c r="L990271"/>
      <c r="M990271"/>
      <c r="N990271"/>
      <c r="O990271"/>
      <c r="P990271"/>
      <c r="Q990271"/>
      <c r="R990271"/>
      <c r="S990271"/>
      <c r="T990271"/>
      <c r="U990271"/>
      <c r="V990271"/>
    </row>
    <row r="990272" spans="1:22">
      <c r="A990272"/>
      <c r="B990272"/>
      <c r="C990272"/>
      <c r="D990272"/>
      <c r="E990272"/>
      <c r="F990272"/>
      <c r="G990272"/>
      <c r="H990272"/>
      <c r="I990272"/>
      <c r="J990272"/>
      <c r="K990272"/>
      <c r="L990272"/>
      <c r="M990272"/>
      <c r="N990272"/>
      <c r="O990272"/>
      <c r="P990272"/>
      <c r="Q990272"/>
      <c r="R990272"/>
      <c r="S990272"/>
      <c r="T990272"/>
      <c r="U990272"/>
      <c r="V990272"/>
    </row>
    <row r="990273" spans="1:22">
      <c r="A990273"/>
      <c r="B990273"/>
      <c r="C990273"/>
      <c r="D990273"/>
      <c r="E990273"/>
      <c r="F990273"/>
      <c r="G990273"/>
      <c r="H990273"/>
      <c r="I990273"/>
      <c r="J990273"/>
      <c r="K990273"/>
      <c r="L990273"/>
      <c r="M990273"/>
      <c r="N990273"/>
      <c r="O990273"/>
      <c r="P990273"/>
      <c r="Q990273"/>
      <c r="R990273"/>
      <c r="S990273"/>
      <c r="T990273"/>
      <c r="U990273"/>
      <c r="V990273"/>
    </row>
    <row r="990274" spans="1:22">
      <c r="A990274"/>
      <c r="B990274"/>
      <c r="C990274"/>
      <c r="D990274"/>
      <c r="E990274"/>
      <c r="F990274"/>
      <c r="G990274"/>
      <c r="H990274"/>
      <c r="I990274"/>
      <c r="J990274"/>
      <c r="K990274"/>
      <c r="L990274"/>
      <c r="M990274"/>
      <c r="N990274"/>
      <c r="O990274"/>
      <c r="P990274"/>
      <c r="Q990274"/>
      <c r="R990274"/>
      <c r="S990274"/>
      <c r="T990274"/>
      <c r="U990274"/>
      <c r="V990274"/>
    </row>
    <row r="990275" spans="1:22">
      <c r="A990275"/>
      <c r="B990275"/>
      <c r="C990275"/>
      <c r="D990275"/>
      <c r="E990275"/>
      <c r="F990275"/>
      <c r="G990275"/>
      <c r="H990275"/>
      <c r="I990275"/>
      <c r="J990275"/>
      <c r="K990275"/>
      <c r="L990275"/>
      <c r="M990275"/>
      <c r="N990275"/>
      <c r="O990275"/>
      <c r="P990275"/>
      <c r="Q990275"/>
      <c r="R990275"/>
      <c r="S990275"/>
      <c r="T990275"/>
      <c r="U990275"/>
      <c r="V990275"/>
    </row>
    <row r="990276" spans="1:22">
      <c r="A990276"/>
      <c r="B990276"/>
      <c r="C990276"/>
      <c r="D990276"/>
      <c r="E990276"/>
      <c r="F990276"/>
      <c r="G990276"/>
      <c r="H990276"/>
      <c r="I990276"/>
      <c r="J990276"/>
      <c r="K990276"/>
      <c r="L990276"/>
      <c r="M990276"/>
      <c r="N990276"/>
      <c r="O990276"/>
      <c r="P990276"/>
      <c r="Q990276"/>
      <c r="R990276"/>
      <c r="S990276"/>
      <c r="T990276"/>
      <c r="U990276"/>
      <c r="V990276"/>
    </row>
    <row r="990277" spans="1:22">
      <c r="A990277"/>
      <c r="B990277"/>
      <c r="C990277"/>
      <c r="D990277"/>
      <c r="E990277"/>
      <c r="F990277"/>
      <c r="G990277"/>
      <c r="H990277"/>
      <c r="I990277"/>
      <c r="J990277"/>
      <c r="K990277"/>
      <c r="L990277"/>
      <c r="M990277"/>
      <c r="N990277"/>
      <c r="O990277"/>
      <c r="P990277"/>
      <c r="Q990277"/>
      <c r="R990277"/>
      <c r="S990277"/>
      <c r="T990277"/>
      <c r="U990277"/>
      <c r="V990277"/>
    </row>
    <row r="990278" spans="1:22">
      <c r="A990278"/>
      <c r="B990278"/>
      <c r="C990278"/>
      <c r="D990278"/>
      <c r="E990278"/>
      <c r="F990278"/>
      <c r="G990278"/>
      <c r="H990278"/>
      <c r="I990278"/>
      <c r="J990278"/>
      <c r="K990278"/>
      <c r="L990278"/>
      <c r="M990278"/>
      <c r="N990278"/>
      <c r="O990278"/>
      <c r="P990278"/>
      <c r="Q990278"/>
      <c r="R990278"/>
      <c r="S990278"/>
      <c r="T990278"/>
      <c r="U990278"/>
      <c r="V990278"/>
    </row>
    <row r="990279" spans="1:22">
      <c r="A990279"/>
      <c r="B990279"/>
      <c r="C990279"/>
      <c r="D990279"/>
      <c r="E990279"/>
      <c r="F990279"/>
      <c r="G990279"/>
      <c r="H990279"/>
      <c r="I990279"/>
      <c r="J990279"/>
      <c r="K990279"/>
      <c r="L990279"/>
      <c r="M990279"/>
      <c r="N990279"/>
      <c r="O990279"/>
      <c r="P990279"/>
      <c r="Q990279"/>
      <c r="R990279"/>
      <c r="S990279"/>
      <c r="T990279"/>
      <c r="U990279"/>
      <c r="V990279"/>
    </row>
    <row r="990280" spans="1:22">
      <c r="A990280"/>
      <c r="B990280"/>
      <c r="C990280"/>
      <c r="D990280"/>
      <c r="E990280"/>
      <c r="F990280"/>
      <c r="G990280"/>
      <c r="H990280"/>
      <c r="I990280"/>
      <c r="J990280"/>
      <c r="K990280"/>
      <c r="L990280"/>
      <c r="M990280"/>
      <c r="N990280"/>
      <c r="O990280"/>
      <c r="P990280"/>
      <c r="Q990280"/>
      <c r="R990280"/>
      <c r="S990280"/>
      <c r="T990280"/>
      <c r="U990280"/>
      <c r="V990280"/>
    </row>
    <row r="990281" spans="1:22">
      <c r="A990281"/>
      <c r="B990281"/>
      <c r="C990281"/>
      <c r="D990281"/>
      <c r="E990281"/>
      <c r="F990281"/>
      <c r="G990281"/>
      <c r="H990281"/>
      <c r="I990281"/>
      <c r="J990281"/>
      <c r="K990281"/>
      <c r="L990281"/>
      <c r="M990281"/>
      <c r="N990281"/>
      <c r="O990281"/>
      <c r="P990281"/>
      <c r="Q990281"/>
      <c r="R990281"/>
      <c r="S990281"/>
      <c r="T990281"/>
      <c r="U990281"/>
      <c r="V990281"/>
    </row>
    <row r="990282" spans="1:22">
      <c r="A990282"/>
      <c r="B990282"/>
      <c r="C990282"/>
      <c r="D990282"/>
      <c r="E990282"/>
      <c r="F990282"/>
      <c r="G990282"/>
      <c r="H990282"/>
      <c r="I990282"/>
      <c r="J990282"/>
      <c r="K990282"/>
      <c r="L990282"/>
      <c r="M990282"/>
      <c r="N990282"/>
      <c r="O990282"/>
      <c r="P990282"/>
      <c r="Q990282"/>
      <c r="R990282"/>
      <c r="S990282"/>
      <c r="T990282"/>
      <c r="U990282"/>
      <c r="V990282"/>
    </row>
    <row r="990283" spans="1:22">
      <c r="A990283"/>
      <c r="B990283"/>
      <c r="C990283"/>
      <c r="D990283"/>
      <c r="E990283"/>
      <c r="F990283"/>
      <c r="G990283"/>
      <c r="H990283"/>
      <c r="I990283"/>
      <c r="J990283"/>
      <c r="K990283"/>
      <c r="L990283"/>
      <c r="M990283"/>
      <c r="N990283"/>
      <c r="O990283"/>
      <c r="P990283"/>
      <c r="Q990283"/>
      <c r="R990283"/>
      <c r="S990283"/>
      <c r="T990283"/>
      <c r="U990283"/>
      <c r="V990283"/>
    </row>
    <row r="990284" spans="1:22">
      <c r="A990284"/>
      <c r="B990284"/>
      <c r="C990284"/>
      <c r="D990284"/>
      <c r="E990284"/>
      <c r="F990284"/>
      <c r="G990284"/>
      <c r="H990284"/>
      <c r="I990284"/>
      <c r="J990284"/>
      <c r="K990284"/>
      <c r="L990284"/>
      <c r="M990284"/>
      <c r="N990284"/>
      <c r="O990284"/>
      <c r="P990284"/>
      <c r="Q990284"/>
      <c r="R990284"/>
      <c r="S990284"/>
      <c r="T990284"/>
      <c r="U990284"/>
      <c r="V990284"/>
    </row>
    <row r="990285" spans="1:22">
      <c r="A990285"/>
      <c r="B990285"/>
      <c r="C990285"/>
      <c r="D990285"/>
      <c r="E990285"/>
      <c r="F990285"/>
      <c r="G990285"/>
      <c r="H990285"/>
      <c r="I990285"/>
      <c r="J990285"/>
      <c r="K990285"/>
      <c r="L990285"/>
      <c r="M990285"/>
      <c r="N990285"/>
      <c r="O990285"/>
      <c r="P990285"/>
      <c r="Q990285"/>
      <c r="R990285"/>
      <c r="S990285"/>
      <c r="T990285"/>
      <c r="U990285"/>
      <c r="V990285"/>
    </row>
    <row r="990286" spans="1:22">
      <c r="A990286"/>
      <c r="B990286"/>
      <c r="C990286"/>
      <c r="D990286"/>
      <c r="E990286"/>
      <c r="F990286"/>
      <c r="G990286"/>
      <c r="H990286"/>
      <c r="I990286"/>
      <c r="J990286"/>
      <c r="K990286"/>
      <c r="L990286"/>
      <c r="M990286"/>
      <c r="N990286"/>
      <c r="O990286"/>
      <c r="P990286"/>
      <c r="Q990286"/>
      <c r="R990286"/>
      <c r="S990286"/>
      <c r="T990286"/>
      <c r="U990286"/>
      <c r="V990286"/>
    </row>
    <row r="990287" spans="1:22">
      <c r="A990287"/>
      <c r="B990287"/>
      <c r="C990287"/>
      <c r="D990287"/>
      <c r="E990287"/>
      <c r="F990287"/>
      <c r="G990287"/>
      <c r="H990287"/>
      <c r="I990287"/>
      <c r="J990287"/>
      <c r="K990287"/>
      <c r="L990287"/>
      <c r="M990287"/>
      <c r="N990287"/>
      <c r="O990287"/>
      <c r="P990287"/>
      <c r="Q990287"/>
      <c r="R990287"/>
      <c r="S990287"/>
      <c r="T990287"/>
      <c r="U990287"/>
      <c r="V990287"/>
    </row>
    <row r="990288" spans="1:22">
      <c r="A990288"/>
      <c r="B990288"/>
      <c r="C990288"/>
      <c r="D990288"/>
      <c r="E990288"/>
      <c r="F990288"/>
      <c r="G990288"/>
      <c r="H990288"/>
      <c r="I990288"/>
      <c r="J990288"/>
      <c r="K990288"/>
      <c r="L990288"/>
      <c r="M990288"/>
      <c r="N990288"/>
      <c r="O990288"/>
      <c r="P990288"/>
      <c r="Q990288"/>
      <c r="R990288"/>
      <c r="S990288"/>
      <c r="T990288"/>
      <c r="U990288"/>
      <c r="V990288"/>
    </row>
    <row r="990289" spans="1:22">
      <c r="A990289"/>
      <c r="B990289"/>
      <c r="C990289"/>
      <c r="D990289"/>
      <c r="E990289"/>
      <c r="F990289"/>
      <c r="G990289"/>
      <c r="H990289"/>
      <c r="I990289"/>
      <c r="J990289"/>
      <c r="K990289"/>
      <c r="L990289"/>
      <c r="M990289"/>
      <c r="N990289"/>
      <c r="O990289"/>
      <c r="P990289"/>
      <c r="Q990289"/>
      <c r="R990289"/>
      <c r="S990289"/>
      <c r="T990289"/>
      <c r="U990289"/>
      <c r="V990289"/>
    </row>
    <row r="990290" spans="1:22">
      <c r="A990290"/>
      <c r="B990290"/>
      <c r="C990290"/>
      <c r="D990290"/>
      <c r="E990290"/>
      <c r="F990290"/>
      <c r="G990290"/>
      <c r="H990290"/>
      <c r="I990290"/>
      <c r="J990290"/>
      <c r="K990290"/>
      <c r="L990290"/>
      <c r="M990290"/>
      <c r="N990290"/>
      <c r="O990290"/>
      <c r="P990290"/>
      <c r="Q990290"/>
      <c r="R990290"/>
      <c r="S990290"/>
      <c r="T990290"/>
      <c r="U990290"/>
      <c r="V990290"/>
    </row>
    <row r="990291" spans="1:22">
      <c r="A990291"/>
      <c r="B990291"/>
      <c r="C990291"/>
      <c r="D990291"/>
      <c r="E990291"/>
      <c r="F990291"/>
      <c r="G990291"/>
      <c r="H990291"/>
      <c r="I990291"/>
      <c r="J990291"/>
      <c r="K990291"/>
      <c r="L990291"/>
      <c r="M990291"/>
      <c r="N990291"/>
      <c r="O990291"/>
      <c r="P990291"/>
      <c r="Q990291"/>
      <c r="R990291"/>
      <c r="S990291"/>
      <c r="T990291"/>
      <c r="U990291"/>
      <c r="V990291"/>
    </row>
    <row r="990292" spans="1:22">
      <c r="A990292"/>
      <c r="B990292"/>
      <c r="C990292"/>
      <c r="D990292"/>
      <c r="E990292"/>
      <c r="F990292"/>
      <c r="G990292"/>
      <c r="H990292"/>
      <c r="I990292"/>
      <c r="J990292"/>
      <c r="K990292"/>
      <c r="L990292"/>
      <c r="M990292"/>
      <c r="N990292"/>
      <c r="O990292"/>
      <c r="P990292"/>
      <c r="Q990292"/>
      <c r="R990292"/>
      <c r="S990292"/>
      <c r="T990292"/>
      <c r="U990292"/>
      <c r="V990292"/>
    </row>
    <row r="990293" spans="1:22">
      <c r="A990293"/>
      <c r="B990293"/>
      <c r="C990293"/>
      <c r="D990293"/>
      <c r="E990293"/>
      <c r="F990293"/>
      <c r="G990293"/>
      <c r="H990293"/>
      <c r="I990293"/>
      <c r="J990293"/>
      <c r="K990293"/>
      <c r="L990293"/>
      <c r="M990293"/>
      <c r="N990293"/>
      <c r="O990293"/>
      <c r="P990293"/>
      <c r="Q990293"/>
      <c r="R990293"/>
      <c r="S990293"/>
      <c r="T990293"/>
      <c r="U990293"/>
      <c r="V990293"/>
    </row>
    <row r="990294" spans="1:22">
      <c r="A990294"/>
      <c r="B990294"/>
      <c r="C990294"/>
      <c r="D990294"/>
      <c r="E990294"/>
      <c r="F990294"/>
      <c r="G990294"/>
      <c r="H990294"/>
      <c r="I990294"/>
      <c r="J990294"/>
      <c r="K990294"/>
      <c r="L990294"/>
      <c r="M990294"/>
      <c r="N990294"/>
      <c r="O990294"/>
      <c r="P990294"/>
      <c r="Q990294"/>
      <c r="R990294"/>
      <c r="S990294"/>
      <c r="T990294"/>
      <c r="U990294"/>
      <c r="V990294"/>
    </row>
    <row r="990295" spans="1:22">
      <c r="A990295"/>
      <c r="B990295"/>
      <c r="C990295"/>
      <c r="D990295"/>
      <c r="E990295"/>
      <c r="F990295"/>
      <c r="G990295"/>
      <c r="H990295"/>
      <c r="I990295"/>
      <c r="J990295"/>
      <c r="K990295"/>
      <c r="L990295"/>
      <c r="M990295"/>
      <c r="N990295"/>
      <c r="O990295"/>
      <c r="P990295"/>
      <c r="Q990295"/>
      <c r="R990295"/>
      <c r="S990295"/>
      <c r="T990295"/>
      <c r="U990295"/>
      <c r="V990295"/>
    </row>
    <row r="990296" spans="1:22">
      <c r="A990296"/>
      <c r="B990296"/>
      <c r="C990296"/>
      <c r="D990296"/>
      <c r="E990296"/>
      <c r="F990296"/>
      <c r="G990296"/>
      <c r="H990296"/>
      <c r="I990296"/>
      <c r="J990296"/>
      <c r="K990296"/>
      <c r="L990296"/>
      <c r="M990296"/>
      <c r="N990296"/>
      <c r="O990296"/>
      <c r="P990296"/>
      <c r="Q990296"/>
      <c r="R990296"/>
      <c r="S990296"/>
      <c r="T990296"/>
      <c r="U990296"/>
      <c r="V990296"/>
    </row>
    <row r="990297" spans="1:22">
      <c r="A990297"/>
      <c r="B990297"/>
      <c r="C990297"/>
      <c r="D990297"/>
      <c r="E990297"/>
      <c r="F990297"/>
      <c r="G990297"/>
      <c r="H990297"/>
      <c r="I990297"/>
      <c r="J990297"/>
      <c r="K990297"/>
      <c r="L990297"/>
      <c r="M990297"/>
      <c r="N990297"/>
      <c r="O990297"/>
      <c r="P990297"/>
      <c r="Q990297"/>
      <c r="R990297"/>
      <c r="S990297"/>
      <c r="T990297"/>
      <c r="U990297"/>
      <c r="V990297"/>
    </row>
    <row r="990298" spans="1:22">
      <c r="A990298"/>
      <c r="B990298"/>
      <c r="C990298"/>
      <c r="D990298"/>
      <c r="E990298"/>
      <c r="F990298"/>
      <c r="G990298"/>
      <c r="H990298"/>
      <c r="I990298"/>
      <c r="J990298"/>
      <c r="K990298"/>
      <c r="L990298"/>
      <c r="M990298"/>
      <c r="N990298"/>
      <c r="O990298"/>
      <c r="P990298"/>
      <c r="Q990298"/>
      <c r="R990298"/>
      <c r="S990298"/>
      <c r="T990298"/>
      <c r="U990298"/>
      <c r="V990298"/>
    </row>
    <row r="990299" spans="1:22">
      <c r="A990299"/>
      <c r="B990299"/>
      <c r="C990299"/>
      <c r="D990299"/>
      <c r="E990299"/>
      <c r="F990299"/>
      <c r="G990299"/>
      <c r="H990299"/>
      <c r="I990299"/>
      <c r="J990299"/>
      <c r="K990299"/>
      <c r="L990299"/>
      <c r="M990299"/>
      <c r="N990299"/>
      <c r="O990299"/>
      <c r="P990299"/>
      <c r="Q990299"/>
      <c r="R990299"/>
      <c r="S990299"/>
      <c r="T990299"/>
      <c r="U990299"/>
      <c r="V990299"/>
    </row>
    <row r="990300" spans="1:22">
      <c r="A990300"/>
      <c r="B990300"/>
      <c r="C990300"/>
      <c r="D990300"/>
      <c r="E990300"/>
      <c r="F990300"/>
      <c r="G990300"/>
      <c r="H990300"/>
      <c r="I990300"/>
      <c r="J990300"/>
      <c r="K990300"/>
      <c r="L990300"/>
      <c r="M990300"/>
      <c r="N990300"/>
      <c r="O990300"/>
      <c r="P990300"/>
      <c r="Q990300"/>
      <c r="R990300"/>
      <c r="S990300"/>
      <c r="T990300"/>
      <c r="U990300"/>
      <c r="V990300"/>
    </row>
    <row r="990301" spans="1:22">
      <c r="A990301"/>
      <c r="B990301"/>
      <c r="C990301"/>
      <c r="D990301"/>
      <c r="E990301"/>
      <c r="F990301"/>
      <c r="G990301"/>
      <c r="H990301"/>
      <c r="I990301"/>
      <c r="J990301"/>
      <c r="K990301"/>
      <c r="L990301"/>
      <c r="M990301"/>
      <c r="N990301"/>
      <c r="O990301"/>
      <c r="P990301"/>
      <c r="Q990301"/>
      <c r="R990301"/>
      <c r="S990301"/>
      <c r="T990301"/>
      <c r="U990301"/>
      <c r="V990301"/>
    </row>
    <row r="990302" spans="1:22">
      <c r="A990302"/>
      <c r="B990302"/>
      <c r="C990302"/>
      <c r="D990302"/>
      <c r="E990302"/>
      <c r="F990302"/>
      <c r="G990302"/>
      <c r="H990302"/>
      <c r="I990302"/>
      <c r="J990302"/>
      <c r="K990302"/>
      <c r="L990302"/>
      <c r="M990302"/>
      <c r="N990302"/>
      <c r="O990302"/>
      <c r="P990302"/>
      <c r="Q990302"/>
      <c r="R990302"/>
      <c r="S990302"/>
      <c r="T990302"/>
      <c r="U990302"/>
      <c r="V990302"/>
    </row>
    <row r="990303" spans="1:22">
      <c r="A990303"/>
      <c r="B990303"/>
      <c r="C990303"/>
      <c r="D990303"/>
      <c r="E990303"/>
      <c r="F990303"/>
      <c r="G990303"/>
      <c r="H990303"/>
      <c r="I990303"/>
      <c r="J990303"/>
      <c r="K990303"/>
      <c r="L990303"/>
      <c r="M990303"/>
      <c r="N990303"/>
      <c r="O990303"/>
      <c r="P990303"/>
      <c r="Q990303"/>
      <c r="R990303"/>
      <c r="S990303"/>
      <c r="T990303"/>
      <c r="U990303"/>
      <c r="V990303"/>
    </row>
    <row r="990304" spans="1:22">
      <c r="A990304"/>
      <c r="B990304"/>
      <c r="C990304"/>
      <c r="D990304"/>
      <c r="E990304"/>
      <c r="F990304"/>
      <c r="G990304"/>
      <c r="H990304"/>
      <c r="I990304"/>
      <c r="J990304"/>
      <c r="K990304"/>
      <c r="L990304"/>
      <c r="M990304"/>
      <c r="N990304"/>
      <c r="O990304"/>
      <c r="P990304"/>
      <c r="Q990304"/>
      <c r="R990304"/>
      <c r="S990304"/>
      <c r="T990304"/>
      <c r="U990304"/>
      <c r="V990304"/>
    </row>
    <row r="990305" spans="1:22">
      <c r="A990305"/>
      <c r="B990305"/>
      <c r="C990305"/>
      <c r="D990305"/>
      <c r="E990305"/>
      <c r="F990305"/>
      <c r="G990305"/>
      <c r="H990305"/>
      <c r="I990305"/>
      <c r="J990305"/>
      <c r="K990305"/>
      <c r="L990305"/>
      <c r="M990305"/>
      <c r="N990305"/>
      <c r="O990305"/>
      <c r="P990305"/>
      <c r="Q990305"/>
      <c r="R990305"/>
      <c r="S990305"/>
      <c r="T990305"/>
      <c r="U990305"/>
      <c r="V990305"/>
    </row>
    <row r="990306" spans="1:22">
      <c r="A990306"/>
      <c r="B990306"/>
      <c r="C990306"/>
      <c r="D990306"/>
      <c r="E990306"/>
      <c r="F990306"/>
      <c r="G990306"/>
      <c r="H990306"/>
      <c r="I990306"/>
      <c r="J990306"/>
      <c r="K990306"/>
      <c r="L990306"/>
      <c r="M990306"/>
      <c r="N990306"/>
      <c r="O990306"/>
      <c r="P990306"/>
      <c r="Q990306"/>
      <c r="R990306"/>
      <c r="S990306"/>
      <c r="T990306"/>
      <c r="U990306"/>
      <c r="V990306"/>
    </row>
    <row r="990307" spans="1:22">
      <c r="A990307"/>
      <c r="B990307"/>
      <c r="C990307"/>
      <c r="D990307"/>
      <c r="E990307"/>
      <c r="F990307"/>
      <c r="G990307"/>
      <c r="H990307"/>
      <c r="I990307"/>
      <c r="J990307"/>
      <c r="K990307"/>
      <c r="L990307"/>
      <c r="M990307"/>
      <c r="N990307"/>
      <c r="O990307"/>
      <c r="P990307"/>
      <c r="Q990307"/>
      <c r="R990307"/>
      <c r="S990307"/>
      <c r="T990307"/>
      <c r="U990307"/>
      <c r="V990307"/>
    </row>
    <row r="990308" spans="1:22">
      <c r="A990308"/>
      <c r="B990308"/>
      <c r="C990308"/>
      <c r="D990308"/>
      <c r="E990308"/>
      <c r="F990308"/>
      <c r="G990308"/>
      <c r="H990308"/>
      <c r="I990308"/>
      <c r="J990308"/>
      <c r="K990308"/>
      <c r="L990308"/>
      <c r="M990308"/>
      <c r="N990308"/>
      <c r="O990308"/>
      <c r="P990308"/>
      <c r="Q990308"/>
      <c r="R990308"/>
      <c r="S990308"/>
      <c r="T990308"/>
      <c r="U990308"/>
      <c r="V990308"/>
    </row>
    <row r="990309" spans="1:22">
      <c r="A990309"/>
      <c r="B990309"/>
      <c r="C990309"/>
      <c r="D990309"/>
      <c r="E990309"/>
      <c r="F990309"/>
      <c r="G990309"/>
      <c r="H990309"/>
      <c r="I990309"/>
      <c r="J990309"/>
      <c r="K990309"/>
      <c r="L990309"/>
      <c r="M990309"/>
      <c r="N990309"/>
      <c r="O990309"/>
      <c r="P990309"/>
      <c r="Q990309"/>
      <c r="R990309"/>
      <c r="S990309"/>
      <c r="T990309"/>
      <c r="U990309"/>
      <c r="V990309"/>
    </row>
    <row r="990310" spans="1:22">
      <c r="A990310"/>
      <c r="B990310"/>
      <c r="C990310"/>
      <c r="D990310"/>
      <c r="E990310"/>
      <c r="F990310"/>
      <c r="G990310"/>
      <c r="H990310"/>
      <c r="I990310"/>
      <c r="J990310"/>
      <c r="K990310"/>
      <c r="L990310"/>
      <c r="M990310"/>
      <c r="N990310"/>
      <c r="O990310"/>
      <c r="P990310"/>
      <c r="Q990310"/>
      <c r="R990310"/>
      <c r="S990310"/>
      <c r="T990310"/>
      <c r="U990310"/>
      <c r="V990310"/>
    </row>
    <row r="990311" spans="1:22">
      <c r="A990311"/>
      <c r="B990311"/>
      <c r="C990311"/>
      <c r="D990311"/>
      <c r="E990311"/>
      <c r="F990311"/>
      <c r="G990311"/>
      <c r="H990311"/>
      <c r="I990311"/>
      <c r="J990311"/>
      <c r="K990311"/>
      <c r="L990311"/>
      <c r="M990311"/>
      <c r="N990311"/>
      <c r="O990311"/>
      <c r="P990311"/>
      <c r="Q990311"/>
      <c r="R990311"/>
      <c r="S990311"/>
      <c r="T990311"/>
      <c r="U990311"/>
      <c r="V990311"/>
    </row>
    <row r="990312" spans="1:22">
      <c r="A990312"/>
      <c r="B990312"/>
      <c r="C990312"/>
      <c r="D990312"/>
      <c r="E990312"/>
      <c r="F990312"/>
      <c r="G990312"/>
      <c r="H990312"/>
      <c r="I990312"/>
      <c r="J990312"/>
      <c r="K990312"/>
      <c r="L990312"/>
      <c r="M990312"/>
      <c r="N990312"/>
      <c r="O990312"/>
      <c r="P990312"/>
      <c r="Q990312"/>
      <c r="R990312"/>
      <c r="S990312"/>
      <c r="T990312"/>
      <c r="U990312"/>
      <c r="V990312"/>
    </row>
    <row r="990313" spans="1:22">
      <c r="A990313"/>
      <c r="B990313"/>
      <c r="C990313"/>
      <c r="D990313"/>
      <c r="E990313"/>
      <c r="F990313"/>
      <c r="G990313"/>
      <c r="H990313"/>
      <c r="I990313"/>
      <c r="J990313"/>
      <c r="K990313"/>
      <c r="L990313"/>
      <c r="M990313"/>
      <c r="N990313"/>
      <c r="O990313"/>
      <c r="P990313"/>
      <c r="Q990313"/>
      <c r="R990313"/>
      <c r="S990313"/>
      <c r="T990313"/>
      <c r="U990313"/>
      <c r="V990313"/>
    </row>
    <row r="990314" spans="1:22">
      <c r="A990314"/>
      <c r="B990314"/>
      <c r="C990314"/>
      <c r="D990314"/>
      <c r="E990314"/>
      <c r="F990314"/>
      <c r="G990314"/>
      <c r="H990314"/>
      <c r="I990314"/>
      <c r="J990314"/>
      <c r="K990314"/>
      <c r="L990314"/>
      <c r="M990314"/>
      <c r="N990314"/>
      <c r="O990314"/>
      <c r="P990314"/>
      <c r="Q990314"/>
      <c r="R990314"/>
      <c r="S990314"/>
      <c r="T990314"/>
      <c r="U990314"/>
      <c r="V990314"/>
    </row>
    <row r="990315" spans="1:22">
      <c r="A990315"/>
      <c r="B990315"/>
      <c r="C990315"/>
      <c r="D990315"/>
      <c r="E990315"/>
      <c r="F990315"/>
      <c r="G990315"/>
      <c r="H990315"/>
      <c r="I990315"/>
      <c r="J990315"/>
      <c r="K990315"/>
      <c r="L990315"/>
      <c r="M990315"/>
      <c r="N990315"/>
      <c r="O990315"/>
      <c r="P990315"/>
      <c r="Q990315"/>
      <c r="R990315"/>
      <c r="S990315"/>
      <c r="T990315"/>
      <c r="U990315"/>
      <c r="V990315"/>
    </row>
    <row r="990316" spans="1:22">
      <c r="A990316"/>
      <c r="B990316"/>
      <c r="C990316"/>
      <c r="D990316"/>
      <c r="E990316"/>
      <c r="F990316"/>
      <c r="G990316"/>
      <c r="H990316"/>
      <c r="I990316"/>
      <c r="J990316"/>
      <c r="K990316"/>
      <c r="L990316"/>
      <c r="M990316"/>
      <c r="N990316"/>
      <c r="O990316"/>
      <c r="P990316"/>
      <c r="Q990316"/>
      <c r="R990316"/>
      <c r="S990316"/>
      <c r="T990316"/>
      <c r="U990316"/>
      <c r="V990316"/>
    </row>
    <row r="990317" spans="1:22">
      <c r="A990317"/>
      <c r="B990317"/>
      <c r="C990317"/>
      <c r="D990317"/>
      <c r="E990317"/>
      <c r="F990317"/>
      <c r="G990317"/>
      <c r="H990317"/>
      <c r="I990317"/>
      <c r="J990317"/>
      <c r="K990317"/>
      <c r="L990317"/>
      <c r="M990317"/>
      <c r="N990317"/>
      <c r="O990317"/>
      <c r="P990317"/>
      <c r="Q990317"/>
      <c r="R990317"/>
      <c r="S990317"/>
      <c r="T990317"/>
      <c r="U990317"/>
      <c r="V990317"/>
    </row>
    <row r="990318" spans="1:22">
      <c r="A990318"/>
      <c r="B990318"/>
      <c r="C990318"/>
      <c r="D990318"/>
      <c r="E990318"/>
      <c r="F990318"/>
      <c r="G990318"/>
      <c r="H990318"/>
      <c r="I990318"/>
      <c r="J990318"/>
      <c r="K990318"/>
      <c r="L990318"/>
      <c r="M990318"/>
      <c r="N990318"/>
      <c r="O990318"/>
      <c r="P990318"/>
      <c r="Q990318"/>
      <c r="R990318"/>
      <c r="S990318"/>
      <c r="T990318"/>
      <c r="U990318"/>
      <c r="V990318"/>
    </row>
    <row r="990319" spans="1:22">
      <c r="A990319"/>
      <c r="B990319"/>
      <c r="C990319"/>
      <c r="D990319"/>
      <c r="E990319"/>
      <c r="F990319"/>
      <c r="G990319"/>
      <c r="H990319"/>
      <c r="I990319"/>
      <c r="J990319"/>
      <c r="K990319"/>
      <c r="L990319"/>
      <c r="M990319"/>
      <c r="N990319"/>
      <c r="O990319"/>
      <c r="P990319"/>
      <c r="Q990319"/>
      <c r="R990319"/>
      <c r="S990319"/>
      <c r="T990319"/>
      <c r="U990319"/>
      <c r="V990319"/>
    </row>
    <row r="990320" spans="1:22">
      <c r="A990320"/>
      <c r="B990320"/>
      <c r="C990320"/>
      <c r="D990320"/>
      <c r="E990320"/>
      <c r="F990320"/>
      <c r="G990320"/>
      <c r="H990320"/>
      <c r="I990320"/>
      <c r="J990320"/>
      <c r="K990320"/>
      <c r="L990320"/>
      <c r="M990320"/>
      <c r="N990320"/>
      <c r="O990320"/>
      <c r="P990320"/>
      <c r="Q990320"/>
      <c r="R990320"/>
      <c r="S990320"/>
      <c r="T990320"/>
      <c r="U990320"/>
      <c r="V990320"/>
    </row>
    <row r="990321" spans="1:22">
      <c r="A990321"/>
      <c r="B990321"/>
      <c r="C990321"/>
      <c r="D990321"/>
      <c r="E990321"/>
      <c r="F990321"/>
      <c r="G990321"/>
      <c r="H990321"/>
      <c r="I990321"/>
      <c r="J990321"/>
      <c r="K990321"/>
      <c r="L990321"/>
      <c r="M990321"/>
      <c r="N990321"/>
      <c r="O990321"/>
      <c r="P990321"/>
      <c r="Q990321"/>
      <c r="R990321"/>
      <c r="S990321"/>
      <c r="T990321"/>
      <c r="U990321"/>
      <c r="V990321"/>
    </row>
    <row r="990322" spans="1:22">
      <c r="A990322"/>
      <c r="B990322"/>
      <c r="C990322"/>
      <c r="D990322"/>
      <c r="E990322"/>
      <c r="F990322"/>
      <c r="G990322"/>
      <c r="H990322"/>
      <c r="I990322"/>
      <c r="J990322"/>
      <c r="K990322"/>
      <c r="L990322"/>
      <c r="M990322"/>
      <c r="N990322"/>
      <c r="O990322"/>
      <c r="P990322"/>
      <c r="Q990322"/>
      <c r="R990322"/>
      <c r="S990322"/>
      <c r="T990322"/>
      <c r="U990322"/>
      <c r="V990322"/>
    </row>
    <row r="990323" spans="1:22">
      <c r="A990323"/>
      <c r="B990323"/>
      <c r="C990323"/>
      <c r="D990323"/>
      <c r="E990323"/>
      <c r="F990323"/>
      <c r="G990323"/>
      <c r="H990323"/>
      <c r="I990323"/>
      <c r="J990323"/>
      <c r="K990323"/>
      <c r="L990323"/>
      <c r="M990323"/>
      <c r="N990323"/>
      <c r="O990323"/>
      <c r="P990323"/>
      <c r="Q990323"/>
      <c r="R990323"/>
      <c r="S990323"/>
      <c r="T990323"/>
      <c r="U990323"/>
      <c r="V990323"/>
    </row>
    <row r="990324" spans="1:22">
      <c r="A990324"/>
      <c r="B990324"/>
      <c r="C990324"/>
      <c r="D990324"/>
      <c r="E990324"/>
      <c r="F990324"/>
      <c r="G990324"/>
      <c r="H990324"/>
      <c r="I990324"/>
      <c r="J990324"/>
      <c r="K990324"/>
      <c r="L990324"/>
      <c r="M990324"/>
      <c r="N990324"/>
      <c r="O990324"/>
      <c r="P990324"/>
      <c r="Q990324"/>
      <c r="R990324"/>
      <c r="S990324"/>
      <c r="T990324"/>
      <c r="U990324"/>
      <c r="V990324"/>
    </row>
    <row r="990325" spans="1:22">
      <c r="A990325"/>
      <c r="B990325"/>
      <c r="C990325"/>
      <c r="D990325"/>
      <c r="E990325"/>
      <c r="F990325"/>
      <c r="G990325"/>
      <c r="H990325"/>
      <c r="I990325"/>
      <c r="J990325"/>
      <c r="K990325"/>
      <c r="L990325"/>
      <c r="M990325"/>
      <c r="N990325"/>
      <c r="O990325"/>
      <c r="P990325"/>
      <c r="Q990325"/>
      <c r="R990325"/>
      <c r="S990325"/>
      <c r="T990325"/>
      <c r="U990325"/>
      <c r="V990325"/>
    </row>
    <row r="990326" spans="1:22">
      <c r="A990326"/>
      <c r="B990326"/>
      <c r="C990326"/>
      <c r="D990326"/>
      <c r="E990326"/>
      <c r="F990326"/>
      <c r="G990326"/>
      <c r="H990326"/>
      <c r="I990326"/>
      <c r="J990326"/>
      <c r="K990326"/>
      <c r="L990326"/>
      <c r="M990326"/>
      <c r="N990326"/>
      <c r="O990326"/>
      <c r="P990326"/>
      <c r="Q990326"/>
      <c r="R990326"/>
      <c r="S990326"/>
      <c r="T990326"/>
      <c r="U990326"/>
      <c r="V990326"/>
    </row>
    <row r="990327" spans="1:22">
      <c r="A990327"/>
      <c r="B990327"/>
      <c r="C990327"/>
      <c r="D990327"/>
      <c r="E990327"/>
      <c r="F990327"/>
      <c r="G990327"/>
      <c r="H990327"/>
      <c r="I990327"/>
      <c r="J990327"/>
      <c r="K990327"/>
      <c r="L990327"/>
      <c r="M990327"/>
      <c r="N990327"/>
      <c r="O990327"/>
      <c r="P990327"/>
      <c r="Q990327"/>
      <c r="R990327"/>
      <c r="S990327"/>
      <c r="T990327"/>
      <c r="U990327"/>
      <c r="V990327"/>
    </row>
    <row r="990328" spans="1:22">
      <c r="A990328"/>
      <c r="B990328"/>
      <c r="C990328"/>
      <c r="D990328"/>
      <c r="E990328"/>
      <c r="F990328"/>
      <c r="G990328"/>
      <c r="H990328"/>
      <c r="I990328"/>
      <c r="J990328"/>
      <c r="K990328"/>
      <c r="L990328"/>
      <c r="M990328"/>
      <c r="N990328"/>
      <c r="O990328"/>
      <c r="P990328"/>
      <c r="Q990328"/>
      <c r="R990328"/>
      <c r="S990328"/>
      <c r="T990328"/>
      <c r="U990328"/>
      <c r="V990328"/>
    </row>
    <row r="990329" spans="1:22">
      <c r="A990329"/>
      <c r="B990329"/>
      <c r="C990329"/>
      <c r="D990329"/>
      <c r="E990329"/>
      <c r="F990329"/>
      <c r="G990329"/>
      <c r="H990329"/>
      <c r="I990329"/>
      <c r="J990329"/>
      <c r="K990329"/>
      <c r="L990329"/>
      <c r="M990329"/>
      <c r="N990329"/>
      <c r="O990329"/>
      <c r="P990329"/>
      <c r="Q990329"/>
      <c r="R990329"/>
      <c r="S990329"/>
      <c r="T990329"/>
      <c r="U990329"/>
      <c r="V990329"/>
    </row>
    <row r="990330" spans="1:22">
      <c r="A990330"/>
      <c r="B990330"/>
      <c r="C990330"/>
      <c r="D990330"/>
      <c r="E990330"/>
      <c r="F990330"/>
      <c r="G990330"/>
      <c r="H990330"/>
      <c r="I990330"/>
      <c r="J990330"/>
      <c r="K990330"/>
      <c r="L990330"/>
      <c r="M990330"/>
      <c r="N990330"/>
      <c r="O990330"/>
      <c r="P990330"/>
      <c r="Q990330"/>
      <c r="R990330"/>
      <c r="S990330"/>
      <c r="T990330"/>
      <c r="U990330"/>
      <c r="V990330"/>
    </row>
    <row r="990331" spans="1:22">
      <c r="A990331"/>
      <c r="B990331"/>
      <c r="C990331"/>
      <c r="D990331"/>
      <c r="E990331"/>
      <c r="F990331"/>
      <c r="G990331"/>
      <c r="H990331"/>
      <c r="I990331"/>
      <c r="J990331"/>
      <c r="K990331"/>
      <c r="L990331"/>
      <c r="M990331"/>
      <c r="N990331"/>
      <c r="O990331"/>
      <c r="P990331"/>
      <c r="Q990331"/>
      <c r="R990331"/>
      <c r="S990331"/>
      <c r="T990331"/>
      <c r="U990331"/>
      <c r="V990331"/>
    </row>
    <row r="990332" spans="1:22">
      <c r="A990332"/>
      <c r="B990332"/>
      <c r="C990332"/>
      <c r="D990332"/>
      <c r="E990332"/>
      <c r="F990332"/>
      <c r="G990332"/>
      <c r="H990332"/>
      <c r="I990332"/>
      <c r="J990332"/>
      <c r="K990332"/>
      <c r="L990332"/>
      <c r="M990332"/>
      <c r="N990332"/>
      <c r="O990332"/>
      <c r="P990332"/>
      <c r="Q990332"/>
      <c r="R990332"/>
      <c r="S990332"/>
      <c r="T990332"/>
      <c r="U990332"/>
      <c r="V990332"/>
    </row>
    <row r="990333" spans="1:22">
      <c r="A990333"/>
      <c r="B990333"/>
      <c r="C990333"/>
      <c r="D990333"/>
      <c r="E990333"/>
      <c r="F990333"/>
      <c r="G990333"/>
      <c r="H990333"/>
      <c r="I990333"/>
      <c r="J990333"/>
      <c r="K990333"/>
      <c r="L990333"/>
      <c r="M990333"/>
      <c r="N990333"/>
      <c r="O990333"/>
      <c r="P990333"/>
      <c r="Q990333"/>
      <c r="R990333"/>
      <c r="S990333"/>
      <c r="T990333"/>
      <c r="U990333"/>
      <c r="V990333"/>
    </row>
    <row r="990334" spans="1:22">
      <c r="A990334"/>
      <c r="B990334"/>
      <c r="C990334"/>
      <c r="D990334"/>
      <c r="E990334"/>
      <c r="F990334"/>
      <c r="G990334"/>
      <c r="H990334"/>
      <c r="I990334"/>
      <c r="J990334"/>
      <c r="K990334"/>
      <c r="L990334"/>
      <c r="M990334"/>
      <c r="N990334"/>
      <c r="O990334"/>
      <c r="P990334"/>
      <c r="Q990334"/>
      <c r="R990334"/>
      <c r="S990334"/>
      <c r="T990334"/>
      <c r="U990334"/>
      <c r="V990334"/>
    </row>
    <row r="990335" spans="1:22">
      <c r="A990335"/>
      <c r="B990335"/>
      <c r="C990335"/>
      <c r="D990335"/>
      <c r="E990335"/>
      <c r="F990335"/>
      <c r="G990335"/>
      <c r="H990335"/>
      <c r="I990335"/>
      <c r="J990335"/>
      <c r="K990335"/>
      <c r="L990335"/>
      <c r="M990335"/>
      <c r="N990335"/>
      <c r="O990335"/>
      <c r="P990335"/>
      <c r="Q990335"/>
      <c r="R990335"/>
      <c r="S990335"/>
      <c r="T990335"/>
      <c r="U990335"/>
      <c r="V990335"/>
    </row>
    <row r="990336" spans="1:22">
      <c r="A990336"/>
      <c r="B990336"/>
      <c r="C990336"/>
      <c r="D990336"/>
      <c r="E990336"/>
      <c r="F990336"/>
      <c r="G990336"/>
      <c r="H990336"/>
      <c r="I990336"/>
      <c r="J990336"/>
      <c r="K990336"/>
      <c r="L990336"/>
      <c r="M990336"/>
      <c r="N990336"/>
      <c r="O990336"/>
      <c r="P990336"/>
      <c r="Q990336"/>
      <c r="R990336"/>
      <c r="S990336"/>
      <c r="T990336"/>
      <c r="U990336"/>
      <c r="V990336"/>
    </row>
    <row r="990337" spans="1:22">
      <c r="A990337"/>
      <c r="B990337"/>
      <c r="C990337"/>
      <c r="D990337"/>
      <c r="E990337"/>
      <c r="F990337"/>
      <c r="G990337"/>
      <c r="H990337"/>
      <c r="I990337"/>
      <c r="J990337"/>
      <c r="K990337"/>
      <c r="L990337"/>
      <c r="M990337"/>
      <c r="N990337"/>
      <c r="O990337"/>
      <c r="P990337"/>
      <c r="Q990337"/>
      <c r="R990337"/>
      <c r="S990337"/>
      <c r="T990337"/>
      <c r="U990337"/>
      <c r="V990337"/>
    </row>
    <row r="990338" spans="1:22">
      <c r="A990338"/>
      <c r="B990338"/>
      <c r="C990338"/>
      <c r="D990338"/>
      <c r="E990338"/>
      <c r="F990338"/>
      <c r="G990338"/>
      <c r="H990338"/>
      <c r="I990338"/>
      <c r="J990338"/>
      <c r="K990338"/>
      <c r="L990338"/>
      <c r="M990338"/>
      <c r="N990338"/>
      <c r="O990338"/>
      <c r="P990338"/>
      <c r="Q990338"/>
      <c r="R990338"/>
      <c r="S990338"/>
      <c r="T990338"/>
      <c r="U990338"/>
      <c r="V990338"/>
    </row>
    <row r="990339" spans="1:22">
      <c r="A990339"/>
      <c r="B990339"/>
      <c r="C990339"/>
      <c r="D990339"/>
      <c r="E990339"/>
      <c r="F990339"/>
      <c r="G990339"/>
      <c r="H990339"/>
      <c r="I990339"/>
      <c r="J990339"/>
      <c r="K990339"/>
      <c r="L990339"/>
      <c r="M990339"/>
      <c r="N990339"/>
      <c r="O990339"/>
      <c r="P990339"/>
      <c r="Q990339"/>
      <c r="R990339"/>
      <c r="S990339"/>
      <c r="T990339"/>
      <c r="U990339"/>
      <c r="V990339"/>
    </row>
    <row r="990340" spans="1:22">
      <c r="A990340"/>
      <c r="B990340"/>
      <c r="C990340"/>
      <c r="D990340"/>
      <c r="E990340"/>
      <c r="F990340"/>
      <c r="G990340"/>
      <c r="H990340"/>
      <c r="I990340"/>
      <c r="J990340"/>
      <c r="K990340"/>
      <c r="L990340"/>
      <c r="M990340"/>
      <c r="N990340"/>
      <c r="O990340"/>
      <c r="P990340"/>
      <c r="Q990340"/>
      <c r="R990340"/>
      <c r="S990340"/>
      <c r="T990340"/>
      <c r="U990340"/>
      <c r="V990340"/>
    </row>
    <row r="990341" spans="1:22">
      <c r="A990341"/>
      <c r="B990341"/>
      <c r="C990341"/>
      <c r="D990341"/>
      <c r="E990341"/>
      <c r="F990341"/>
      <c r="G990341"/>
      <c r="H990341"/>
      <c r="I990341"/>
      <c r="J990341"/>
      <c r="K990341"/>
      <c r="L990341"/>
      <c r="M990341"/>
      <c r="N990341"/>
      <c r="O990341"/>
      <c r="P990341"/>
      <c r="Q990341"/>
      <c r="R990341"/>
      <c r="S990341"/>
      <c r="T990341"/>
      <c r="U990341"/>
      <c r="V990341"/>
    </row>
    <row r="990342" spans="1:22">
      <c r="A990342"/>
      <c r="B990342"/>
      <c r="C990342"/>
      <c r="D990342"/>
      <c r="E990342"/>
      <c r="F990342"/>
      <c r="G990342"/>
      <c r="H990342"/>
      <c r="I990342"/>
      <c r="J990342"/>
      <c r="K990342"/>
      <c r="L990342"/>
      <c r="M990342"/>
      <c r="N990342"/>
      <c r="O990342"/>
      <c r="P990342"/>
      <c r="Q990342"/>
      <c r="R990342"/>
      <c r="S990342"/>
      <c r="T990342"/>
      <c r="U990342"/>
      <c r="V990342"/>
    </row>
    <row r="990343" spans="1:22">
      <c r="A990343"/>
      <c r="B990343"/>
      <c r="C990343"/>
      <c r="D990343"/>
      <c r="E990343"/>
      <c r="F990343"/>
      <c r="G990343"/>
      <c r="H990343"/>
      <c r="I990343"/>
      <c r="J990343"/>
      <c r="K990343"/>
      <c r="L990343"/>
      <c r="M990343"/>
      <c r="N990343"/>
      <c r="O990343"/>
      <c r="P990343"/>
      <c r="Q990343"/>
      <c r="R990343"/>
      <c r="S990343"/>
      <c r="T990343"/>
      <c r="U990343"/>
      <c r="V990343"/>
    </row>
    <row r="990344" spans="1:22">
      <c r="A990344"/>
      <c r="B990344"/>
      <c r="C990344"/>
      <c r="D990344"/>
      <c r="E990344"/>
      <c r="F990344"/>
      <c r="G990344"/>
      <c r="H990344"/>
      <c r="I990344"/>
      <c r="J990344"/>
      <c r="K990344"/>
      <c r="L990344"/>
      <c r="M990344"/>
      <c r="N990344"/>
      <c r="O990344"/>
      <c r="P990344"/>
      <c r="Q990344"/>
      <c r="R990344"/>
      <c r="S990344"/>
      <c r="T990344"/>
      <c r="U990344"/>
      <c r="V990344"/>
    </row>
    <row r="990345" spans="1:22">
      <c r="A990345"/>
      <c r="B990345"/>
      <c r="C990345"/>
      <c r="D990345"/>
      <c r="E990345"/>
      <c r="F990345"/>
      <c r="G990345"/>
      <c r="H990345"/>
      <c r="I990345"/>
      <c r="J990345"/>
      <c r="K990345"/>
      <c r="L990345"/>
      <c r="M990345"/>
      <c r="N990345"/>
      <c r="O990345"/>
      <c r="P990345"/>
      <c r="Q990345"/>
      <c r="R990345"/>
      <c r="S990345"/>
      <c r="T990345"/>
      <c r="U990345"/>
      <c r="V990345"/>
    </row>
    <row r="990346" spans="1:22">
      <c r="A990346"/>
      <c r="B990346"/>
      <c r="C990346"/>
      <c r="D990346"/>
      <c r="E990346"/>
      <c r="F990346"/>
      <c r="G990346"/>
      <c r="H990346"/>
      <c r="I990346"/>
      <c r="J990346"/>
      <c r="K990346"/>
      <c r="L990346"/>
      <c r="M990346"/>
      <c r="N990346"/>
      <c r="O990346"/>
      <c r="P990346"/>
      <c r="Q990346"/>
      <c r="R990346"/>
      <c r="S990346"/>
      <c r="T990346"/>
      <c r="U990346"/>
      <c r="V990346"/>
    </row>
    <row r="990347" spans="1:22">
      <c r="A990347"/>
      <c r="B990347"/>
      <c r="C990347"/>
      <c r="D990347"/>
      <c r="E990347"/>
      <c r="F990347"/>
      <c r="G990347"/>
      <c r="H990347"/>
      <c r="I990347"/>
      <c r="J990347"/>
      <c r="K990347"/>
      <c r="L990347"/>
      <c r="M990347"/>
      <c r="N990347"/>
      <c r="O990347"/>
      <c r="P990347"/>
      <c r="Q990347"/>
      <c r="R990347"/>
      <c r="S990347"/>
      <c r="T990347"/>
      <c r="U990347"/>
      <c r="V990347"/>
    </row>
    <row r="990348" spans="1:22">
      <c r="A990348"/>
      <c r="B990348"/>
      <c r="C990348"/>
      <c r="D990348"/>
      <c r="E990348"/>
      <c r="F990348"/>
      <c r="G990348"/>
      <c r="H990348"/>
      <c r="I990348"/>
      <c r="J990348"/>
      <c r="K990348"/>
      <c r="L990348"/>
      <c r="M990348"/>
      <c r="N990348"/>
      <c r="O990348"/>
      <c r="P990348"/>
      <c r="Q990348"/>
      <c r="R990348"/>
      <c r="S990348"/>
      <c r="T990348"/>
      <c r="U990348"/>
      <c r="V990348"/>
    </row>
    <row r="990349" spans="1:22">
      <c r="A990349"/>
      <c r="B990349"/>
      <c r="C990349"/>
      <c r="D990349"/>
      <c r="E990349"/>
      <c r="F990349"/>
      <c r="G990349"/>
      <c r="H990349"/>
      <c r="I990349"/>
      <c r="J990349"/>
      <c r="K990349"/>
      <c r="L990349"/>
      <c r="M990349"/>
      <c r="N990349"/>
      <c r="O990349"/>
      <c r="P990349"/>
      <c r="Q990349"/>
      <c r="R990349"/>
      <c r="S990349"/>
      <c r="T990349"/>
      <c r="U990349"/>
      <c r="V990349"/>
    </row>
    <row r="990350" spans="1:22">
      <c r="A990350"/>
      <c r="B990350"/>
      <c r="C990350"/>
      <c r="D990350"/>
      <c r="E990350"/>
      <c r="F990350"/>
      <c r="G990350"/>
      <c r="H990350"/>
      <c r="I990350"/>
      <c r="J990350"/>
      <c r="K990350"/>
      <c r="L990350"/>
      <c r="M990350"/>
      <c r="N990350"/>
      <c r="O990350"/>
      <c r="P990350"/>
      <c r="Q990350"/>
      <c r="R990350"/>
      <c r="S990350"/>
      <c r="T990350"/>
      <c r="U990350"/>
      <c r="V990350"/>
    </row>
    <row r="990351" spans="1:22">
      <c r="A990351"/>
      <c r="B990351"/>
      <c r="C990351"/>
      <c r="D990351"/>
      <c r="E990351"/>
      <c r="F990351"/>
      <c r="G990351"/>
      <c r="H990351"/>
      <c r="I990351"/>
      <c r="J990351"/>
      <c r="K990351"/>
      <c r="L990351"/>
      <c r="M990351"/>
      <c r="N990351"/>
      <c r="O990351"/>
      <c r="P990351"/>
      <c r="Q990351"/>
      <c r="R990351"/>
      <c r="S990351"/>
      <c r="T990351"/>
      <c r="U990351"/>
      <c r="V990351"/>
    </row>
    <row r="990352" spans="1:22">
      <c r="A990352"/>
      <c r="B990352"/>
      <c r="C990352"/>
      <c r="D990352"/>
      <c r="E990352"/>
      <c r="F990352"/>
      <c r="G990352"/>
      <c r="H990352"/>
      <c r="I990352"/>
      <c r="J990352"/>
      <c r="K990352"/>
      <c r="L990352"/>
      <c r="M990352"/>
      <c r="N990352"/>
      <c r="O990352"/>
      <c r="P990352"/>
      <c r="Q990352"/>
      <c r="R990352"/>
      <c r="S990352"/>
      <c r="T990352"/>
      <c r="U990352"/>
      <c r="V990352"/>
    </row>
    <row r="990353" spans="1:22">
      <c r="A990353"/>
      <c r="B990353"/>
      <c r="C990353"/>
      <c r="D990353"/>
      <c r="E990353"/>
      <c r="F990353"/>
      <c r="G990353"/>
      <c r="H990353"/>
      <c r="I990353"/>
      <c r="J990353"/>
      <c r="K990353"/>
      <c r="L990353"/>
      <c r="M990353"/>
      <c r="N990353"/>
      <c r="O990353"/>
      <c r="P990353"/>
      <c r="Q990353"/>
      <c r="R990353"/>
      <c r="S990353"/>
      <c r="T990353"/>
      <c r="U990353"/>
      <c r="V990353"/>
    </row>
    <row r="990354" spans="1:22">
      <c r="A990354"/>
      <c r="B990354"/>
      <c r="C990354"/>
      <c r="D990354"/>
      <c r="E990354"/>
      <c r="F990354"/>
      <c r="G990354"/>
      <c r="H990354"/>
      <c r="I990354"/>
      <c r="J990354"/>
      <c r="K990354"/>
      <c r="L990354"/>
      <c r="M990354"/>
      <c r="N990354"/>
      <c r="O990354"/>
      <c r="P990354"/>
      <c r="Q990354"/>
      <c r="R990354"/>
      <c r="S990354"/>
      <c r="T990354"/>
      <c r="U990354"/>
      <c r="V990354"/>
    </row>
    <row r="990355" spans="1:22">
      <c r="A990355"/>
      <c r="B990355"/>
      <c r="C990355"/>
      <c r="D990355"/>
      <c r="E990355"/>
      <c r="F990355"/>
      <c r="G990355"/>
      <c r="H990355"/>
      <c r="I990355"/>
      <c r="J990355"/>
      <c r="K990355"/>
      <c r="L990355"/>
      <c r="M990355"/>
      <c r="N990355"/>
      <c r="O990355"/>
      <c r="P990355"/>
      <c r="Q990355"/>
      <c r="R990355"/>
      <c r="S990355"/>
      <c r="T990355"/>
      <c r="U990355"/>
      <c r="V990355"/>
    </row>
    <row r="990356" spans="1:22">
      <c r="A990356"/>
      <c r="B990356"/>
      <c r="C990356"/>
      <c r="D990356"/>
      <c r="E990356"/>
      <c r="F990356"/>
      <c r="G990356"/>
      <c r="H990356"/>
      <c r="I990356"/>
      <c r="J990356"/>
      <c r="K990356"/>
      <c r="L990356"/>
      <c r="M990356"/>
      <c r="N990356"/>
      <c r="O990356"/>
      <c r="P990356"/>
      <c r="Q990356"/>
      <c r="R990356"/>
      <c r="S990356"/>
      <c r="T990356"/>
      <c r="U990356"/>
      <c r="V990356"/>
    </row>
    <row r="990357" spans="1:22">
      <c r="A990357"/>
      <c r="B990357"/>
      <c r="C990357"/>
      <c r="D990357"/>
      <c r="E990357"/>
      <c r="F990357"/>
      <c r="G990357"/>
      <c r="H990357"/>
      <c r="I990357"/>
      <c r="J990357"/>
      <c r="K990357"/>
      <c r="L990357"/>
      <c r="M990357"/>
      <c r="N990357"/>
      <c r="O990357"/>
      <c r="P990357"/>
      <c r="Q990357"/>
      <c r="R990357"/>
      <c r="S990357"/>
      <c r="T990357"/>
      <c r="U990357"/>
      <c r="V990357"/>
    </row>
    <row r="990358" spans="1:22">
      <c r="A990358"/>
      <c r="B990358"/>
      <c r="C990358"/>
      <c r="D990358"/>
      <c r="E990358"/>
      <c r="F990358"/>
      <c r="G990358"/>
      <c r="H990358"/>
      <c r="I990358"/>
      <c r="J990358"/>
      <c r="K990358"/>
      <c r="L990358"/>
      <c r="M990358"/>
      <c r="N990358"/>
      <c r="O990358"/>
      <c r="P990358"/>
      <c r="Q990358"/>
      <c r="R990358"/>
      <c r="S990358"/>
      <c r="T990358"/>
      <c r="U990358"/>
      <c r="V990358"/>
    </row>
    <row r="990359" spans="1:22">
      <c r="A990359"/>
      <c r="B990359"/>
      <c r="C990359"/>
      <c r="D990359"/>
      <c r="E990359"/>
      <c r="F990359"/>
      <c r="G990359"/>
      <c r="H990359"/>
      <c r="I990359"/>
      <c r="J990359"/>
      <c r="K990359"/>
      <c r="L990359"/>
      <c r="M990359"/>
      <c r="N990359"/>
      <c r="O990359"/>
      <c r="P990359"/>
      <c r="Q990359"/>
      <c r="R990359"/>
      <c r="S990359"/>
      <c r="T990359"/>
      <c r="U990359"/>
      <c r="V990359"/>
    </row>
    <row r="990360" spans="1:22">
      <c r="A990360"/>
      <c r="B990360"/>
      <c r="C990360"/>
      <c r="D990360"/>
      <c r="E990360"/>
      <c r="F990360"/>
      <c r="G990360"/>
      <c r="H990360"/>
      <c r="I990360"/>
      <c r="J990360"/>
      <c r="K990360"/>
      <c r="L990360"/>
      <c r="M990360"/>
      <c r="N990360"/>
      <c r="O990360"/>
      <c r="P990360"/>
      <c r="Q990360"/>
      <c r="R990360"/>
      <c r="S990360"/>
      <c r="T990360"/>
      <c r="U990360"/>
      <c r="V990360"/>
    </row>
    <row r="990361" spans="1:22">
      <c r="A990361"/>
      <c r="B990361"/>
      <c r="C990361"/>
      <c r="D990361"/>
      <c r="E990361"/>
      <c r="F990361"/>
      <c r="G990361"/>
      <c r="H990361"/>
      <c r="I990361"/>
      <c r="J990361"/>
      <c r="K990361"/>
      <c r="L990361"/>
      <c r="M990361"/>
      <c r="N990361"/>
      <c r="O990361"/>
      <c r="P990361"/>
      <c r="Q990361"/>
      <c r="R990361"/>
      <c r="S990361"/>
      <c r="T990361"/>
      <c r="U990361"/>
      <c r="V990361"/>
    </row>
    <row r="990362" spans="1:22">
      <c r="A990362"/>
      <c r="B990362"/>
      <c r="C990362"/>
      <c r="D990362"/>
      <c r="E990362"/>
      <c r="F990362"/>
      <c r="G990362"/>
      <c r="H990362"/>
      <c r="I990362"/>
      <c r="J990362"/>
      <c r="K990362"/>
      <c r="L990362"/>
      <c r="M990362"/>
      <c r="N990362"/>
      <c r="O990362"/>
      <c r="P990362"/>
      <c r="Q990362"/>
      <c r="R990362"/>
      <c r="S990362"/>
      <c r="T990362"/>
      <c r="U990362"/>
      <c r="V990362"/>
    </row>
    <row r="990363" spans="1:22">
      <c r="A990363"/>
      <c r="B990363"/>
      <c r="C990363"/>
      <c r="D990363"/>
      <c r="E990363"/>
      <c r="F990363"/>
      <c r="G990363"/>
      <c r="H990363"/>
      <c r="I990363"/>
      <c r="J990363"/>
      <c r="K990363"/>
      <c r="L990363"/>
      <c r="M990363"/>
      <c r="N990363"/>
      <c r="O990363"/>
      <c r="P990363"/>
      <c r="Q990363"/>
      <c r="R990363"/>
      <c r="S990363"/>
      <c r="T990363"/>
      <c r="U990363"/>
      <c r="V990363"/>
    </row>
    <row r="990364" spans="1:22">
      <c r="A990364"/>
      <c r="B990364"/>
      <c r="C990364"/>
      <c r="D990364"/>
      <c r="E990364"/>
      <c r="F990364"/>
      <c r="G990364"/>
      <c r="H990364"/>
      <c r="I990364"/>
      <c r="J990364"/>
      <c r="K990364"/>
      <c r="L990364"/>
      <c r="M990364"/>
      <c r="N990364"/>
      <c r="O990364"/>
      <c r="P990364"/>
      <c r="Q990364"/>
      <c r="R990364"/>
      <c r="S990364"/>
      <c r="T990364"/>
      <c r="U990364"/>
      <c r="V990364"/>
    </row>
    <row r="990365" spans="1:22">
      <c r="A990365"/>
      <c r="B990365"/>
      <c r="C990365"/>
      <c r="D990365"/>
      <c r="E990365"/>
      <c r="F990365"/>
      <c r="G990365"/>
      <c r="H990365"/>
      <c r="I990365"/>
      <c r="J990365"/>
      <c r="K990365"/>
      <c r="L990365"/>
      <c r="M990365"/>
      <c r="N990365"/>
      <c r="O990365"/>
      <c r="P990365"/>
      <c r="Q990365"/>
      <c r="R990365"/>
      <c r="S990365"/>
      <c r="T990365"/>
      <c r="U990365"/>
      <c r="V990365"/>
    </row>
    <row r="990366" spans="1:22">
      <c r="A990366"/>
      <c r="B990366"/>
      <c r="C990366"/>
      <c r="D990366"/>
      <c r="E990366"/>
      <c r="F990366"/>
      <c r="G990366"/>
      <c r="H990366"/>
      <c r="I990366"/>
      <c r="J990366"/>
      <c r="K990366"/>
      <c r="L990366"/>
      <c r="M990366"/>
      <c r="N990366"/>
      <c r="O990366"/>
      <c r="P990366"/>
      <c r="Q990366"/>
      <c r="R990366"/>
      <c r="S990366"/>
      <c r="T990366"/>
      <c r="U990366"/>
      <c r="V990366"/>
    </row>
    <row r="990367" spans="1:22">
      <c r="A990367"/>
      <c r="B990367"/>
      <c r="C990367"/>
      <c r="D990367"/>
      <c r="E990367"/>
      <c r="F990367"/>
      <c r="G990367"/>
      <c r="H990367"/>
      <c r="I990367"/>
      <c r="J990367"/>
      <c r="K990367"/>
      <c r="L990367"/>
      <c r="M990367"/>
      <c r="N990367"/>
      <c r="O990367"/>
      <c r="P990367"/>
      <c r="Q990367"/>
      <c r="R990367"/>
      <c r="S990367"/>
      <c r="T990367"/>
      <c r="U990367"/>
      <c r="V990367"/>
    </row>
    <row r="990368" spans="1:22">
      <c r="A990368"/>
      <c r="B990368"/>
      <c r="C990368"/>
      <c r="D990368"/>
      <c r="E990368"/>
      <c r="F990368"/>
      <c r="G990368"/>
      <c r="H990368"/>
      <c r="I990368"/>
      <c r="J990368"/>
      <c r="K990368"/>
      <c r="L990368"/>
      <c r="M990368"/>
      <c r="N990368"/>
      <c r="O990368"/>
      <c r="P990368"/>
      <c r="Q990368"/>
      <c r="R990368"/>
      <c r="S990368"/>
      <c r="T990368"/>
      <c r="U990368"/>
      <c r="V990368"/>
    </row>
    <row r="990369" spans="1:22">
      <c r="A990369"/>
      <c r="B990369"/>
      <c r="C990369"/>
      <c r="D990369"/>
      <c r="E990369"/>
      <c r="F990369"/>
      <c r="G990369"/>
      <c r="H990369"/>
      <c r="I990369"/>
      <c r="J990369"/>
      <c r="K990369"/>
      <c r="L990369"/>
      <c r="M990369"/>
      <c r="N990369"/>
      <c r="O990369"/>
      <c r="P990369"/>
      <c r="Q990369"/>
      <c r="R990369"/>
      <c r="S990369"/>
      <c r="T990369"/>
      <c r="U990369"/>
      <c r="V990369"/>
    </row>
    <row r="990370" spans="1:22">
      <c r="A990370"/>
      <c r="B990370"/>
      <c r="C990370"/>
      <c r="D990370"/>
      <c r="E990370"/>
      <c r="F990370"/>
      <c r="G990370"/>
      <c r="H990370"/>
      <c r="I990370"/>
      <c r="J990370"/>
      <c r="K990370"/>
      <c r="L990370"/>
      <c r="M990370"/>
      <c r="N990370"/>
      <c r="O990370"/>
      <c r="P990370"/>
      <c r="Q990370"/>
      <c r="R990370"/>
      <c r="S990370"/>
      <c r="T990370"/>
      <c r="U990370"/>
      <c r="V990370"/>
    </row>
    <row r="990371" spans="1:22">
      <c r="A990371"/>
      <c r="B990371"/>
      <c r="C990371"/>
      <c r="D990371"/>
      <c r="E990371"/>
      <c r="F990371"/>
      <c r="G990371"/>
      <c r="H990371"/>
      <c r="I990371"/>
      <c r="J990371"/>
      <c r="K990371"/>
      <c r="L990371"/>
      <c r="M990371"/>
      <c r="N990371"/>
      <c r="O990371"/>
      <c r="P990371"/>
      <c r="Q990371"/>
      <c r="R990371"/>
      <c r="S990371"/>
      <c r="T990371"/>
      <c r="U990371"/>
      <c r="V990371"/>
    </row>
    <row r="990372" spans="1:22">
      <c r="A990372"/>
      <c r="B990372"/>
      <c r="C990372"/>
      <c r="D990372"/>
      <c r="E990372"/>
      <c r="F990372"/>
      <c r="G990372"/>
      <c r="H990372"/>
      <c r="I990372"/>
      <c r="J990372"/>
      <c r="K990372"/>
      <c r="L990372"/>
      <c r="M990372"/>
      <c r="N990372"/>
      <c r="O990372"/>
      <c r="P990372"/>
      <c r="Q990372"/>
      <c r="R990372"/>
      <c r="S990372"/>
      <c r="T990372"/>
      <c r="U990372"/>
      <c r="V990372"/>
    </row>
    <row r="990373" spans="1:22">
      <c r="A990373"/>
      <c r="B990373"/>
      <c r="C990373"/>
      <c r="D990373"/>
      <c r="E990373"/>
      <c r="F990373"/>
      <c r="G990373"/>
      <c r="H990373"/>
      <c r="I990373"/>
      <c r="J990373"/>
      <c r="K990373"/>
      <c r="L990373"/>
      <c r="M990373"/>
      <c r="N990373"/>
      <c r="O990373"/>
      <c r="P990373"/>
      <c r="Q990373"/>
      <c r="R990373"/>
      <c r="S990373"/>
      <c r="T990373"/>
      <c r="U990373"/>
      <c r="V990373"/>
    </row>
    <row r="990374" spans="1:22">
      <c r="A990374"/>
      <c r="B990374"/>
      <c r="C990374"/>
      <c r="D990374"/>
      <c r="E990374"/>
      <c r="F990374"/>
      <c r="G990374"/>
      <c r="H990374"/>
      <c r="I990374"/>
      <c r="J990374"/>
      <c r="K990374"/>
      <c r="L990374"/>
      <c r="M990374"/>
      <c r="N990374"/>
      <c r="O990374"/>
      <c r="P990374"/>
      <c r="Q990374"/>
      <c r="R990374"/>
      <c r="S990374"/>
      <c r="T990374"/>
      <c r="U990374"/>
      <c r="V990374"/>
    </row>
    <row r="990375" spans="1:22">
      <c r="A990375"/>
      <c r="B990375"/>
      <c r="C990375"/>
      <c r="D990375"/>
      <c r="E990375"/>
      <c r="F990375"/>
      <c r="G990375"/>
      <c r="H990375"/>
      <c r="I990375"/>
      <c r="J990375"/>
      <c r="K990375"/>
      <c r="L990375"/>
      <c r="M990375"/>
      <c r="N990375"/>
      <c r="O990375"/>
      <c r="P990375"/>
      <c r="Q990375"/>
      <c r="R990375"/>
      <c r="S990375"/>
      <c r="T990375"/>
      <c r="U990375"/>
      <c r="V990375"/>
    </row>
    <row r="990376" spans="1:22">
      <c r="A990376"/>
      <c r="B990376"/>
      <c r="C990376"/>
      <c r="D990376"/>
      <c r="E990376"/>
      <c r="F990376"/>
      <c r="G990376"/>
      <c r="H990376"/>
      <c r="I990376"/>
      <c r="J990376"/>
      <c r="K990376"/>
      <c r="L990376"/>
      <c r="M990376"/>
      <c r="N990376"/>
      <c r="O990376"/>
      <c r="P990376"/>
      <c r="Q990376"/>
      <c r="R990376"/>
      <c r="S990376"/>
      <c r="T990376"/>
      <c r="U990376"/>
      <c r="V990376"/>
    </row>
    <row r="990377" spans="1:22">
      <c r="A990377"/>
      <c r="B990377"/>
      <c r="C990377"/>
      <c r="D990377"/>
      <c r="E990377"/>
      <c r="F990377"/>
      <c r="G990377"/>
      <c r="H990377"/>
      <c r="I990377"/>
      <c r="J990377"/>
      <c r="K990377"/>
      <c r="L990377"/>
      <c r="M990377"/>
      <c r="N990377"/>
      <c r="O990377"/>
      <c r="P990377"/>
      <c r="Q990377"/>
      <c r="R990377"/>
      <c r="S990377"/>
      <c r="T990377"/>
      <c r="U990377"/>
      <c r="V990377"/>
    </row>
    <row r="990378" spans="1:22">
      <c r="A990378"/>
      <c r="B990378"/>
      <c r="C990378"/>
      <c r="D990378"/>
      <c r="E990378"/>
      <c r="F990378"/>
      <c r="G990378"/>
      <c r="H990378"/>
      <c r="I990378"/>
      <c r="J990378"/>
      <c r="K990378"/>
      <c r="L990378"/>
      <c r="M990378"/>
      <c r="N990378"/>
      <c r="O990378"/>
      <c r="P990378"/>
      <c r="Q990378"/>
      <c r="R990378"/>
      <c r="S990378"/>
      <c r="T990378"/>
      <c r="U990378"/>
      <c r="V990378"/>
    </row>
    <row r="990379" spans="1:22">
      <c r="A990379"/>
      <c r="B990379"/>
      <c r="C990379"/>
      <c r="D990379"/>
      <c r="E990379"/>
      <c r="F990379"/>
      <c r="G990379"/>
      <c r="H990379"/>
      <c r="I990379"/>
      <c r="J990379"/>
      <c r="K990379"/>
      <c r="L990379"/>
      <c r="M990379"/>
      <c r="N990379"/>
      <c r="O990379"/>
      <c r="P990379"/>
      <c r="Q990379"/>
      <c r="R990379"/>
      <c r="S990379"/>
      <c r="T990379"/>
      <c r="U990379"/>
      <c r="V990379"/>
    </row>
    <row r="990380" spans="1:22">
      <c r="A990380"/>
      <c r="B990380"/>
      <c r="C990380"/>
      <c r="D990380"/>
      <c r="E990380"/>
      <c r="F990380"/>
      <c r="G990380"/>
      <c r="H990380"/>
      <c r="I990380"/>
      <c r="J990380"/>
      <c r="K990380"/>
      <c r="L990380"/>
      <c r="M990380"/>
      <c r="N990380"/>
      <c r="O990380"/>
      <c r="P990380"/>
      <c r="Q990380"/>
      <c r="R990380"/>
      <c r="S990380"/>
      <c r="T990380"/>
      <c r="U990380"/>
      <c r="V990380"/>
    </row>
    <row r="990381" spans="1:22">
      <c r="A990381"/>
      <c r="B990381"/>
      <c r="C990381"/>
      <c r="D990381"/>
      <c r="E990381"/>
      <c r="F990381"/>
      <c r="G990381"/>
      <c r="H990381"/>
      <c r="I990381"/>
      <c r="J990381"/>
      <c r="K990381"/>
      <c r="L990381"/>
      <c r="M990381"/>
      <c r="N990381"/>
      <c r="O990381"/>
      <c r="P990381"/>
      <c r="Q990381"/>
      <c r="R990381"/>
      <c r="S990381"/>
      <c r="T990381"/>
      <c r="U990381"/>
      <c r="V990381"/>
    </row>
    <row r="990382" spans="1:22">
      <c r="A990382"/>
      <c r="B990382"/>
      <c r="C990382"/>
      <c r="D990382"/>
      <c r="E990382"/>
      <c r="F990382"/>
      <c r="G990382"/>
      <c r="H990382"/>
      <c r="I990382"/>
      <c r="J990382"/>
      <c r="K990382"/>
      <c r="L990382"/>
      <c r="M990382"/>
      <c r="N990382"/>
      <c r="O990382"/>
      <c r="P990382"/>
      <c r="Q990382"/>
      <c r="R990382"/>
      <c r="S990382"/>
      <c r="T990382"/>
      <c r="U990382"/>
      <c r="V990382"/>
    </row>
    <row r="990383" spans="1:22">
      <c r="A990383"/>
      <c r="B990383"/>
      <c r="C990383"/>
      <c r="D990383"/>
      <c r="E990383"/>
      <c r="F990383"/>
      <c r="G990383"/>
      <c r="H990383"/>
      <c r="I990383"/>
      <c r="J990383"/>
      <c r="K990383"/>
      <c r="L990383"/>
      <c r="M990383"/>
      <c r="N990383"/>
      <c r="O990383"/>
      <c r="P990383"/>
      <c r="Q990383"/>
      <c r="R990383"/>
      <c r="S990383"/>
      <c r="T990383"/>
      <c r="U990383"/>
      <c r="V990383"/>
    </row>
    <row r="990384" spans="1:22">
      <c r="A990384"/>
      <c r="B990384"/>
      <c r="C990384"/>
      <c r="D990384"/>
      <c r="E990384"/>
      <c r="F990384"/>
      <c r="G990384"/>
      <c r="H990384"/>
      <c r="I990384"/>
      <c r="J990384"/>
      <c r="K990384"/>
      <c r="L990384"/>
      <c r="M990384"/>
      <c r="N990384"/>
      <c r="O990384"/>
      <c r="P990384"/>
      <c r="Q990384"/>
      <c r="R990384"/>
      <c r="S990384"/>
      <c r="T990384"/>
      <c r="U990384"/>
      <c r="V990384"/>
    </row>
    <row r="990385" spans="1:22">
      <c r="A990385"/>
      <c r="B990385"/>
      <c r="C990385"/>
      <c r="D990385"/>
      <c r="E990385"/>
      <c r="F990385"/>
      <c r="G990385"/>
      <c r="H990385"/>
      <c r="I990385"/>
      <c r="J990385"/>
      <c r="K990385"/>
      <c r="L990385"/>
      <c r="M990385"/>
      <c r="N990385"/>
      <c r="O990385"/>
      <c r="P990385"/>
      <c r="Q990385"/>
      <c r="R990385"/>
      <c r="S990385"/>
      <c r="T990385"/>
      <c r="U990385"/>
      <c r="V990385"/>
    </row>
    <row r="990386" spans="1:22">
      <c r="A990386"/>
      <c r="B990386"/>
      <c r="C990386"/>
      <c r="D990386"/>
      <c r="E990386"/>
      <c r="F990386"/>
      <c r="G990386"/>
      <c r="H990386"/>
      <c r="I990386"/>
      <c r="J990386"/>
      <c r="K990386"/>
      <c r="L990386"/>
      <c r="M990386"/>
      <c r="N990386"/>
      <c r="O990386"/>
      <c r="P990386"/>
      <c r="Q990386"/>
      <c r="R990386"/>
      <c r="S990386"/>
      <c r="T990386"/>
      <c r="U990386"/>
      <c r="V990386"/>
    </row>
    <row r="990387" spans="1:22">
      <c r="A990387"/>
      <c r="B990387"/>
      <c r="C990387"/>
      <c r="D990387"/>
      <c r="E990387"/>
      <c r="F990387"/>
      <c r="G990387"/>
      <c r="H990387"/>
      <c r="I990387"/>
      <c r="J990387"/>
      <c r="K990387"/>
      <c r="L990387"/>
      <c r="M990387"/>
      <c r="N990387"/>
      <c r="O990387"/>
      <c r="P990387"/>
      <c r="Q990387"/>
      <c r="R990387"/>
      <c r="S990387"/>
      <c r="T990387"/>
      <c r="U990387"/>
      <c r="V990387"/>
    </row>
    <row r="990388" spans="1:22">
      <c r="A990388"/>
      <c r="B990388"/>
      <c r="C990388"/>
      <c r="D990388"/>
      <c r="E990388"/>
      <c r="F990388"/>
      <c r="G990388"/>
      <c r="H990388"/>
      <c r="I990388"/>
      <c r="J990388"/>
      <c r="K990388"/>
      <c r="L990388"/>
      <c r="M990388"/>
      <c r="N990388"/>
      <c r="O990388"/>
      <c r="P990388"/>
      <c r="Q990388"/>
      <c r="R990388"/>
      <c r="S990388"/>
      <c r="T990388"/>
      <c r="U990388"/>
      <c r="V990388"/>
    </row>
    <row r="990389" spans="1:22">
      <c r="A990389"/>
      <c r="B990389"/>
      <c r="C990389"/>
      <c r="D990389"/>
      <c r="E990389"/>
      <c r="F990389"/>
      <c r="G990389"/>
      <c r="H990389"/>
      <c r="I990389"/>
      <c r="J990389"/>
      <c r="K990389"/>
      <c r="L990389"/>
      <c r="M990389"/>
      <c r="N990389"/>
      <c r="O990389"/>
      <c r="P990389"/>
      <c r="Q990389"/>
      <c r="R990389"/>
      <c r="S990389"/>
      <c r="T990389"/>
      <c r="U990389"/>
      <c r="V990389"/>
    </row>
    <row r="990390" spans="1:22">
      <c r="A990390"/>
      <c r="B990390"/>
      <c r="C990390"/>
      <c r="D990390"/>
      <c r="E990390"/>
      <c r="F990390"/>
      <c r="G990390"/>
      <c r="H990390"/>
      <c r="I990390"/>
      <c r="J990390"/>
      <c r="K990390"/>
      <c r="L990390"/>
      <c r="M990390"/>
      <c r="N990390"/>
      <c r="O990390"/>
      <c r="P990390"/>
      <c r="Q990390"/>
      <c r="R990390"/>
      <c r="S990390"/>
      <c r="T990390"/>
      <c r="U990390"/>
      <c r="V990390"/>
    </row>
    <row r="990391" spans="1:22">
      <c r="A990391"/>
      <c r="B990391"/>
      <c r="C990391"/>
      <c r="D990391"/>
      <c r="E990391"/>
      <c r="F990391"/>
      <c r="G990391"/>
      <c r="H990391"/>
      <c r="I990391"/>
      <c r="J990391"/>
      <c r="K990391"/>
      <c r="L990391"/>
      <c r="M990391"/>
      <c r="N990391"/>
      <c r="O990391"/>
      <c r="P990391"/>
      <c r="Q990391"/>
      <c r="R990391"/>
      <c r="S990391"/>
      <c r="T990391"/>
      <c r="U990391"/>
      <c r="V990391"/>
    </row>
    <row r="990392" spans="1:22">
      <c r="A990392"/>
      <c r="B990392"/>
      <c r="C990392"/>
      <c r="D990392"/>
      <c r="E990392"/>
      <c r="F990392"/>
      <c r="G990392"/>
      <c r="H990392"/>
      <c r="I990392"/>
      <c r="J990392"/>
      <c r="K990392"/>
      <c r="L990392"/>
      <c r="M990392"/>
      <c r="N990392"/>
      <c r="O990392"/>
      <c r="P990392"/>
      <c r="Q990392"/>
      <c r="R990392"/>
      <c r="S990392"/>
      <c r="T990392"/>
      <c r="U990392"/>
      <c r="V990392"/>
    </row>
    <row r="990393" spans="1:22">
      <c r="A990393"/>
      <c r="B990393"/>
      <c r="C990393"/>
      <c r="D990393"/>
      <c r="E990393"/>
      <c r="F990393"/>
      <c r="G990393"/>
      <c r="H990393"/>
      <c r="I990393"/>
      <c r="J990393"/>
      <c r="K990393"/>
      <c r="L990393"/>
      <c r="M990393"/>
      <c r="N990393"/>
      <c r="O990393"/>
      <c r="P990393"/>
      <c r="Q990393"/>
      <c r="R990393"/>
      <c r="S990393"/>
      <c r="T990393"/>
      <c r="U990393"/>
      <c r="V990393"/>
    </row>
    <row r="990394" spans="1:22">
      <c r="A990394"/>
      <c r="B990394"/>
      <c r="C990394"/>
      <c r="D990394"/>
      <c r="E990394"/>
      <c r="F990394"/>
      <c r="G990394"/>
      <c r="H990394"/>
      <c r="I990394"/>
      <c r="J990394"/>
      <c r="K990394"/>
      <c r="L990394"/>
      <c r="M990394"/>
      <c r="N990394"/>
      <c r="O990394"/>
      <c r="P990394"/>
      <c r="Q990394"/>
      <c r="R990394"/>
      <c r="S990394"/>
      <c r="T990394"/>
      <c r="U990394"/>
      <c r="V990394"/>
    </row>
    <row r="990395" spans="1:22">
      <c r="A990395"/>
      <c r="B990395"/>
      <c r="C990395"/>
      <c r="D990395"/>
      <c r="E990395"/>
      <c r="F990395"/>
      <c r="G990395"/>
      <c r="H990395"/>
      <c r="I990395"/>
      <c r="J990395"/>
      <c r="K990395"/>
      <c r="L990395"/>
      <c r="M990395"/>
      <c r="N990395"/>
      <c r="O990395"/>
      <c r="P990395"/>
      <c r="Q990395"/>
      <c r="R990395"/>
      <c r="S990395"/>
      <c r="T990395"/>
      <c r="U990395"/>
      <c r="V990395"/>
    </row>
    <row r="990396" spans="1:22">
      <c r="A990396"/>
      <c r="B990396"/>
      <c r="C990396"/>
      <c r="D990396"/>
      <c r="E990396"/>
      <c r="F990396"/>
      <c r="G990396"/>
      <c r="H990396"/>
      <c r="I990396"/>
      <c r="J990396"/>
      <c r="K990396"/>
      <c r="L990396"/>
      <c r="M990396"/>
      <c r="N990396"/>
      <c r="O990396"/>
      <c r="P990396"/>
      <c r="Q990396"/>
      <c r="R990396"/>
      <c r="S990396"/>
      <c r="T990396"/>
      <c r="U990396"/>
      <c r="V990396"/>
    </row>
    <row r="990397" spans="1:22">
      <c r="A990397"/>
      <c r="B990397"/>
      <c r="C990397"/>
      <c r="D990397"/>
      <c r="E990397"/>
      <c r="F990397"/>
      <c r="G990397"/>
      <c r="H990397"/>
      <c r="I990397"/>
      <c r="J990397"/>
      <c r="K990397"/>
      <c r="L990397"/>
      <c r="M990397"/>
      <c r="N990397"/>
      <c r="O990397"/>
      <c r="P990397"/>
      <c r="Q990397"/>
      <c r="R990397"/>
      <c r="S990397"/>
      <c r="T990397"/>
      <c r="U990397"/>
      <c r="V990397"/>
    </row>
    <row r="990398" spans="1:22">
      <c r="A990398"/>
      <c r="B990398"/>
      <c r="C990398"/>
      <c r="D990398"/>
      <c r="E990398"/>
      <c r="F990398"/>
      <c r="G990398"/>
      <c r="H990398"/>
      <c r="I990398"/>
      <c r="J990398"/>
      <c r="K990398"/>
      <c r="L990398"/>
      <c r="M990398"/>
      <c r="N990398"/>
      <c r="O990398"/>
      <c r="P990398"/>
      <c r="Q990398"/>
      <c r="R990398"/>
      <c r="S990398"/>
      <c r="T990398"/>
      <c r="U990398"/>
      <c r="V990398"/>
    </row>
    <row r="990399" spans="1:22">
      <c r="A990399"/>
      <c r="B990399"/>
      <c r="C990399"/>
      <c r="D990399"/>
      <c r="E990399"/>
      <c r="F990399"/>
      <c r="G990399"/>
      <c r="H990399"/>
      <c r="I990399"/>
      <c r="J990399"/>
      <c r="K990399"/>
      <c r="L990399"/>
      <c r="M990399"/>
      <c r="N990399"/>
      <c r="O990399"/>
      <c r="P990399"/>
      <c r="Q990399"/>
      <c r="R990399"/>
      <c r="S990399"/>
      <c r="T990399"/>
      <c r="U990399"/>
      <c r="V990399"/>
    </row>
    <row r="990400" spans="1:22">
      <c r="A990400"/>
      <c r="B990400"/>
      <c r="C990400"/>
      <c r="D990400"/>
      <c r="E990400"/>
      <c r="F990400"/>
      <c r="G990400"/>
      <c r="H990400"/>
      <c r="I990400"/>
      <c r="J990400"/>
      <c r="K990400"/>
      <c r="L990400"/>
      <c r="M990400"/>
      <c r="N990400"/>
      <c r="O990400"/>
      <c r="P990400"/>
      <c r="Q990400"/>
      <c r="R990400"/>
      <c r="S990400"/>
      <c r="T990400"/>
      <c r="U990400"/>
      <c r="V990400"/>
    </row>
    <row r="990401" spans="1:22">
      <c r="A990401"/>
      <c r="B990401"/>
      <c r="C990401"/>
      <c r="D990401"/>
      <c r="E990401"/>
      <c r="F990401"/>
      <c r="G990401"/>
      <c r="H990401"/>
      <c r="I990401"/>
      <c r="J990401"/>
      <c r="K990401"/>
      <c r="L990401"/>
      <c r="M990401"/>
      <c r="N990401"/>
      <c r="O990401"/>
      <c r="P990401"/>
      <c r="Q990401"/>
      <c r="R990401"/>
      <c r="S990401"/>
      <c r="T990401"/>
      <c r="U990401"/>
      <c r="V990401"/>
    </row>
    <row r="990402" spans="1:22">
      <c r="A990402"/>
      <c r="B990402"/>
      <c r="C990402"/>
      <c r="D990402"/>
      <c r="E990402"/>
      <c r="F990402"/>
      <c r="G990402"/>
      <c r="H990402"/>
      <c r="I990402"/>
      <c r="J990402"/>
      <c r="K990402"/>
      <c r="L990402"/>
      <c r="M990402"/>
      <c r="N990402"/>
      <c r="O990402"/>
      <c r="P990402"/>
      <c r="Q990402"/>
      <c r="R990402"/>
      <c r="S990402"/>
      <c r="T990402"/>
      <c r="U990402"/>
      <c r="V990402"/>
    </row>
    <row r="990403" spans="1:22">
      <c r="A990403"/>
      <c r="B990403"/>
      <c r="C990403"/>
      <c r="D990403"/>
      <c r="E990403"/>
      <c r="F990403"/>
      <c r="G990403"/>
      <c r="H990403"/>
      <c r="I990403"/>
      <c r="J990403"/>
      <c r="K990403"/>
      <c r="L990403"/>
      <c r="M990403"/>
      <c r="N990403"/>
      <c r="O990403"/>
      <c r="P990403"/>
      <c r="Q990403"/>
      <c r="R990403"/>
      <c r="S990403"/>
      <c r="T990403"/>
      <c r="U990403"/>
      <c r="V990403"/>
    </row>
    <row r="990404" spans="1:22">
      <c r="A990404"/>
      <c r="B990404"/>
      <c r="C990404"/>
      <c r="D990404"/>
      <c r="E990404"/>
      <c r="F990404"/>
      <c r="G990404"/>
      <c r="H990404"/>
      <c r="I990404"/>
      <c r="J990404"/>
      <c r="K990404"/>
      <c r="L990404"/>
      <c r="M990404"/>
      <c r="N990404"/>
      <c r="O990404"/>
      <c r="P990404"/>
      <c r="Q990404"/>
      <c r="R990404"/>
      <c r="S990404"/>
      <c r="T990404"/>
      <c r="U990404"/>
      <c r="V990404"/>
    </row>
    <row r="990405" spans="1:22">
      <c r="A990405"/>
      <c r="B990405"/>
      <c r="C990405"/>
      <c r="D990405"/>
      <c r="E990405"/>
      <c r="F990405"/>
      <c r="G990405"/>
      <c r="H990405"/>
      <c r="I990405"/>
      <c r="J990405"/>
      <c r="K990405"/>
      <c r="L990405"/>
      <c r="M990405"/>
      <c r="N990405"/>
      <c r="O990405"/>
      <c r="P990405"/>
      <c r="Q990405"/>
      <c r="R990405"/>
      <c r="S990405"/>
      <c r="T990405"/>
      <c r="U990405"/>
      <c r="V990405"/>
    </row>
    <row r="990406" spans="1:22">
      <c r="A990406"/>
      <c r="B990406"/>
      <c r="C990406"/>
      <c r="D990406"/>
      <c r="E990406"/>
      <c r="F990406"/>
      <c r="G990406"/>
      <c r="H990406"/>
      <c r="I990406"/>
      <c r="J990406"/>
      <c r="K990406"/>
      <c r="L990406"/>
      <c r="M990406"/>
      <c r="N990406"/>
      <c r="O990406"/>
      <c r="P990406"/>
      <c r="Q990406"/>
      <c r="R990406"/>
      <c r="S990406"/>
      <c r="T990406"/>
      <c r="U990406"/>
      <c r="V990406"/>
    </row>
    <row r="990407" spans="1:22">
      <c r="A990407"/>
      <c r="B990407"/>
      <c r="C990407"/>
      <c r="D990407"/>
      <c r="E990407"/>
      <c r="F990407"/>
      <c r="G990407"/>
      <c r="H990407"/>
      <c r="I990407"/>
      <c r="J990407"/>
      <c r="K990407"/>
      <c r="L990407"/>
      <c r="M990407"/>
      <c r="N990407"/>
      <c r="O990407"/>
      <c r="P990407"/>
      <c r="Q990407"/>
      <c r="R990407"/>
      <c r="S990407"/>
      <c r="T990407"/>
      <c r="U990407"/>
      <c r="V990407"/>
    </row>
    <row r="990408" spans="1:22">
      <c r="A990408"/>
      <c r="B990408"/>
      <c r="C990408"/>
      <c r="D990408"/>
      <c r="E990408"/>
      <c r="F990408"/>
      <c r="G990408"/>
      <c r="H990408"/>
      <c r="I990408"/>
      <c r="J990408"/>
      <c r="K990408"/>
      <c r="L990408"/>
      <c r="M990408"/>
      <c r="N990408"/>
      <c r="O990408"/>
      <c r="P990408"/>
      <c r="Q990408"/>
      <c r="R990408"/>
      <c r="S990408"/>
      <c r="T990408"/>
      <c r="U990408"/>
      <c r="V990408"/>
    </row>
    <row r="990409" spans="1:22">
      <c r="A990409"/>
      <c r="B990409"/>
      <c r="C990409"/>
      <c r="D990409"/>
      <c r="E990409"/>
      <c r="F990409"/>
      <c r="G990409"/>
      <c r="H990409"/>
      <c r="I990409"/>
      <c r="J990409"/>
      <c r="K990409"/>
      <c r="L990409"/>
      <c r="M990409"/>
      <c r="N990409"/>
      <c r="O990409"/>
      <c r="P990409"/>
      <c r="Q990409"/>
      <c r="R990409"/>
      <c r="S990409"/>
      <c r="T990409"/>
      <c r="U990409"/>
      <c r="V990409"/>
    </row>
    <row r="990410" spans="1:22">
      <c r="A990410"/>
      <c r="B990410"/>
      <c r="C990410"/>
      <c r="D990410"/>
      <c r="E990410"/>
      <c r="F990410"/>
      <c r="G990410"/>
      <c r="H990410"/>
      <c r="I990410"/>
      <c r="J990410"/>
      <c r="K990410"/>
      <c r="L990410"/>
      <c r="M990410"/>
      <c r="N990410"/>
      <c r="O990410"/>
      <c r="P990410"/>
      <c r="Q990410"/>
      <c r="R990410"/>
      <c r="S990410"/>
      <c r="T990410"/>
      <c r="U990410"/>
      <c r="V990410"/>
    </row>
    <row r="990411" spans="1:22">
      <c r="A990411"/>
      <c r="B990411"/>
      <c r="C990411"/>
      <c r="D990411"/>
      <c r="E990411"/>
      <c r="F990411"/>
      <c r="G990411"/>
      <c r="H990411"/>
      <c r="I990411"/>
      <c r="J990411"/>
      <c r="K990411"/>
      <c r="L990411"/>
      <c r="M990411"/>
      <c r="N990411"/>
      <c r="O990411"/>
      <c r="P990411"/>
      <c r="Q990411"/>
      <c r="R990411"/>
      <c r="S990411"/>
      <c r="T990411"/>
      <c r="U990411"/>
      <c r="V990411"/>
    </row>
    <row r="990412" spans="1:22">
      <c r="A990412"/>
      <c r="B990412"/>
      <c r="C990412"/>
      <c r="D990412"/>
      <c r="E990412"/>
      <c r="F990412"/>
      <c r="G990412"/>
      <c r="H990412"/>
      <c r="I990412"/>
      <c r="J990412"/>
      <c r="K990412"/>
      <c r="L990412"/>
      <c r="M990412"/>
      <c r="N990412"/>
      <c r="O990412"/>
      <c r="P990412"/>
      <c r="Q990412"/>
      <c r="R990412"/>
      <c r="S990412"/>
      <c r="T990412"/>
      <c r="U990412"/>
      <c r="V990412"/>
    </row>
    <row r="990413" spans="1:22">
      <c r="A990413"/>
      <c r="B990413"/>
      <c r="C990413"/>
      <c r="D990413"/>
      <c r="E990413"/>
      <c r="F990413"/>
      <c r="G990413"/>
      <c r="H990413"/>
      <c r="I990413"/>
      <c r="J990413"/>
      <c r="K990413"/>
      <c r="L990413"/>
      <c r="M990413"/>
      <c r="N990413"/>
      <c r="O990413"/>
      <c r="P990413"/>
      <c r="Q990413"/>
      <c r="R990413"/>
      <c r="S990413"/>
      <c r="T990413"/>
      <c r="U990413"/>
      <c r="V990413"/>
    </row>
    <row r="990414" spans="1:22">
      <c r="A990414"/>
      <c r="B990414"/>
      <c r="C990414"/>
      <c r="D990414"/>
      <c r="E990414"/>
      <c r="F990414"/>
      <c r="G990414"/>
      <c r="H990414"/>
      <c r="I990414"/>
      <c r="J990414"/>
      <c r="K990414"/>
      <c r="L990414"/>
      <c r="M990414"/>
      <c r="N990414"/>
      <c r="O990414"/>
      <c r="P990414"/>
      <c r="Q990414"/>
      <c r="R990414"/>
      <c r="S990414"/>
      <c r="T990414"/>
      <c r="U990414"/>
      <c r="V990414"/>
    </row>
    <row r="990415" spans="1:22">
      <c r="A990415"/>
      <c r="B990415"/>
      <c r="C990415"/>
      <c r="D990415"/>
      <c r="E990415"/>
      <c r="F990415"/>
      <c r="G990415"/>
      <c r="H990415"/>
      <c r="I990415"/>
      <c r="J990415"/>
      <c r="K990415"/>
      <c r="L990415"/>
      <c r="M990415"/>
      <c r="N990415"/>
      <c r="O990415"/>
      <c r="P990415"/>
      <c r="Q990415"/>
      <c r="R990415"/>
      <c r="S990415"/>
      <c r="T990415"/>
      <c r="U990415"/>
      <c r="V990415"/>
    </row>
    <row r="990416" spans="1:22">
      <c r="A990416"/>
      <c r="B990416"/>
      <c r="C990416"/>
      <c r="D990416"/>
      <c r="E990416"/>
      <c r="F990416"/>
      <c r="G990416"/>
      <c r="H990416"/>
      <c r="I990416"/>
      <c r="J990416"/>
      <c r="K990416"/>
      <c r="L990416"/>
      <c r="M990416"/>
      <c r="N990416"/>
      <c r="O990416"/>
      <c r="P990416"/>
      <c r="Q990416"/>
      <c r="R990416"/>
      <c r="S990416"/>
      <c r="T990416"/>
      <c r="U990416"/>
      <c r="V990416"/>
    </row>
    <row r="990417" spans="1:22">
      <c r="A990417"/>
      <c r="B990417"/>
      <c r="C990417"/>
      <c r="D990417"/>
      <c r="E990417"/>
      <c r="F990417"/>
      <c r="G990417"/>
      <c r="H990417"/>
      <c r="I990417"/>
      <c r="J990417"/>
      <c r="K990417"/>
      <c r="L990417"/>
      <c r="M990417"/>
      <c r="N990417"/>
      <c r="O990417"/>
      <c r="P990417"/>
      <c r="Q990417"/>
      <c r="R990417"/>
      <c r="S990417"/>
      <c r="T990417"/>
      <c r="U990417"/>
      <c r="V990417"/>
    </row>
    <row r="990418" spans="1:22">
      <c r="A990418"/>
      <c r="B990418"/>
      <c r="C990418"/>
      <c r="D990418"/>
      <c r="E990418"/>
      <c r="F990418"/>
      <c r="G990418"/>
      <c r="H990418"/>
      <c r="I990418"/>
      <c r="J990418"/>
      <c r="K990418"/>
      <c r="L990418"/>
      <c r="M990418"/>
      <c r="N990418"/>
      <c r="O990418"/>
      <c r="P990418"/>
      <c r="Q990418"/>
      <c r="R990418"/>
      <c r="S990418"/>
      <c r="T990418"/>
      <c r="U990418"/>
      <c r="V990418"/>
    </row>
    <row r="990419" spans="1:22">
      <c r="A990419"/>
      <c r="B990419"/>
      <c r="C990419"/>
      <c r="D990419"/>
      <c r="E990419"/>
      <c r="F990419"/>
      <c r="G990419"/>
      <c r="H990419"/>
      <c r="I990419"/>
      <c r="J990419"/>
      <c r="K990419"/>
      <c r="L990419"/>
      <c r="M990419"/>
      <c r="N990419"/>
      <c r="O990419"/>
      <c r="P990419"/>
      <c r="Q990419"/>
      <c r="R990419"/>
      <c r="S990419"/>
      <c r="T990419"/>
      <c r="U990419"/>
      <c r="V990419"/>
    </row>
    <row r="990420" spans="1:22">
      <c r="A990420"/>
      <c r="B990420"/>
      <c r="C990420"/>
      <c r="D990420"/>
      <c r="E990420"/>
      <c r="F990420"/>
      <c r="G990420"/>
      <c r="H990420"/>
      <c r="I990420"/>
      <c r="J990420"/>
      <c r="K990420"/>
      <c r="L990420"/>
      <c r="M990420"/>
      <c r="N990420"/>
      <c r="O990420"/>
      <c r="P990420"/>
      <c r="Q990420"/>
      <c r="R990420"/>
      <c r="S990420"/>
      <c r="T990420"/>
      <c r="U990420"/>
      <c r="V990420"/>
    </row>
    <row r="990421" spans="1:22">
      <c r="A990421"/>
      <c r="B990421"/>
      <c r="C990421"/>
      <c r="D990421"/>
      <c r="E990421"/>
      <c r="F990421"/>
      <c r="G990421"/>
      <c r="H990421"/>
      <c r="I990421"/>
      <c r="J990421"/>
      <c r="K990421"/>
      <c r="L990421"/>
      <c r="M990421"/>
      <c r="N990421"/>
      <c r="O990421"/>
      <c r="P990421"/>
      <c r="Q990421"/>
      <c r="R990421"/>
      <c r="S990421"/>
      <c r="T990421"/>
      <c r="U990421"/>
      <c r="V990421"/>
    </row>
    <row r="990422" spans="1:22">
      <c r="A990422"/>
      <c r="B990422"/>
      <c r="C990422"/>
      <c r="D990422"/>
      <c r="E990422"/>
      <c r="F990422"/>
      <c r="G990422"/>
      <c r="H990422"/>
      <c r="I990422"/>
      <c r="J990422"/>
      <c r="K990422"/>
      <c r="L990422"/>
      <c r="M990422"/>
      <c r="N990422"/>
      <c r="O990422"/>
      <c r="P990422"/>
      <c r="Q990422"/>
      <c r="R990422"/>
      <c r="S990422"/>
      <c r="T990422"/>
      <c r="U990422"/>
      <c r="V990422"/>
    </row>
    <row r="990423" spans="1:22">
      <c r="A990423"/>
      <c r="B990423"/>
      <c r="C990423"/>
      <c r="D990423"/>
      <c r="E990423"/>
      <c r="F990423"/>
      <c r="G990423"/>
      <c r="H990423"/>
      <c r="I990423"/>
      <c r="J990423"/>
      <c r="K990423"/>
      <c r="L990423"/>
      <c r="M990423"/>
      <c r="N990423"/>
      <c r="O990423"/>
      <c r="P990423"/>
      <c r="Q990423"/>
      <c r="R990423"/>
      <c r="S990423"/>
      <c r="T990423"/>
      <c r="U990423"/>
      <c r="V990423"/>
    </row>
    <row r="990424" spans="1:22">
      <c r="A990424"/>
      <c r="B990424"/>
      <c r="C990424"/>
      <c r="D990424"/>
      <c r="E990424"/>
      <c r="F990424"/>
      <c r="G990424"/>
      <c r="H990424"/>
      <c r="I990424"/>
      <c r="J990424"/>
      <c r="K990424"/>
      <c r="L990424"/>
      <c r="M990424"/>
      <c r="N990424"/>
      <c r="O990424"/>
      <c r="P990424"/>
      <c r="Q990424"/>
      <c r="R990424"/>
      <c r="S990424"/>
      <c r="T990424"/>
      <c r="U990424"/>
      <c r="V990424"/>
    </row>
    <row r="990425" spans="1:22">
      <c r="A990425"/>
      <c r="B990425"/>
      <c r="C990425"/>
      <c r="D990425"/>
      <c r="E990425"/>
      <c r="F990425"/>
      <c r="G990425"/>
      <c r="H990425"/>
      <c r="I990425"/>
      <c r="J990425"/>
      <c r="K990425"/>
      <c r="L990425"/>
      <c r="M990425"/>
      <c r="N990425"/>
      <c r="O990425"/>
      <c r="P990425"/>
      <c r="Q990425"/>
      <c r="R990425"/>
      <c r="S990425"/>
      <c r="T990425"/>
      <c r="U990425"/>
      <c r="V990425"/>
    </row>
    <row r="990426" spans="1:22">
      <c r="A990426"/>
      <c r="B990426"/>
      <c r="C990426"/>
      <c r="D990426"/>
      <c r="E990426"/>
      <c r="F990426"/>
      <c r="G990426"/>
      <c r="H990426"/>
      <c r="I990426"/>
      <c r="J990426"/>
      <c r="K990426"/>
      <c r="L990426"/>
      <c r="M990426"/>
      <c r="N990426"/>
      <c r="O990426"/>
      <c r="P990426"/>
      <c r="Q990426"/>
      <c r="R990426"/>
      <c r="S990426"/>
      <c r="T990426"/>
      <c r="U990426"/>
      <c r="V990426"/>
    </row>
    <row r="990427" spans="1:22">
      <c r="A990427"/>
      <c r="B990427"/>
      <c r="C990427"/>
      <c r="D990427"/>
      <c r="E990427"/>
      <c r="F990427"/>
      <c r="G990427"/>
      <c r="H990427"/>
      <c r="I990427"/>
      <c r="J990427"/>
      <c r="K990427"/>
      <c r="L990427"/>
      <c r="M990427"/>
      <c r="N990427"/>
      <c r="O990427"/>
      <c r="P990427"/>
      <c r="Q990427"/>
      <c r="R990427"/>
      <c r="S990427"/>
      <c r="T990427"/>
      <c r="U990427"/>
      <c r="V990427"/>
    </row>
    <row r="990428" spans="1:22">
      <c r="A990428"/>
      <c r="B990428"/>
      <c r="C990428"/>
      <c r="D990428"/>
      <c r="E990428"/>
      <c r="F990428"/>
      <c r="G990428"/>
      <c r="H990428"/>
      <c r="I990428"/>
      <c r="J990428"/>
      <c r="K990428"/>
      <c r="L990428"/>
      <c r="M990428"/>
      <c r="N990428"/>
      <c r="O990428"/>
      <c r="P990428"/>
      <c r="Q990428"/>
      <c r="R990428"/>
      <c r="S990428"/>
      <c r="T990428"/>
      <c r="U990428"/>
      <c r="V990428"/>
    </row>
    <row r="990429" spans="1:22">
      <c r="A990429"/>
      <c r="B990429"/>
      <c r="C990429"/>
      <c r="D990429"/>
      <c r="E990429"/>
      <c r="F990429"/>
      <c r="G990429"/>
      <c r="H990429"/>
      <c r="I990429"/>
      <c r="J990429"/>
      <c r="K990429"/>
      <c r="L990429"/>
      <c r="M990429"/>
      <c r="N990429"/>
      <c r="O990429"/>
      <c r="P990429"/>
      <c r="Q990429"/>
      <c r="R990429"/>
      <c r="S990429"/>
      <c r="T990429"/>
      <c r="U990429"/>
      <c r="V990429"/>
    </row>
    <row r="990430" spans="1:22">
      <c r="A990430"/>
      <c r="B990430"/>
      <c r="C990430"/>
      <c r="D990430"/>
      <c r="E990430"/>
      <c r="F990430"/>
      <c r="G990430"/>
      <c r="H990430"/>
      <c r="I990430"/>
      <c r="J990430"/>
      <c r="K990430"/>
      <c r="L990430"/>
      <c r="M990430"/>
      <c r="N990430"/>
      <c r="O990430"/>
      <c r="P990430"/>
      <c r="Q990430"/>
      <c r="R990430"/>
      <c r="S990430"/>
      <c r="T990430"/>
      <c r="U990430"/>
      <c r="V990430"/>
    </row>
    <row r="990431" spans="1:22">
      <c r="A990431"/>
      <c r="B990431"/>
      <c r="C990431"/>
      <c r="D990431"/>
      <c r="E990431"/>
      <c r="F990431"/>
      <c r="G990431"/>
      <c r="H990431"/>
      <c r="I990431"/>
      <c r="J990431"/>
      <c r="K990431"/>
      <c r="L990431"/>
      <c r="M990431"/>
      <c r="N990431"/>
      <c r="O990431"/>
      <c r="P990431"/>
      <c r="Q990431"/>
      <c r="R990431"/>
      <c r="S990431"/>
      <c r="T990431"/>
      <c r="U990431"/>
      <c r="V990431"/>
    </row>
    <row r="990432" spans="1:22">
      <c r="A990432"/>
      <c r="B990432"/>
      <c r="C990432"/>
      <c r="D990432"/>
      <c r="E990432"/>
      <c r="F990432"/>
      <c r="G990432"/>
      <c r="H990432"/>
      <c r="I990432"/>
      <c r="J990432"/>
      <c r="K990432"/>
      <c r="L990432"/>
      <c r="M990432"/>
      <c r="N990432"/>
      <c r="O990432"/>
      <c r="P990432"/>
      <c r="Q990432"/>
      <c r="R990432"/>
      <c r="S990432"/>
      <c r="T990432"/>
      <c r="U990432"/>
      <c r="V990432"/>
    </row>
    <row r="990433" spans="1:22">
      <c r="A990433"/>
      <c r="B990433"/>
      <c r="C990433"/>
      <c r="D990433"/>
      <c r="E990433"/>
      <c r="F990433"/>
      <c r="G990433"/>
      <c r="H990433"/>
      <c r="I990433"/>
      <c r="J990433"/>
      <c r="K990433"/>
      <c r="L990433"/>
      <c r="M990433"/>
      <c r="N990433"/>
      <c r="O990433"/>
      <c r="P990433"/>
      <c r="Q990433"/>
      <c r="R990433"/>
      <c r="S990433"/>
      <c r="T990433"/>
      <c r="U990433"/>
      <c r="V990433"/>
    </row>
    <row r="990434" spans="1:22">
      <c r="A990434"/>
      <c r="B990434"/>
      <c r="C990434"/>
      <c r="D990434"/>
      <c r="E990434"/>
      <c r="F990434"/>
      <c r="G990434"/>
      <c r="H990434"/>
      <c r="I990434"/>
      <c r="J990434"/>
      <c r="K990434"/>
      <c r="L990434"/>
      <c r="M990434"/>
      <c r="N990434"/>
      <c r="O990434"/>
      <c r="P990434"/>
      <c r="Q990434"/>
      <c r="R990434"/>
      <c r="S990434"/>
      <c r="T990434"/>
      <c r="U990434"/>
      <c r="V990434"/>
    </row>
    <row r="990435" spans="1:22">
      <c r="A990435"/>
      <c r="B990435"/>
      <c r="C990435"/>
      <c r="D990435"/>
      <c r="E990435"/>
      <c r="F990435"/>
      <c r="G990435"/>
      <c r="H990435"/>
      <c r="I990435"/>
      <c r="J990435"/>
      <c r="K990435"/>
      <c r="L990435"/>
      <c r="M990435"/>
      <c r="N990435"/>
      <c r="O990435"/>
      <c r="P990435"/>
      <c r="Q990435"/>
      <c r="R990435"/>
      <c r="S990435"/>
      <c r="T990435"/>
      <c r="U990435"/>
      <c r="V990435"/>
    </row>
    <row r="990436" spans="1:22">
      <c r="A990436"/>
      <c r="B990436"/>
      <c r="C990436"/>
      <c r="D990436"/>
      <c r="E990436"/>
      <c r="F990436"/>
      <c r="G990436"/>
      <c r="H990436"/>
      <c r="I990436"/>
      <c r="J990436"/>
      <c r="K990436"/>
      <c r="L990436"/>
      <c r="M990436"/>
      <c r="N990436"/>
      <c r="O990436"/>
      <c r="P990436"/>
      <c r="Q990436"/>
      <c r="R990436"/>
      <c r="S990436"/>
      <c r="T990436"/>
      <c r="U990436"/>
      <c r="V990436"/>
    </row>
    <row r="990437" spans="1:22">
      <c r="A990437"/>
      <c r="B990437"/>
      <c r="C990437"/>
      <c r="D990437"/>
      <c r="E990437"/>
      <c r="F990437"/>
      <c r="G990437"/>
      <c r="H990437"/>
      <c r="I990437"/>
      <c r="J990437"/>
      <c r="K990437"/>
      <c r="L990437"/>
      <c r="M990437"/>
      <c r="N990437"/>
      <c r="O990437"/>
      <c r="P990437"/>
      <c r="Q990437"/>
      <c r="R990437"/>
      <c r="S990437"/>
      <c r="T990437"/>
      <c r="U990437"/>
      <c r="V990437"/>
    </row>
    <row r="990438" spans="1:22">
      <c r="A990438"/>
      <c r="B990438"/>
      <c r="C990438"/>
      <c r="D990438"/>
      <c r="E990438"/>
      <c r="F990438"/>
      <c r="G990438"/>
      <c r="H990438"/>
      <c r="I990438"/>
      <c r="J990438"/>
      <c r="K990438"/>
      <c r="L990438"/>
      <c r="M990438"/>
      <c r="N990438"/>
      <c r="O990438"/>
      <c r="P990438"/>
      <c r="Q990438"/>
      <c r="R990438"/>
      <c r="S990438"/>
      <c r="T990438"/>
      <c r="U990438"/>
      <c r="V990438"/>
    </row>
    <row r="990439" spans="1:22">
      <c r="A990439"/>
      <c r="B990439"/>
      <c r="C990439"/>
      <c r="D990439"/>
      <c r="E990439"/>
      <c r="F990439"/>
      <c r="G990439"/>
      <c r="H990439"/>
      <c r="I990439"/>
      <c r="J990439"/>
      <c r="K990439"/>
      <c r="L990439"/>
      <c r="M990439"/>
      <c r="N990439"/>
      <c r="O990439"/>
      <c r="P990439"/>
      <c r="Q990439"/>
      <c r="R990439"/>
      <c r="S990439"/>
      <c r="T990439"/>
      <c r="U990439"/>
      <c r="V990439"/>
    </row>
    <row r="990440" spans="1:22">
      <c r="A990440"/>
      <c r="B990440"/>
      <c r="C990440"/>
      <c r="D990440"/>
      <c r="E990440"/>
      <c r="F990440"/>
      <c r="G990440"/>
      <c r="H990440"/>
      <c r="I990440"/>
      <c r="J990440"/>
      <c r="K990440"/>
      <c r="L990440"/>
      <c r="M990440"/>
      <c r="N990440"/>
      <c r="O990440"/>
      <c r="P990440"/>
      <c r="Q990440"/>
      <c r="R990440"/>
      <c r="S990440"/>
      <c r="T990440"/>
      <c r="U990440"/>
      <c r="V990440"/>
    </row>
    <row r="990441" spans="1:22">
      <c r="A990441"/>
      <c r="B990441"/>
      <c r="C990441"/>
      <c r="D990441"/>
      <c r="E990441"/>
      <c r="F990441"/>
      <c r="G990441"/>
      <c r="H990441"/>
      <c r="I990441"/>
      <c r="J990441"/>
      <c r="K990441"/>
      <c r="L990441"/>
      <c r="M990441"/>
      <c r="N990441"/>
      <c r="O990441"/>
      <c r="P990441"/>
      <c r="Q990441"/>
      <c r="R990441"/>
      <c r="S990441"/>
      <c r="T990441"/>
      <c r="U990441"/>
      <c r="V990441"/>
    </row>
    <row r="990442" spans="1:22">
      <c r="A990442"/>
      <c r="B990442"/>
      <c r="C990442"/>
      <c r="D990442"/>
      <c r="E990442"/>
      <c r="F990442"/>
      <c r="G990442"/>
      <c r="H990442"/>
      <c r="I990442"/>
      <c r="J990442"/>
      <c r="K990442"/>
      <c r="L990442"/>
      <c r="M990442"/>
      <c r="N990442"/>
      <c r="O990442"/>
      <c r="P990442"/>
      <c r="Q990442"/>
      <c r="R990442"/>
      <c r="S990442"/>
      <c r="T990442"/>
      <c r="U990442"/>
      <c r="V990442"/>
    </row>
    <row r="990443" spans="1:22">
      <c r="A990443"/>
      <c r="B990443"/>
      <c r="C990443"/>
      <c r="D990443"/>
      <c r="E990443"/>
      <c r="F990443"/>
      <c r="G990443"/>
      <c r="H990443"/>
      <c r="I990443"/>
      <c r="J990443"/>
      <c r="K990443"/>
      <c r="L990443"/>
      <c r="M990443"/>
      <c r="N990443"/>
      <c r="O990443"/>
      <c r="P990443"/>
      <c r="Q990443"/>
      <c r="R990443"/>
      <c r="S990443"/>
      <c r="T990443"/>
      <c r="U990443"/>
      <c r="V990443"/>
    </row>
    <row r="990444" spans="1:22">
      <c r="A990444"/>
      <c r="B990444"/>
      <c r="C990444"/>
      <c r="D990444"/>
      <c r="E990444"/>
      <c r="F990444"/>
      <c r="G990444"/>
      <c r="H990444"/>
      <c r="I990444"/>
      <c r="J990444"/>
      <c r="K990444"/>
      <c r="L990444"/>
      <c r="M990444"/>
      <c r="N990444"/>
      <c r="O990444"/>
      <c r="P990444"/>
      <c r="Q990444"/>
      <c r="R990444"/>
      <c r="S990444"/>
      <c r="T990444"/>
      <c r="U990444"/>
      <c r="V990444"/>
    </row>
    <row r="990445" spans="1:22">
      <c r="A990445"/>
      <c r="B990445"/>
      <c r="C990445"/>
      <c r="D990445"/>
      <c r="E990445"/>
      <c r="F990445"/>
      <c r="G990445"/>
      <c r="H990445"/>
      <c r="I990445"/>
      <c r="J990445"/>
      <c r="K990445"/>
      <c r="L990445"/>
      <c r="M990445"/>
      <c r="N990445"/>
      <c r="O990445"/>
      <c r="P990445"/>
      <c r="Q990445"/>
      <c r="R990445"/>
      <c r="S990445"/>
      <c r="T990445"/>
      <c r="U990445"/>
      <c r="V990445"/>
    </row>
    <row r="990446" spans="1:22">
      <c r="A990446"/>
      <c r="B990446"/>
      <c r="C990446"/>
      <c r="D990446"/>
      <c r="E990446"/>
      <c r="F990446"/>
      <c r="G990446"/>
      <c r="H990446"/>
      <c r="I990446"/>
      <c r="J990446"/>
      <c r="K990446"/>
      <c r="L990446"/>
      <c r="M990446"/>
      <c r="N990446"/>
      <c r="O990446"/>
      <c r="P990446"/>
      <c r="Q990446"/>
      <c r="R990446"/>
      <c r="S990446"/>
      <c r="T990446"/>
      <c r="U990446"/>
      <c r="V990446"/>
    </row>
    <row r="990447" spans="1:22">
      <c r="A990447"/>
      <c r="B990447"/>
      <c r="C990447"/>
      <c r="D990447"/>
      <c r="E990447"/>
      <c r="F990447"/>
      <c r="G990447"/>
      <c r="H990447"/>
      <c r="I990447"/>
      <c r="J990447"/>
      <c r="K990447"/>
      <c r="L990447"/>
      <c r="M990447"/>
      <c r="N990447"/>
      <c r="O990447"/>
      <c r="P990447"/>
      <c r="Q990447"/>
      <c r="R990447"/>
      <c r="S990447"/>
      <c r="T990447"/>
      <c r="U990447"/>
      <c r="V990447"/>
    </row>
    <row r="990448" spans="1:22">
      <c r="A990448"/>
      <c r="B990448"/>
      <c r="C990448"/>
      <c r="D990448"/>
      <c r="E990448"/>
      <c r="F990448"/>
      <c r="G990448"/>
      <c r="H990448"/>
      <c r="I990448"/>
      <c r="J990448"/>
      <c r="K990448"/>
      <c r="L990448"/>
      <c r="M990448"/>
      <c r="N990448"/>
      <c r="O990448"/>
      <c r="P990448"/>
      <c r="Q990448"/>
      <c r="R990448"/>
      <c r="S990448"/>
      <c r="T990448"/>
      <c r="U990448"/>
      <c r="V990448"/>
    </row>
    <row r="990449" spans="1:22">
      <c r="A990449"/>
      <c r="B990449"/>
      <c r="C990449"/>
      <c r="D990449"/>
      <c r="E990449"/>
      <c r="F990449"/>
      <c r="G990449"/>
      <c r="H990449"/>
      <c r="I990449"/>
      <c r="J990449"/>
      <c r="K990449"/>
      <c r="L990449"/>
      <c r="M990449"/>
      <c r="N990449"/>
      <c r="O990449"/>
      <c r="P990449"/>
      <c r="Q990449"/>
      <c r="R990449"/>
      <c r="S990449"/>
      <c r="T990449"/>
      <c r="U990449"/>
      <c r="V990449"/>
    </row>
    <row r="990450" spans="1:22">
      <c r="A990450"/>
      <c r="B990450"/>
      <c r="C990450"/>
      <c r="D990450"/>
      <c r="E990450"/>
      <c r="F990450"/>
      <c r="G990450"/>
      <c r="H990450"/>
      <c r="I990450"/>
      <c r="J990450"/>
      <c r="K990450"/>
      <c r="L990450"/>
      <c r="M990450"/>
      <c r="N990450"/>
      <c r="O990450"/>
      <c r="P990450"/>
      <c r="Q990450"/>
      <c r="R990450"/>
      <c r="S990450"/>
      <c r="T990450"/>
      <c r="U990450"/>
      <c r="V990450"/>
    </row>
    <row r="990451" spans="1:22">
      <c r="A990451"/>
      <c r="B990451"/>
      <c r="C990451"/>
      <c r="D990451"/>
      <c r="E990451"/>
      <c r="F990451"/>
      <c r="G990451"/>
      <c r="H990451"/>
      <c r="I990451"/>
      <c r="J990451"/>
      <c r="K990451"/>
      <c r="L990451"/>
      <c r="M990451"/>
      <c r="N990451"/>
      <c r="O990451"/>
      <c r="P990451"/>
      <c r="Q990451"/>
      <c r="R990451"/>
      <c r="S990451"/>
      <c r="T990451"/>
      <c r="U990451"/>
      <c r="V990451"/>
    </row>
    <row r="990452" spans="1:22">
      <c r="A990452"/>
      <c r="B990452"/>
      <c r="C990452"/>
      <c r="D990452"/>
      <c r="E990452"/>
      <c r="F990452"/>
      <c r="G990452"/>
      <c r="H990452"/>
      <c r="I990452"/>
      <c r="J990452"/>
      <c r="K990452"/>
      <c r="L990452"/>
      <c r="M990452"/>
      <c r="N990452"/>
      <c r="O990452"/>
      <c r="P990452"/>
      <c r="Q990452"/>
      <c r="R990452"/>
      <c r="S990452"/>
      <c r="T990452"/>
      <c r="U990452"/>
      <c r="V990452"/>
    </row>
    <row r="990453" spans="1:22">
      <c r="A990453"/>
      <c r="B990453"/>
      <c r="C990453"/>
      <c r="D990453"/>
      <c r="E990453"/>
      <c r="F990453"/>
      <c r="G990453"/>
      <c r="H990453"/>
      <c r="I990453"/>
      <c r="J990453"/>
      <c r="K990453"/>
      <c r="L990453"/>
      <c r="M990453"/>
      <c r="N990453"/>
      <c r="O990453"/>
      <c r="P990453"/>
      <c r="Q990453"/>
      <c r="R990453"/>
      <c r="S990453"/>
      <c r="T990453"/>
      <c r="U990453"/>
      <c r="V990453"/>
    </row>
    <row r="990454" spans="1:22">
      <c r="A990454"/>
      <c r="B990454"/>
      <c r="C990454"/>
      <c r="D990454"/>
      <c r="E990454"/>
      <c r="F990454"/>
      <c r="G990454"/>
      <c r="H990454"/>
      <c r="I990454"/>
      <c r="J990454"/>
      <c r="K990454"/>
      <c r="L990454"/>
      <c r="M990454"/>
      <c r="N990454"/>
      <c r="O990454"/>
      <c r="P990454"/>
      <c r="Q990454"/>
      <c r="R990454"/>
      <c r="S990454"/>
      <c r="T990454"/>
      <c r="U990454"/>
      <c r="V990454"/>
    </row>
    <row r="990455" spans="1:22">
      <c r="A990455"/>
      <c r="B990455"/>
      <c r="C990455"/>
      <c r="D990455"/>
      <c r="E990455"/>
      <c r="F990455"/>
      <c r="G990455"/>
      <c r="H990455"/>
      <c r="I990455"/>
      <c r="J990455"/>
      <c r="K990455"/>
      <c r="L990455"/>
      <c r="M990455"/>
      <c r="N990455"/>
      <c r="O990455"/>
      <c r="P990455"/>
      <c r="Q990455"/>
      <c r="R990455"/>
      <c r="S990455"/>
      <c r="T990455"/>
      <c r="U990455"/>
      <c r="V990455"/>
    </row>
    <row r="990456" spans="1:22">
      <c r="A990456"/>
      <c r="B990456"/>
      <c r="C990456"/>
      <c r="D990456"/>
      <c r="E990456"/>
      <c r="F990456"/>
      <c r="G990456"/>
      <c r="H990456"/>
      <c r="I990456"/>
      <c r="J990456"/>
      <c r="K990456"/>
      <c r="L990456"/>
      <c r="M990456"/>
      <c r="N990456"/>
      <c r="O990456"/>
      <c r="P990456"/>
      <c r="Q990456"/>
      <c r="R990456"/>
      <c r="S990456"/>
      <c r="T990456"/>
      <c r="U990456"/>
      <c r="V990456"/>
    </row>
    <row r="990457" spans="1:22">
      <c r="A990457"/>
      <c r="B990457"/>
      <c r="C990457"/>
      <c r="D990457"/>
      <c r="E990457"/>
      <c r="F990457"/>
      <c r="G990457"/>
      <c r="H990457"/>
      <c r="I990457"/>
      <c r="J990457"/>
      <c r="K990457"/>
      <c r="L990457"/>
      <c r="M990457"/>
      <c r="N990457"/>
      <c r="O990457"/>
      <c r="P990457"/>
      <c r="Q990457"/>
      <c r="R990457"/>
      <c r="S990457"/>
      <c r="T990457"/>
      <c r="U990457"/>
      <c r="V990457"/>
    </row>
    <row r="990458" spans="1:22">
      <c r="A990458"/>
      <c r="B990458"/>
      <c r="C990458"/>
      <c r="D990458"/>
      <c r="E990458"/>
      <c r="F990458"/>
      <c r="G990458"/>
      <c r="H990458"/>
      <c r="I990458"/>
      <c r="J990458"/>
      <c r="K990458"/>
      <c r="L990458"/>
      <c r="M990458"/>
      <c r="N990458"/>
      <c r="O990458"/>
      <c r="P990458"/>
      <c r="Q990458"/>
      <c r="R990458"/>
      <c r="S990458"/>
      <c r="T990458"/>
      <c r="U990458"/>
      <c r="V990458"/>
    </row>
    <row r="990459" spans="1:22">
      <c r="A990459"/>
      <c r="B990459"/>
      <c r="C990459"/>
      <c r="D990459"/>
      <c r="E990459"/>
      <c r="F990459"/>
      <c r="G990459"/>
      <c r="H990459"/>
      <c r="I990459"/>
      <c r="J990459"/>
      <c r="K990459"/>
      <c r="L990459"/>
      <c r="M990459"/>
      <c r="N990459"/>
      <c r="O990459"/>
      <c r="P990459"/>
      <c r="Q990459"/>
      <c r="R990459"/>
      <c r="S990459"/>
      <c r="T990459"/>
      <c r="U990459"/>
      <c r="V990459"/>
    </row>
    <row r="990460" spans="1:22">
      <c r="A990460"/>
      <c r="B990460"/>
      <c r="C990460"/>
      <c r="D990460"/>
      <c r="E990460"/>
      <c r="F990460"/>
      <c r="G990460"/>
      <c r="H990460"/>
      <c r="I990460"/>
      <c r="J990460"/>
      <c r="K990460"/>
      <c r="L990460"/>
      <c r="M990460"/>
      <c r="N990460"/>
      <c r="O990460"/>
      <c r="P990460"/>
      <c r="Q990460"/>
      <c r="R990460"/>
      <c r="S990460"/>
      <c r="T990460"/>
      <c r="U990460"/>
      <c r="V990460"/>
    </row>
    <row r="990461" spans="1:22">
      <c r="A990461"/>
      <c r="B990461"/>
      <c r="C990461"/>
      <c r="D990461"/>
      <c r="E990461"/>
      <c r="F990461"/>
      <c r="G990461"/>
      <c r="H990461"/>
      <c r="I990461"/>
      <c r="J990461"/>
      <c r="K990461"/>
      <c r="L990461"/>
      <c r="M990461"/>
      <c r="N990461"/>
      <c r="O990461"/>
      <c r="P990461"/>
      <c r="Q990461"/>
      <c r="R990461"/>
      <c r="S990461"/>
      <c r="T990461"/>
      <c r="U990461"/>
      <c r="V990461"/>
    </row>
    <row r="990462" spans="1:22">
      <c r="A990462"/>
      <c r="B990462"/>
      <c r="C990462"/>
      <c r="D990462"/>
      <c r="E990462"/>
      <c r="F990462"/>
      <c r="G990462"/>
      <c r="H990462"/>
      <c r="I990462"/>
      <c r="J990462"/>
      <c r="K990462"/>
      <c r="L990462"/>
      <c r="M990462"/>
      <c r="N990462"/>
      <c r="O990462"/>
      <c r="P990462"/>
      <c r="Q990462"/>
      <c r="R990462"/>
      <c r="S990462"/>
      <c r="T990462"/>
      <c r="U990462"/>
      <c r="V990462"/>
    </row>
    <row r="990463" spans="1:22">
      <c r="A990463"/>
      <c r="B990463"/>
      <c r="C990463"/>
      <c r="D990463"/>
      <c r="E990463"/>
      <c r="F990463"/>
      <c r="G990463"/>
      <c r="H990463"/>
      <c r="I990463"/>
      <c r="J990463"/>
      <c r="K990463"/>
      <c r="L990463"/>
      <c r="M990463"/>
      <c r="N990463"/>
      <c r="O990463"/>
      <c r="P990463"/>
      <c r="Q990463"/>
      <c r="R990463"/>
      <c r="S990463"/>
      <c r="T990463"/>
      <c r="U990463"/>
      <c r="V990463"/>
    </row>
    <row r="990464" spans="1:22">
      <c r="A990464"/>
      <c r="B990464"/>
      <c r="C990464"/>
      <c r="D990464"/>
      <c r="E990464"/>
      <c r="F990464"/>
      <c r="G990464"/>
      <c r="H990464"/>
      <c r="I990464"/>
      <c r="J990464"/>
      <c r="K990464"/>
      <c r="L990464"/>
      <c r="M990464"/>
      <c r="N990464"/>
      <c r="O990464"/>
      <c r="P990464"/>
      <c r="Q990464"/>
      <c r="R990464"/>
      <c r="S990464"/>
      <c r="T990464"/>
      <c r="U990464"/>
      <c r="V990464"/>
    </row>
    <row r="990465" spans="1:22">
      <c r="A990465"/>
      <c r="B990465"/>
      <c r="C990465"/>
      <c r="D990465"/>
      <c r="E990465"/>
      <c r="F990465"/>
      <c r="G990465"/>
      <c r="H990465"/>
      <c r="I990465"/>
      <c r="J990465"/>
      <c r="K990465"/>
      <c r="L990465"/>
      <c r="M990465"/>
      <c r="N990465"/>
      <c r="O990465"/>
      <c r="P990465"/>
      <c r="Q990465"/>
      <c r="R990465"/>
      <c r="S990465"/>
      <c r="T990465"/>
      <c r="U990465"/>
      <c r="V990465"/>
    </row>
    <row r="990466" spans="1:22">
      <c r="A990466"/>
      <c r="B990466"/>
      <c r="C990466"/>
      <c r="D990466"/>
      <c r="E990466"/>
      <c r="F990466"/>
      <c r="G990466"/>
      <c r="H990466"/>
      <c r="I990466"/>
      <c r="J990466"/>
      <c r="K990466"/>
      <c r="L990466"/>
      <c r="M990466"/>
      <c r="N990466"/>
      <c r="O990466"/>
      <c r="P990466"/>
      <c r="Q990466"/>
      <c r="R990466"/>
      <c r="S990466"/>
      <c r="T990466"/>
      <c r="U990466"/>
      <c r="V990466"/>
    </row>
    <row r="990467" spans="1:22">
      <c r="A990467"/>
      <c r="B990467"/>
      <c r="C990467"/>
      <c r="D990467"/>
      <c r="E990467"/>
      <c r="F990467"/>
      <c r="G990467"/>
      <c r="H990467"/>
      <c r="I990467"/>
      <c r="J990467"/>
      <c r="K990467"/>
      <c r="L990467"/>
      <c r="M990467"/>
      <c r="N990467"/>
      <c r="O990467"/>
      <c r="P990467"/>
      <c r="Q990467"/>
      <c r="R990467"/>
      <c r="S990467"/>
      <c r="T990467"/>
      <c r="U990467"/>
      <c r="V990467"/>
    </row>
    <row r="990468" spans="1:22">
      <c r="A990468"/>
      <c r="B990468"/>
      <c r="C990468"/>
      <c r="D990468"/>
      <c r="E990468"/>
      <c r="F990468"/>
      <c r="G990468"/>
      <c r="H990468"/>
      <c r="I990468"/>
      <c r="J990468"/>
      <c r="K990468"/>
      <c r="L990468"/>
      <c r="M990468"/>
      <c r="N990468"/>
      <c r="O990468"/>
      <c r="P990468"/>
      <c r="Q990468"/>
      <c r="R990468"/>
      <c r="S990468"/>
      <c r="T990468"/>
      <c r="U990468"/>
      <c r="V990468"/>
    </row>
    <row r="990469" spans="1:22">
      <c r="A990469"/>
      <c r="B990469"/>
      <c r="C990469"/>
      <c r="D990469"/>
      <c r="E990469"/>
      <c r="F990469"/>
      <c r="G990469"/>
      <c r="H990469"/>
      <c r="I990469"/>
      <c r="J990469"/>
      <c r="K990469"/>
      <c r="L990469"/>
      <c r="M990469"/>
      <c r="N990469"/>
      <c r="O990469"/>
      <c r="P990469"/>
      <c r="Q990469"/>
      <c r="R990469"/>
      <c r="S990469"/>
      <c r="T990469"/>
      <c r="U990469"/>
      <c r="V990469"/>
    </row>
    <row r="990470" spans="1:22">
      <c r="A990470"/>
      <c r="B990470"/>
      <c r="C990470"/>
      <c r="D990470"/>
      <c r="E990470"/>
      <c r="F990470"/>
      <c r="G990470"/>
      <c r="H990470"/>
      <c r="I990470"/>
      <c r="J990470"/>
      <c r="K990470"/>
      <c r="L990470"/>
      <c r="M990470"/>
      <c r="N990470"/>
      <c r="O990470"/>
      <c r="P990470"/>
      <c r="Q990470"/>
      <c r="R990470"/>
      <c r="S990470"/>
      <c r="T990470"/>
      <c r="U990470"/>
      <c r="V990470"/>
    </row>
    <row r="990471" spans="1:22">
      <c r="A990471"/>
      <c r="B990471"/>
      <c r="C990471"/>
      <c r="D990471"/>
      <c r="E990471"/>
      <c r="F990471"/>
      <c r="G990471"/>
      <c r="H990471"/>
      <c r="I990471"/>
      <c r="J990471"/>
      <c r="K990471"/>
      <c r="L990471"/>
      <c r="M990471"/>
      <c r="N990471"/>
      <c r="O990471"/>
      <c r="P990471"/>
      <c r="Q990471"/>
      <c r="R990471"/>
      <c r="S990471"/>
      <c r="T990471"/>
      <c r="U990471"/>
      <c r="V990471"/>
    </row>
    <row r="990472" spans="1:22">
      <c r="A990472"/>
      <c r="B990472"/>
      <c r="C990472"/>
      <c r="D990472"/>
      <c r="E990472"/>
      <c r="F990472"/>
      <c r="G990472"/>
      <c r="H990472"/>
      <c r="I990472"/>
      <c r="J990472"/>
      <c r="K990472"/>
      <c r="L990472"/>
      <c r="M990472"/>
      <c r="N990472"/>
      <c r="O990472"/>
      <c r="P990472"/>
      <c r="Q990472"/>
      <c r="R990472"/>
      <c r="S990472"/>
      <c r="T990472"/>
      <c r="U990472"/>
      <c r="V990472"/>
    </row>
    <row r="990473" spans="1:22">
      <c r="A990473"/>
      <c r="B990473"/>
      <c r="C990473"/>
      <c r="D990473"/>
      <c r="E990473"/>
      <c r="F990473"/>
      <c r="G990473"/>
      <c r="H990473"/>
      <c r="I990473"/>
      <c r="J990473"/>
      <c r="K990473"/>
      <c r="L990473"/>
      <c r="M990473"/>
      <c r="N990473"/>
      <c r="O990473"/>
      <c r="P990473"/>
      <c r="Q990473"/>
      <c r="R990473"/>
      <c r="S990473"/>
      <c r="T990473"/>
      <c r="U990473"/>
      <c r="V990473"/>
    </row>
    <row r="990474" spans="1:22">
      <c r="A990474"/>
      <c r="B990474"/>
      <c r="C990474"/>
      <c r="D990474"/>
      <c r="E990474"/>
      <c r="F990474"/>
      <c r="G990474"/>
      <c r="H990474"/>
      <c r="I990474"/>
      <c r="J990474"/>
      <c r="K990474"/>
      <c r="L990474"/>
      <c r="M990474"/>
      <c r="N990474"/>
      <c r="O990474"/>
      <c r="P990474"/>
      <c r="Q990474"/>
      <c r="R990474"/>
      <c r="S990474"/>
      <c r="T990474"/>
      <c r="U990474"/>
      <c r="V990474"/>
    </row>
    <row r="990475" spans="1:22">
      <c r="A990475"/>
      <c r="B990475"/>
      <c r="C990475"/>
      <c r="D990475"/>
      <c r="E990475"/>
      <c r="F990475"/>
      <c r="G990475"/>
      <c r="H990475"/>
      <c r="I990475"/>
      <c r="J990475"/>
      <c r="K990475"/>
      <c r="L990475"/>
      <c r="M990475"/>
      <c r="N990475"/>
      <c r="O990475"/>
      <c r="P990475"/>
      <c r="Q990475"/>
      <c r="R990475"/>
      <c r="S990475"/>
      <c r="T990475"/>
      <c r="U990475"/>
      <c r="V990475"/>
    </row>
    <row r="990476" spans="1:22">
      <c r="A990476"/>
      <c r="B990476"/>
      <c r="C990476"/>
      <c r="D990476"/>
      <c r="E990476"/>
      <c r="F990476"/>
      <c r="G990476"/>
      <c r="H990476"/>
      <c r="I990476"/>
      <c r="J990476"/>
      <c r="K990476"/>
      <c r="L990476"/>
      <c r="M990476"/>
      <c r="N990476"/>
      <c r="O990476"/>
      <c r="P990476"/>
      <c r="Q990476"/>
      <c r="R990476"/>
      <c r="S990476"/>
      <c r="T990476"/>
      <c r="U990476"/>
      <c r="V990476"/>
    </row>
    <row r="990477" spans="1:22">
      <c r="A990477"/>
      <c r="B990477"/>
      <c r="C990477"/>
      <c r="D990477"/>
      <c r="E990477"/>
      <c r="F990477"/>
      <c r="G990477"/>
      <c r="H990477"/>
      <c r="I990477"/>
      <c r="J990477"/>
      <c r="K990477"/>
      <c r="L990477"/>
      <c r="M990477"/>
      <c r="N990477"/>
      <c r="O990477"/>
      <c r="P990477"/>
      <c r="Q990477"/>
      <c r="R990477"/>
      <c r="S990477"/>
      <c r="T990477"/>
      <c r="U990477"/>
      <c r="V990477"/>
    </row>
    <row r="990478" spans="1:22">
      <c r="A990478"/>
      <c r="B990478"/>
      <c r="C990478"/>
      <c r="D990478"/>
      <c r="E990478"/>
      <c r="F990478"/>
      <c r="G990478"/>
      <c r="H990478"/>
      <c r="I990478"/>
      <c r="J990478"/>
      <c r="K990478"/>
      <c r="L990478"/>
      <c r="M990478"/>
      <c r="N990478"/>
      <c r="O990478"/>
      <c r="P990478"/>
      <c r="Q990478"/>
      <c r="R990478"/>
      <c r="S990478"/>
      <c r="T990478"/>
      <c r="U990478"/>
      <c r="V990478"/>
    </row>
    <row r="990479" spans="1:22">
      <c r="A990479"/>
      <c r="B990479"/>
      <c r="C990479"/>
      <c r="D990479"/>
      <c r="E990479"/>
      <c r="F990479"/>
      <c r="G990479"/>
      <c r="H990479"/>
      <c r="I990479"/>
      <c r="J990479"/>
      <c r="K990479"/>
      <c r="L990479"/>
      <c r="M990479"/>
      <c r="N990479"/>
      <c r="O990479"/>
      <c r="P990479"/>
      <c r="Q990479"/>
      <c r="R990479"/>
      <c r="S990479"/>
      <c r="T990479"/>
      <c r="U990479"/>
      <c r="V990479"/>
    </row>
    <row r="990480" spans="1:22">
      <c r="A990480"/>
      <c r="B990480"/>
      <c r="C990480"/>
      <c r="D990480"/>
      <c r="E990480"/>
      <c r="F990480"/>
      <c r="G990480"/>
      <c r="H990480"/>
      <c r="I990480"/>
      <c r="J990480"/>
      <c r="K990480"/>
      <c r="L990480"/>
      <c r="M990480"/>
      <c r="N990480"/>
      <c r="O990480"/>
      <c r="P990480"/>
      <c r="Q990480"/>
      <c r="R990480"/>
      <c r="S990480"/>
      <c r="T990480"/>
      <c r="U990480"/>
      <c r="V990480"/>
    </row>
    <row r="990481" spans="1:22">
      <c r="A990481"/>
      <c r="B990481"/>
      <c r="C990481"/>
      <c r="D990481"/>
      <c r="E990481"/>
      <c r="F990481"/>
      <c r="G990481"/>
      <c r="H990481"/>
      <c r="I990481"/>
      <c r="J990481"/>
      <c r="K990481"/>
      <c r="L990481"/>
      <c r="M990481"/>
      <c r="N990481"/>
      <c r="O990481"/>
      <c r="P990481"/>
      <c r="Q990481"/>
      <c r="R990481"/>
      <c r="S990481"/>
      <c r="T990481"/>
      <c r="U990481"/>
      <c r="V990481"/>
    </row>
    <row r="990482" spans="1:22">
      <c r="A990482"/>
      <c r="B990482"/>
      <c r="C990482"/>
      <c r="D990482"/>
      <c r="E990482"/>
      <c r="F990482"/>
      <c r="G990482"/>
      <c r="H990482"/>
      <c r="I990482"/>
      <c r="J990482"/>
      <c r="K990482"/>
      <c r="L990482"/>
      <c r="M990482"/>
      <c r="N990482"/>
      <c r="O990482"/>
      <c r="P990482"/>
      <c r="Q990482"/>
      <c r="R990482"/>
      <c r="S990482"/>
      <c r="T990482"/>
      <c r="U990482"/>
      <c r="V990482"/>
    </row>
    <row r="990483" spans="1:22">
      <c r="A990483"/>
      <c r="B990483"/>
      <c r="C990483"/>
      <c r="D990483"/>
      <c r="E990483"/>
      <c r="F990483"/>
      <c r="G990483"/>
      <c r="H990483"/>
      <c r="I990483"/>
      <c r="J990483"/>
      <c r="K990483"/>
      <c r="L990483"/>
      <c r="M990483"/>
      <c r="N990483"/>
      <c r="O990483"/>
      <c r="P990483"/>
      <c r="Q990483"/>
      <c r="R990483"/>
      <c r="S990483"/>
      <c r="T990483"/>
      <c r="U990483"/>
      <c r="V990483"/>
    </row>
    <row r="990484" spans="1:22">
      <c r="A990484"/>
      <c r="B990484"/>
      <c r="C990484"/>
      <c r="D990484"/>
      <c r="E990484"/>
      <c r="F990484"/>
      <c r="G990484"/>
      <c r="H990484"/>
      <c r="I990484"/>
      <c r="J990484"/>
      <c r="K990484"/>
      <c r="L990484"/>
      <c r="M990484"/>
      <c r="N990484"/>
      <c r="O990484"/>
      <c r="P990484"/>
      <c r="Q990484"/>
      <c r="R990484"/>
      <c r="S990484"/>
      <c r="T990484"/>
      <c r="U990484"/>
      <c r="V990484"/>
    </row>
    <row r="990485" spans="1:22">
      <c r="A990485"/>
      <c r="B990485"/>
      <c r="C990485"/>
      <c r="D990485"/>
      <c r="E990485"/>
      <c r="F990485"/>
      <c r="G990485"/>
      <c r="H990485"/>
      <c r="I990485"/>
      <c r="J990485"/>
      <c r="K990485"/>
      <c r="L990485"/>
      <c r="M990485"/>
      <c r="N990485"/>
      <c r="O990485"/>
      <c r="P990485"/>
      <c r="Q990485"/>
      <c r="R990485"/>
      <c r="S990485"/>
      <c r="T990485"/>
      <c r="U990485"/>
      <c r="V990485"/>
    </row>
    <row r="990486" spans="1:22">
      <c r="A990486"/>
      <c r="B990486"/>
      <c r="C990486"/>
      <c r="D990486"/>
      <c r="E990486"/>
      <c r="F990486"/>
      <c r="G990486"/>
      <c r="H990486"/>
      <c r="I990486"/>
      <c r="J990486"/>
      <c r="K990486"/>
      <c r="L990486"/>
      <c r="M990486"/>
      <c r="N990486"/>
      <c r="O990486"/>
      <c r="P990486"/>
      <c r="Q990486"/>
      <c r="R990486"/>
      <c r="S990486"/>
      <c r="T990486"/>
      <c r="U990486"/>
      <c r="V990486"/>
    </row>
    <row r="990487" spans="1:22">
      <c r="A990487"/>
      <c r="B990487"/>
      <c r="C990487"/>
      <c r="D990487"/>
      <c r="E990487"/>
      <c r="F990487"/>
      <c r="G990487"/>
      <c r="H990487"/>
      <c r="I990487"/>
      <c r="J990487"/>
      <c r="K990487"/>
      <c r="L990487"/>
      <c r="M990487"/>
      <c r="N990487"/>
      <c r="O990487"/>
      <c r="P990487"/>
      <c r="Q990487"/>
      <c r="R990487"/>
      <c r="S990487"/>
      <c r="T990487"/>
      <c r="U990487"/>
      <c r="V990487"/>
    </row>
    <row r="990488" spans="1:22">
      <c r="A990488"/>
      <c r="B990488"/>
      <c r="C990488"/>
      <c r="D990488"/>
      <c r="E990488"/>
      <c r="F990488"/>
      <c r="G990488"/>
      <c r="H990488"/>
      <c r="I990488"/>
      <c r="J990488"/>
      <c r="K990488"/>
      <c r="L990488"/>
      <c r="M990488"/>
      <c r="N990488"/>
      <c r="O990488"/>
      <c r="P990488"/>
      <c r="Q990488"/>
      <c r="R990488"/>
      <c r="S990488"/>
      <c r="T990488"/>
      <c r="U990488"/>
      <c r="V990488"/>
    </row>
    <row r="990489" spans="1:22">
      <c r="A990489"/>
      <c r="B990489"/>
      <c r="C990489"/>
      <c r="D990489"/>
      <c r="E990489"/>
      <c r="F990489"/>
      <c r="G990489"/>
      <c r="H990489"/>
      <c r="I990489"/>
      <c r="J990489"/>
      <c r="K990489"/>
      <c r="L990489"/>
      <c r="M990489"/>
      <c r="N990489"/>
      <c r="O990489"/>
      <c r="P990489"/>
      <c r="Q990489"/>
      <c r="R990489"/>
      <c r="S990489"/>
      <c r="T990489"/>
      <c r="U990489"/>
      <c r="V990489"/>
    </row>
    <row r="990490" spans="1:22">
      <c r="A990490"/>
      <c r="B990490"/>
      <c r="C990490"/>
      <c r="D990490"/>
      <c r="E990490"/>
      <c r="F990490"/>
      <c r="G990490"/>
      <c r="H990490"/>
      <c r="I990490"/>
      <c r="J990490"/>
      <c r="K990490"/>
      <c r="L990490"/>
      <c r="M990490"/>
      <c r="N990490"/>
      <c r="O990490"/>
      <c r="P990490"/>
      <c r="Q990490"/>
      <c r="R990490"/>
      <c r="S990490"/>
      <c r="T990490"/>
      <c r="U990490"/>
      <c r="V990490"/>
    </row>
    <row r="990491" spans="1:22">
      <c r="A990491"/>
      <c r="B990491"/>
      <c r="C990491"/>
      <c r="D990491"/>
      <c r="E990491"/>
      <c r="F990491"/>
      <c r="G990491"/>
      <c r="H990491"/>
      <c r="I990491"/>
      <c r="J990491"/>
      <c r="K990491"/>
      <c r="L990491"/>
      <c r="M990491"/>
      <c r="N990491"/>
      <c r="O990491"/>
      <c r="P990491"/>
      <c r="Q990491"/>
      <c r="R990491"/>
      <c r="S990491"/>
      <c r="T990491"/>
      <c r="U990491"/>
      <c r="V990491"/>
    </row>
    <row r="990492" spans="1:22">
      <c r="A990492"/>
      <c r="B990492"/>
      <c r="C990492"/>
      <c r="D990492"/>
      <c r="E990492"/>
      <c r="F990492"/>
      <c r="G990492"/>
      <c r="H990492"/>
      <c r="I990492"/>
      <c r="J990492"/>
      <c r="K990492"/>
      <c r="L990492"/>
      <c r="M990492"/>
      <c r="N990492"/>
      <c r="O990492"/>
      <c r="P990492"/>
      <c r="Q990492"/>
      <c r="R990492"/>
      <c r="S990492"/>
      <c r="T990492"/>
      <c r="U990492"/>
      <c r="V990492"/>
    </row>
    <row r="990493" spans="1:22">
      <c r="A990493"/>
      <c r="B990493"/>
      <c r="C990493"/>
      <c r="D990493"/>
      <c r="E990493"/>
      <c r="F990493"/>
      <c r="G990493"/>
      <c r="H990493"/>
      <c r="I990493"/>
      <c r="J990493"/>
      <c r="K990493"/>
      <c r="L990493"/>
      <c r="M990493"/>
      <c r="N990493"/>
      <c r="O990493"/>
      <c r="P990493"/>
      <c r="Q990493"/>
      <c r="R990493"/>
      <c r="S990493"/>
      <c r="T990493"/>
      <c r="U990493"/>
      <c r="V990493"/>
    </row>
    <row r="990494" spans="1:22">
      <c r="A990494"/>
      <c r="B990494"/>
      <c r="C990494"/>
      <c r="D990494"/>
      <c r="E990494"/>
      <c r="F990494"/>
      <c r="G990494"/>
      <c r="H990494"/>
      <c r="I990494"/>
      <c r="J990494"/>
      <c r="K990494"/>
      <c r="L990494"/>
      <c r="M990494"/>
      <c r="N990494"/>
      <c r="O990494"/>
      <c r="P990494"/>
      <c r="Q990494"/>
      <c r="R990494"/>
      <c r="S990494"/>
      <c r="T990494"/>
      <c r="U990494"/>
      <c r="V990494"/>
    </row>
    <row r="990495" spans="1:22">
      <c r="A990495"/>
      <c r="B990495"/>
      <c r="C990495"/>
      <c r="D990495"/>
      <c r="E990495"/>
      <c r="F990495"/>
      <c r="G990495"/>
      <c r="H990495"/>
      <c r="I990495"/>
      <c r="J990495"/>
      <c r="K990495"/>
      <c r="L990495"/>
      <c r="M990495"/>
      <c r="N990495"/>
      <c r="O990495"/>
      <c r="P990495"/>
      <c r="Q990495"/>
      <c r="R990495"/>
      <c r="S990495"/>
      <c r="T990495"/>
      <c r="U990495"/>
      <c r="V990495"/>
    </row>
    <row r="990496" spans="1:22">
      <c r="A990496"/>
      <c r="B990496"/>
      <c r="C990496"/>
      <c r="D990496"/>
      <c r="E990496"/>
      <c r="F990496"/>
      <c r="G990496"/>
      <c r="H990496"/>
      <c r="I990496"/>
      <c r="J990496"/>
      <c r="K990496"/>
      <c r="L990496"/>
      <c r="M990496"/>
      <c r="N990496"/>
      <c r="O990496"/>
      <c r="P990496"/>
      <c r="Q990496"/>
      <c r="R990496"/>
      <c r="S990496"/>
      <c r="T990496"/>
      <c r="U990496"/>
      <c r="V990496"/>
    </row>
    <row r="990497" spans="1:22">
      <c r="A990497"/>
      <c r="B990497"/>
      <c r="C990497"/>
      <c r="D990497"/>
      <c r="E990497"/>
      <c r="F990497"/>
      <c r="G990497"/>
      <c r="H990497"/>
      <c r="I990497"/>
      <c r="J990497"/>
      <c r="K990497"/>
      <c r="L990497"/>
      <c r="M990497"/>
      <c r="N990497"/>
      <c r="O990497"/>
      <c r="P990497"/>
      <c r="Q990497"/>
      <c r="R990497"/>
      <c r="S990497"/>
      <c r="T990497"/>
      <c r="U990497"/>
      <c r="V990497"/>
    </row>
    <row r="990498" spans="1:22">
      <c r="A990498"/>
      <c r="B990498"/>
      <c r="C990498"/>
      <c r="D990498"/>
      <c r="E990498"/>
      <c r="F990498"/>
      <c r="G990498"/>
      <c r="H990498"/>
      <c r="I990498"/>
      <c r="J990498"/>
      <c r="K990498"/>
      <c r="L990498"/>
      <c r="M990498"/>
      <c r="N990498"/>
      <c r="O990498"/>
      <c r="P990498"/>
      <c r="Q990498"/>
      <c r="R990498"/>
      <c r="S990498"/>
      <c r="T990498"/>
      <c r="U990498"/>
      <c r="V990498"/>
    </row>
    <row r="990499" spans="1:22">
      <c r="A990499"/>
      <c r="B990499"/>
      <c r="C990499"/>
      <c r="D990499"/>
      <c r="E990499"/>
      <c r="F990499"/>
      <c r="G990499"/>
      <c r="H990499"/>
      <c r="I990499"/>
      <c r="J990499"/>
      <c r="K990499"/>
      <c r="L990499"/>
      <c r="M990499"/>
      <c r="N990499"/>
      <c r="O990499"/>
      <c r="P990499"/>
      <c r="Q990499"/>
      <c r="R990499"/>
      <c r="S990499"/>
      <c r="T990499"/>
      <c r="U990499"/>
      <c r="V990499"/>
    </row>
    <row r="990500" spans="1:22">
      <c r="A990500"/>
      <c r="B990500"/>
      <c r="C990500"/>
      <c r="D990500"/>
      <c r="E990500"/>
      <c r="F990500"/>
      <c r="G990500"/>
      <c r="H990500"/>
      <c r="I990500"/>
      <c r="J990500"/>
      <c r="K990500"/>
      <c r="L990500"/>
      <c r="M990500"/>
      <c r="N990500"/>
      <c r="O990500"/>
      <c r="P990500"/>
      <c r="Q990500"/>
      <c r="R990500"/>
      <c r="S990500"/>
      <c r="T990500"/>
      <c r="U990500"/>
      <c r="V990500"/>
    </row>
    <row r="990501" spans="1:22">
      <c r="A990501"/>
      <c r="B990501"/>
      <c r="C990501"/>
      <c r="D990501"/>
      <c r="E990501"/>
      <c r="F990501"/>
      <c r="G990501"/>
      <c r="H990501"/>
      <c r="I990501"/>
      <c r="J990501"/>
      <c r="K990501"/>
      <c r="L990501"/>
      <c r="M990501"/>
      <c r="N990501"/>
      <c r="O990501"/>
      <c r="P990501"/>
      <c r="Q990501"/>
      <c r="R990501"/>
      <c r="S990501"/>
      <c r="T990501"/>
      <c r="U990501"/>
      <c r="V990501"/>
    </row>
    <row r="990502" spans="1:22">
      <c r="A990502"/>
      <c r="B990502"/>
      <c r="C990502"/>
      <c r="D990502"/>
      <c r="E990502"/>
      <c r="F990502"/>
      <c r="G990502"/>
      <c r="H990502"/>
      <c r="I990502"/>
      <c r="J990502"/>
      <c r="K990502"/>
      <c r="L990502"/>
      <c r="M990502"/>
      <c r="N990502"/>
      <c r="O990502"/>
      <c r="P990502"/>
      <c r="Q990502"/>
      <c r="R990502"/>
      <c r="S990502"/>
      <c r="T990502"/>
      <c r="U990502"/>
      <c r="V990502"/>
    </row>
    <row r="990503" spans="1:22">
      <c r="A990503"/>
      <c r="B990503"/>
      <c r="C990503"/>
      <c r="D990503"/>
      <c r="E990503"/>
      <c r="F990503"/>
      <c r="G990503"/>
      <c r="H990503"/>
      <c r="I990503"/>
      <c r="J990503"/>
      <c r="K990503"/>
      <c r="L990503"/>
      <c r="M990503"/>
      <c r="N990503"/>
      <c r="O990503"/>
      <c r="P990503"/>
      <c r="Q990503"/>
      <c r="R990503"/>
      <c r="S990503"/>
      <c r="T990503"/>
      <c r="U990503"/>
      <c r="V990503"/>
    </row>
    <row r="990504" spans="1:22">
      <c r="A990504"/>
      <c r="B990504"/>
      <c r="C990504"/>
      <c r="D990504"/>
      <c r="E990504"/>
      <c r="F990504"/>
      <c r="G990504"/>
      <c r="H990504"/>
      <c r="I990504"/>
      <c r="J990504"/>
      <c r="K990504"/>
      <c r="L990504"/>
      <c r="M990504"/>
      <c r="N990504"/>
      <c r="O990504"/>
      <c r="P990504"/>
      <c r="Q990504"/>
      <c r="R990504"/>
      <c r="S990504"/>
      <c r="T990504"/>
      <c r="U990504"/>
      <c r="V990504"/>
    </row>
    <row r="990505" spans="1:22">
      <c r="A990505"/>
      <c r="B990505"/>
      <c r="C990505"/>
      <c r="D990505"/>
      <c r="E990505"/>
      <c r="F990505"/>
      <c r="G990505"/>
      <c r="H990505"/>
      <c r="I990505"/>
      <c r="J990505"/>
      <c r="K990505"/>
      <c r="L990505"/>
      <c r="M990505"/>
      <c r="N990505"/>
      <c r="O990505"/>
      <c r="P990505"/>
      <c r="Q990505"/>
      <c r="R990505"/>
      <c r="S990505"/>
      <c r="T990505"/>
      <c r="U990505"/>
      <c r="V990505"/>
    </row>
    <row r="990506" spans="1:22">
      <c r="A990506"/>
      <c r="B990506"/>
      <c r="C990506"/>
      <c r="D990506"/>
      <c r="E990506"/>
      <c r="F990506"/>
      <c r="G990506"/>
      <c r="H990506"/>
      <c r="I990506"/>
      <c r="J990506"/>
      <c r="K990506"/>
      <c r="L990506"/>
      <c r="M990506"/>
      <c r="N990506"/>
      <c r="O990506"/>
      <c r="P990506"/>
      <c r="Q990506"/>
      <c r="R990506"/>
      <c r="S990506"/>
      <c r="T990506"/>
      <c r="U990506"/>
      <c r="V990506"/>
    </row>
    <row r="990507" spans="1:22">
      <c r="A990507"/>
      <c r="B990507"/>
      <c r="C990507"/>
      <c r="D990507"/>
      <c r="E990507"/>
      <c r="F990507"/>
      <c r="G990507"/>
      <c r="H990507"/>
      <c r="I990507"/>
      <c r="J990507"/>
      <c r="K990507"/>
      <c r="L990507"/>
      <c r="M990507"/>
      <c r="N990507"/>
      <c r="O990507"/>
      <c r="P990507"/>
      <c r="Q990507"/>
      <c r="R990507"/>
      <c r="S990507"/>
      <c r="T990507"/>
      <c r="U990507"/>
      <c r="V990507"/>
    </row>
    <row r="990508" spans="1:22">
      <c r="A990508"/>
      <c r="B990508"/>
      <c r="C990508"/>
      <c r="D990508"/>
      <c r="E990508"/>
      <c r="F990508"/>
      <c r="G990508"/>
      <c r="H990508"/>
      <c r="I990508"/>
      <c r="J990508"/>
      <c r="K990508"/>
      <c r="L990508"/>
      <c r="M990508"/>
      <c r="N990508"/>
      <c r="O990508"/>
      <c r="P990508"/>
      <c r="Q990508"/>
      <c r="R990508"/>
      <c r="S990508"/>
      <c r="T990508"/>
      <c r="U990508"/>
      <c r="V990508"/>
    </row>
    <row r="990509" spans="1:22">
      <c r="A990509"/>
      <c r="B990509"/>
      <c r="C990509"/>
      <c r="D990509"/>
      <c r="E990509"/>
      <c r="F990509"/>
      <c r="G990509"/>
      <c r="H990509"/>
      <c r="I990509"/>
      <c r="J990509"/>
      <c r="K990509"/>
      <c r="L990509"/>
      <c r="M990509"/>
      <c r="N990509"/>
      <c r="O990509"/>
      <c r="P990509"/>
      <c r="Q990509"/>
      <c r="R990509"/>
      <c r="S990509"/>
      <c r="T990509"/>
      <c r="U990509"/>
      <c r="V990509"/>
    </row>
    <row r="990510" spans="1:22">
      <c r="A990510"/>
      <c r="B990510"/>
      <c r="C990510"/>
      <c r="D990510"/>
      <c r="E990510"/>
      <c r="F990510"/>
      <c r="G990510"/>
      <c r="H990510"/>
      <c r="I990510"/>
      <c r="J990510"/>
      <c r="K990510"/>
      <c r="L990510"/>
      <c r="M990510"/>
      <c r="N990510"/>
      <c r="O990510"/>
      <c r="P990510"/>
      <c r="Q990510"/>
      <c r="R990510"/>
      <c r="S990510"/>
      <c r="T990510"/>
      <c r="U990510"/>
      <c r="V990510"/>
    </row>
    <row r="990511" spans="1:22">
      <c r="A990511"/>
      <c r="B990511"/>
      <c r="C990511"/>
      <c r="D990511"/>
      <c r="E990511"/>
      <c r="F990511"/>
      <c r="G990511"/>
      <c r="H990511"/>
      <c r="I990511"/>
      <c r="J990511"/>
      <c r="K990511"/>
      <c r="L990511"/>
      <c r="M990511"/>
      <c r="N990511"/>
      <c r="O990511"/>
      <c r="P990511"/>
      <c r="Q990511"/>
      <c r="R990511"/>
      <c r="S990511"/>
      <c r="T990511"/>
      <c r="U990511"/>
      <c r="V990511"/>
    </row>
    <row r="990512" spans="1:22">
      <c r="A990512"/>
      <c r="B990512"/>
      <c r="C990512"/>
      <c r="D990512"/>
      <c r="E990512"/>
      <c r="F990512"/>
      <c r="G990512"/>
      <c r="H990512"/>
      <c r="I990512"/>
      <c r="J990512"/>
      <c r="K990512"/>
      <c r="L990512"/>
      <c r="M990512"/>
      <c r="N990512"/>
      <c r="O990512"/>
      <c r="P990512"/>
      <c r="Q990512"/>
      <c r="R990512"/>
      <c r="S990512"/>
      <c r="T990512"/>
      <c r="U990512"/>
      <c r="V990512"/>
    </row>
    <row r="990513" spans="1:22">
      <c r="A990513"/>
      <c r="B990513"/>
      <c r="C990513"/>
      <c r="D990513"/>
      <c r="E990513"/>
      <c r="F990513"/>
      <c r="G990513"/>
      <c r="H990513"/>
      <c r="I990513"/>
      <c r="J990513"/>
      <c r="K990513"/>
      <c r="L990513"/>
      <c r="M990513"/>
      <c r="N990513"/>
      <c r="O990513"/>
      <c r="P990513"/>
      <c r="Q990513"/>
      <c r="R990513"/>
      <c r="S990513"/>
      <c r="T990513"/>
      <c r="U990513"/>
      <c r="V990513"/>
    </row>
    <row r="990514" spans="1:22">
      <c r="A990514"/>
      <c r="B990514"/>
      <c r="C990514"/>
      <c r="D990514"/>
      <c r="E990514"/>
      <c r="F990514"/>
      <c r="G990514"/>
      <c r="H990514"/>
      <c r="I990514"/>
      <c r="J990514"/>
      <c r="K990514"/>
      <c r="L990514"/>
      <c r="M990514"/>
      <c r="N990514"/>
      <c r="O990514"/>
      <c r="P990514"/>
      <c r="Q990514"/>
      <c r="R990514"/>
      <c r="S990514"/>
      <c r="T990514"/>
      <c r="U990514"/>
      <c r="V990514"/>
    </row>
    <row r="990515" spans="1:22">
      <c r="A990515"/>
      <c r="B990515"/>
      <c r="C990515"/>
      <c r="D990515"/>
      <c r="E990515"/>
      <c r="F990515"/>
      <c r="G990515"/>
      <c r="H990515"/>
      <c r="I990515"/>
      <c r="J990515"/>
      <c r="K990515"/>
      <c r="L990515"/>
      <c r="M990515"/>
      <c r="N990515"/>
      <c r="O990515"/>
      <c r="P990515"/>
      <c r="Q990515"/>
      <c r="R990515"/>
      <c r="S990515"/>
      <c r="T990515"/>
      <c r="U990515"/>
      <c r="V990515"/>
    </row>
    <row r="990516" spans="1:22">
      <c r="A990516"/>
      <c r="B990516"/>
      <c r="C990516"/>
      <c r="D990516"/>
      <c r="E990516"/>
      <c r="F990516"/>
      <c r="G990516"/>
      <c r="H990516"/>
      <c r="I990516"/>
      <c r="J990516"/>
      <c r="K990516"/>
      <c r="L990516"/>
      <c r="M990516"/>
      <c r="N990516"/>
      <c r="O990516"/>
      <c r="P990516"/>
      <c r="Q990516"/>
      <c r="R990516"/>
      <c r="S990516"/>
      <c r="T990516"/>
      <c r="U990516"/>
      <c r="V990516"/>
    </row>
    <row r="990517" spans="1:22">
      <c r="A990517"/>
      <c r="B990517"/>
      <c r="C990517"/>
      <c r="D990517"/>
      <c r="E990517"/>
      <c r="F990517"/>
      <c r="G990517"/>
      <c r="H990517"/>
      <c r="I990517"/>
      <c r="J990517"/>
      <c r="K990517"/>
      <c r="L990517"/>
      <c r="M990517"/>
      <c r="N990517"/>
      <c r="O990517"/>
      <c r="P990517"/>
      <c r="Q990517"/>
      <c r="R990517"/>
      <c r="S990517"/>
      <c r="T990517"/>
      <c r="U990517"/>
      <c r="V990517"/>
    </row>
    <row r="990518" spans="1:22">
      <c r="A990518"/>
      <c r="B990518"/>
      <c r="C990518"/>
      <c r="D990518"/>
      <c r="E990518"/>
      <c r="F990518"/>
      <c r="G990518"/>
      <c r="H990518"/>
      <c r="I990518"/>
      <c r="J990518"/>
      <c r="K990518"/>
      <c r="L990518"/>
      <c r="M990518"/>
      <c r="N990518"/>
      <c r="O990518"/>
      <c r="P990518"/>
      <c r="Q990518"/>
      <c r="R990518"/>
      <c r="S990518"/>
      <c r="T990518"/>
      <c r="U990518"/>
      <c r="V990518"/>
    </row>
    <row r="990519" spans="1:22">
      <c r="A990519"/>
      <c r="B990519"/>
      <c r="C990519"/>
      <c r="D990519"/>
      <c r="E990519"/>
      <c r="F990519"/>
      <c r="G990519"/>
      <c r="H990519"/>
      <c r="I990519"/>
      <c r="J990519"/>
      <c r="K990519"/>
      <c r="L990519"/>
      <c r="M990519"/>
      <c r="N990519"/>
      <c r="O990519"/>
      <c r="P990519"/>
      <c r="Q990519"/>
      <c r="R990519"/>
      <c r="S990519"/>
      <c r="T990519"/>
      <c r="U990519"/>
      <c r="V990519"/>
    </row>
    <row r="990520" spans="1:22">
      <c r="A990520"/>
      <c r="B990520"/>
      <c r="C990520"/>
      <c r="D990520"/>
      <c r="E990520"/>
      <c r="F990520"/>
      <c r="G990520"/>
      <c r="H990520"/>
      <c r="I990520"/>
      <c r="J990520"/>
      <c r="K990520"/>
      <c r="L990520"/>
      <c r="M990520"/>
      <c r="N990520"/>
      <c r="O990520"/>
      <c r="P990520"/>
      <c r="Q990520"/>
      <c r="R990520"/>
      <c r="S990520"/>
      <c r="T990520"/>
      <c r="U990520"/>
      <c r="V990520"/>
    </row>
    <row r="990521" spans="1:22">
      <c r="A990521"/>
      <c r="B990521"/>
      <c r="C990521"/>
      <c r="D990521"/>
      <c r="E990521"/>
      <c r="F990521"/>
      <c r="G990521"/>
      <c r="H990521"/>
      <c r="I990521"/>
      <c r="J990521"/>
      <c r="K990521"/>
      <c r="L990521"/>
      <c r="M990521"/>
      <c r="N990521"/>
      <c r="O990521"/>
      <c r="P990521"/>
      <c r="Q990521"/>
      <c r="R990521"/>
      <c r="S990521"/>
      <c r="T990521"/>
      <c r="U990521"/>
      <c r="V990521"/>
    </row>
    <row r="990522" spans="1:22">
      <c r="A990522"/>
      <c r="B990522"/>
      <c r="C990522"/>
      <c r="D990522"/>
      <c r="E990522"/>
      <c r="F990522"/>
      <c r="G990522"/>
      <c r="H990522"/>
      <c r="I990522"/>
      <c r="J990522"/>
      <c r="K990522"/>
      <c r="L990522"/>
      <c r="M990522"/>
      <c r="N990522"/>
      <c r="O990522"/>
      <c r="P990522"/>
      <c r="Q990522"/>
      <c r="R990522"/>
      <c r="S990522"/>
      <c r="T990522"/>
      <c r="U990522"/>
      <c r="V990522"/>
    </row>
    <row r="990523" spans="1:22">
      <c r="A990523"/>
      <c r="B990523"/>
      <c r="C990523"/>
      <c r="D990523"/>
      <c r="E990523"/>
      <c r="F990523"/>
      <c r="G990523"/>
      <c r="H990523"/>
      <c r="I990523"/>
      <c r="J990523"/>
      <c r="K990523"/>
      <c r="L990523"/>
      <c r="M990523"/>
      <c r="N990523"/>
      <c r="O990523"/>
      <c r="P990523"/>
      <c r="Q990523"/>
      <c r="R990523"/>
      <c r="S990523"/>
      <c r="T990523"/>
      <c r="U990523"/>
      <c r="V990523"/>
    </row>
    <row r="990524" spans="1:22">
      <c r="A990524"/>
      <c r="B990524"/>
      <c r="C990524"/>
      <c r="D990524"/>
      <c r="E990524"/>
      <c r="F990524"/>
      <c r="G990524"/>
      <c r="H990524"/>
      <c r="I990524"/>
      <c r="J990524"/>
      <c r="K990524"/>
      <c r="L990524"/>
      <c r="M990524"/>
      <c r="N990524"/>
      <c r="O990524"/>
      <c r="P990524"/>
      <c r="Q990524"/>
      <c r="R990524"/>
      <c r="S990524"/>
      <c r="T990524"/>
      <c r="U990524"/>
      <c r="V990524"/>
    </row>
    <row r="990525" spans="1:22">
      <c r="A990525"/>
      <c r="B990525"/>
      <c r="C990525"/>
      <c r="D990525"/>
      <c r="E990525"/>
      <c r="F990525"/>
      <c r="G990525"/>
      <c r="H990525"/>
      <c r="I990525"/>
      <c r="J990525"/>
      <c r="K990525"/>
      <c r="L990525"/>
      <c r="M990525"/>
      <c r="N990525"/>
      <c r="O990525"/>
      <c r="P990525"/>
      <c r="Q990525"/>
      <c r="R990525"/>
      <c r="S990525"/>
      <c r="T990525"/>
      <c r="U990525"/>
      <c r="V990525"/>
    </row>
    <row r="990526" spans="1:22">
      <c r="A990526"/>
      <c r="B990526"/>
      <c r="C990526"/>
      <c r="D990526"/>
      <c r="E990526"/>
      <c r="F990526"/>
      <c r="G990526"/>
      <c r="H990526"/>
      <c r="I990526"/>
      <c r="J990526"/>
      <c r="K990526"/>
      <c r="L990526"/>
      <c r="M990526"/>
      <c r="N990526"/>
      <c r="O990526"/>
      <c r="P990526"/>
      <c r="Q990526"/>
      <c r="R990526"/>
      <c r="S990526"/>
      <c r="T990526"/>
      <c r="U990526"/>
      <c r="V990526"/>
    </row>
    <row r="990527" spans="1:22">
      <c r="A990527"/>
      <c r="B990527"/>
      <c r="C990527"/>
      <c r="D990527"/>
      <c r="E990527"/>
      <c r="F990527"/>
      <c r="G990527"/>
      <c r="H990527"/>
      <c r="I990527"/>
      <c r="J990527"/>
      <c r="K990527"/>
      <c r="L990527"/>
      <c r="M990527"/>
      <c r="N990527"/>
      <c r="O990527"/>
      <c r="P990527"/>
      <c r="Q990527"/>
      <c r="R990527"/>
      <c r="S990527"/>
      <c r="T990527"/>
      <c r="U990527"/>
      <c r="V990527"/>
    </row>
    <row r="990528" spans="1:22">
      <c r="A990528"/>
      <c r="B990528"/>
      <c r="C990528"/>
      <c r="D990528"/>
      <c r="E990528"/>
      <c r="F990528"/>
      <c r="G990528"/>
      <c r="H990528"/>
      <c r="I990528"/>
      <c r="J990528"/>
      <c r="K990528"/>
      <c r="L990528"/>
      <c r="M990528"/>
      <c r="N990528"/>
      <c r="O990528"/>
      <c r="P990528"/>
      <c r="Q990528"/>
      <c r="R990528"/>
      <c r="S990528"/>
      <c r="T990528"/>
      <c r="U990528"/>
      <c r="V990528"/>
    </row>
    <row r="990529" spans="1:22">
      <c r="A990529"/>
      <c r="B990529"/>
      <c r="C990529"/>
      <c r="D990529"/>
      <c r="E990529"/>
      <c r="F990529"/>
      <c r="G990529"/>
      <c r="H990529"/>
      <c r="I990529"/>
      <c r="J990529"/>
      <c r="K990529"/>
      <c r="L990529"/>
      <c r="M990529"/>
      <c r="N990529"/>
      <c r="O990529"/>
      <c r="P990529"/>
      <c r="Q990529"/>
      <c r="R990529"/>
      <c r="S990529"/>
      <c r="T990529"/>
      <c r="U990529"/>
      <c r="V990529"/>
    </row>
    <row r="990530" spans="1:22">
      <c r="A990530"/>
      <c r="B990530"/>
      <c r="C990530"/>
      <c r="D990530"/>
      <c r="E990530"/>
      <c r="F990530"/>
      <c r="G990530"/>
      <c r="H990530"/>
      <c r="I990530"/>
      <c r="J990530"/>
      <c r="K990530"/>
      <c r="L990530"/>
      <c r="M990530"/>
      <c r="N990530"/>
      <c r="O990530"/>
      <c r="P990530"/>
      <c r="Q990530"/>
      <c r="R990530"/>
      <c r="S990530"/>
      <c r="T990530"/>
      <c r="U990530"/>
      <c r="V990530"/>
    </row>
    <row r="990531" spans="1:22">
      <c r="A990531"/>
      <c r="B990531"/>
      <c r="C990531"/>
      <c r="D990531"/>
      <c r="E990531"/>
      <c r="F990531"/>
      <c r="G990531"/>
      <c r="H990531"/>
      <c r="I990531"/>
      <c r="J990531"/>
      <c r="K990531"/>
      <c r="L990531"/>
      <c r="M990531"/>
      <c r="N990531"/>
      <c r="O990531"/>
      <c r="P990531"/>
      <c r="Q990531"/>
      <c r="R990531"/>
      <c r="S990531"/>
      <c r="T990531"/>
      <c r="U990531"/>
      <c r="V990531"/>
    </row>
    <row r="990532" spans="1:22">
      <c r="A990532"/>
      <c r="B990532"/>
      <c r="C990532"/>
      <c r="D990532"/>
      <c r="E990532"/>
      <c r="F990532"/>
      <c r="G990532"/>
      <c r="H990532"/>
      <c r="I990532"/>
      <c r="J990532"/>
      <c r="K990532"/>
      <c r="L990532"/>
      <c r="M990532"/>
      <c r="N990532"/>
      <c r="O990532"/>
      <c r="P990532"/>
      <c r="Q990532"/>
      <c r="R990532"/>
      <c r="S990532"/>
      <c r="T990532"/>
      <c r="U990532"/>
      <c r="V990532"/>
    </row>
    <row r="990533" spans="1:22">
      <c r="A990533"/>
      <c r="B990533"/>
      <c r="C990533"/>
      <c r="D990533"/>
      <c r="E990533"/>
      <c r="F990533"/>
      <c r="G990533"/>
      <c r="H990533"/>
      <c r="I990533"/>
      <c r="J990533"/>
      <c r="K990533"/>
      <c r="L990533"/>
      <c r="M990533"/>
      <c r="N990533"/>
      <c r="O990533"/>
      <c r="P990533"/>
      <c r="Q990533"/>
      <c r="R990533"/>
      <c r="S990533"/>
      <c r="T990533"/>
      <c r="U990533"/>
      <c r="V990533"/>
    </row>
    <row r="990534" spans="1:22">
      <c r="A990534"/>
      <c r="B990534"/>
      <c r="C990534"/>
      <c r="D990534"/>
      <c r="E990534"/>
      <c r="F990534"/>
      <c r="G990534"/>
      <c r="H990534"/>
      <c r="I990534"/>
      <c r="J990534"/>
      <c r="K990534"/>
      <c r="L990534"/>
      <c r="M990534"/>
      <c r="N990534"/>
      <c r="O990534"/>
      <c r="P990534"/>
      <c r="Q990534"/>
      <c r="R990534"/>
      <c r="S990534"/>
      <c r="T990534"/>
      <c r="U990534"/>
      <c r="V990534"/>
    </row>
    <row r="990535" spans="1:22">
      <c r="A990535"/>
      <c r="B990535"/>
      <c r="C990535"/>
      <c r="D990535"/>
      <c r="E990535"/>
      <c r="F990535"/>
      <c r="G990535"/>
      <c r="H990535"/>
      <c r="I990535"/>
      <c r="J990535"/>
      <c r="K990535"/>
      <c r="L990535"/>
      <c r="M990535"/>
      <c r="N990535"/>
      <c r="O990535"/>
      <c r="P990535"/>
      <c r="Q990535"/>
      <c r="R990535"/>
      <c r="S990535"/>
      <c r="T990535"/>
      <c r="U990535"/>
      <c r="V990535"/>
    </row>
    <row r="990536" spans="1:22">
      <c r="A990536"/>
      <c r="B990536"/>
      <c r="C990536"/>
      <c r="D990536"/>
      <c r="E990536"/>
      <c r="F990536"/>
      <c r="G990536"/>
      <c r="H990536"/>
      <c r="I990536"/>
      <c r="J990536"/>
      <c r="K990536"/>
      <c r="L990536"/>
      <c r="M990536"/>
      <c r="N990536"/>
      <c r="O990536"/>
      <c r="P990536"/>
      <c r="Q990536"/>
      <c r="R990536"/>
      <c r="S990536"/>
      <c r="T990536"/>
      <c r="U990536"/>
      <c r="V990536"/>
    </row>
    <row r="990537" spans="1:22">
      <c r="A990537"/>
      <c r="B990537"/>
      <c r="C990537"/>
      <c r="D990537"/>
      <c r="E990537"/>
      <c r="F990537"/>
      <c r="G990537"/>
      <c r="H990537"/>
      <c r="I990537"/>
      <c r="J990537"/>
      <c r="K990537"/>
      <c r="L990537"/>
      <c r="M990537"/>
      <c r="N990537"/>
      <c r="O990537"/>
      <c r="P990537"/>
      <c r="Q990537"/>
      <c r="R990537"/>
      <c r="S990537"/>
      <c r="T990537"/>
      <c r="U990537"/>
      <c r="V990537"/>
    </row>
    <row r="990538" spans="1:22">
      <c r="A990538"/>
      <c r="B990538"/>
      <c r="C990538"/>
      <c r="D990538"/>
      <c r="E990538"/>
      <c r="F990538"/>
      <c r="G990538"/>
      <c r="H990538"/>
      <c r="I990538"/>
      <c r="J990538"/>
      <c r="K990538"/>
      <c r="L990538"/>
      <c r="M990538"/>
      <c r="N990538"/>
      <c r="O990538"/>
      <c r="P990538"/>
      <c r="Q990538"/>
      <c r="R990538"/>
      <c r="S990538"/>
      <c r="T990538"/>
      <c r="U990538"/>
      <c r="V990538"/>
    </row>
    <row r="990539" spans="1:22">
      <c r="A990539"/>
      <c r="B990539"/>
      <c r="C990539"/>
      <c r="D990539"/>
      <c r="E990539"/>
      <c r="F990539"/>
      <c r="G990539"/>
      <c r="H990539"/>
      <c r="I990539"/>
      <c r="J990539"/>
      <c r="K990539"/>
      <c r="L990539"/>
      <c r="M990539"/>
      <c r="N990539"/>
      <c r="O990539"/>
      <c r="P990539"/>
      <c r="Q990539"/>
      <c r="R990539"/>
      <c r="S990539"/>
      <c r="T990539"/>
      <c r="U990539"/>
      <c r="V990539"/>
    </row>
    <row r="990540" spans="1:22">
      <c r="A990540"/>
      <c r="B990540"/>
      <c r="C990540"/>
      <c r="D990540"/>
      <c r="E990540"/>
      <c r="F990540"/>
      <c r="G990540"/>
      <c r="H990540"/>
      <c r="I990540"/>
      <c r="J990540"/>
      <c r="K990540"/>
      <c r="L990540"/>
      <c r="M990540"/>
      <c r="N990540"/>
      <c r="O990540"/>
      <c r="P990540"/>
      <c r="Q990540"/>
      <c r="R990540"/>
      <c r="S990540"/>
      <c r="T990540"/>
      <c r="U990540"/>
      <c r="V990540"/>
    </row>
    <row r="990541" spans="1:22">
      <c r="A990541"/>
      <c r="B990541"/>
      <c r="C990541"/>
      <c r="D990541"/>
      <c r="E990541"/>
      <c r="F990541"/>
      <c r="G990541"/>
      <c r="H990541"/>
      <c r="I990541"/>
      <c r="J990541"/>
      <c r="K990541"/>
      <c r="L990541"/>
      <c r="M990541"/>
      <c r="N990541"/>
      <c r="O990541"/>
      <c r="P990541"/>
      <c r="Q990541"/>
      <c r="R990541"/>
      <c r="S990541"/>
      <c r="T990541"/>
      <c r="U990541"/>
      <c r="V990541"/>
    </row>
    <row r="990542" spans="1:22">
      <c r="A990542"/>
      <c r="B990542"/>
      <c r="C990542"/>
      <c r="D990542"/>
      <c r="E990542"/>
      <c r="F990542"/>
      <c r="G990542"/>
      <c r="H990542"/>
      <c r="I990542"/>
      <c r="J990542"/>
      <c r="K990542"/>
      <c r="L990542"/>
      <c r="M990542"/>
      <c r="N990542"/>
      <c r="O990542"/>
      <c r="P990542"/>
      <c r="Q990542"/>
      <c r="R990542"/>
      <c r="S990542"/>
      <c r="T990542"/>
      <c r="U990542"/>
      <c r="V990542"/>
    </row>
    <row r="990543" spans="1:22">
      <c r="A990543"/>
      <c r="B990543"/>
      <c r="C990543"/>
      <c r="D990543"/>
      <c r="E990543"/>
      <c r="F990543"/>
      <c r="G990543"/>
      <c r="H990543"/>
      <c r="I990543"/>
      <c r="J990543"/>
      <c r="K990543"/>
      <c r="L990543"/>
      <c r="M990543"/>
      <c r="N990543"/>
      <c r="O990543"/>
      <c r="P990543"/>
      <c r="Q990543"/>
      <c r="R990543"/>
      <c r="S990543"/>
      <c r="T990543"/>
      <c r="U990543"/>
      <c r="V990543"/>
    </row>
    <row r="990544" spans="1:22">
      <c r="A990544"/>
      <c r="B990544"/>
      <c r="C990544"/>
      <c r="D990544"/>
      <c r="E990544"/>
      <c r="F990544"/>
      <c r="G990544"/>
      <c r="H990544"/>
      <c r="I990544"/>
      <c r="J990544"/>
      <c r="K990544"/>
      <c r="L990544"/>
      <c r="M990544"/>
      <c r="N990544"/>
      <c r="O990544"/>
      <c r="P990544"/>
      <c r="Q990544"/>
      <c r="R990544"/>
      <c r="S990544"/>
      <c r="T990544"/>
      <c r="U990544"/>
      <c r="V990544"/>
    </row>
    <row r="990545" spans="1:22">
      <c r="A990545"/>
      <c r="B990545"/>
      <c r="C990545"/>
      <c r="D990545"/>
      <c r="E990545"/>
      <c r="F990545"/>
      <c r="G990545"/>
      <c r="H990545"/>
      <c r="I990545"/>
      <c r="J990545"/>
      <c r="K990545"/>
      <c r="L990545"/>
      <c r="M990545"/>
      <c r="N990545"/>
      <c r="O990545"/>
      <c r="P990545"/>
      <c r="Q990545"/>
      <c r="R990545"/>
      <c r="S990545"/>
      <c r="T990545"/>
      <c r="U990545"/>
      <c r="V990545"/>
    </row>
    <row r="990546" spans="1:22">
      <c r="A990546"/>
      <c r="B990546"/>
      <c r="C990546"/>
      <c r="D990546"/>
      <c r="E990546"/>
      <c r="F990546"/>
      <c r="G990546"/>
      <c r="H990546"/>
      <c r="I990546"/>
      <c r="J990546"/>
      <c r="K990546"/>
      <c r="L990546"/>
      <c r="M990546"/>
      <c r="N990546"/>
      <c r="O990546"/>
      <c r="P990546"/>
      <c r="Q990546"/>
      <c r="R990546"/>
      <c r="S990546"/>
      <c r="T990546"/>
      <c r="U990546"/>
      <c r="V990546"/>
    </row>
    <row r="990547" spans="1:22">
      <c r="A990547"/>
      <c r="B990547"/>
      <c r="C990547"/>
      <c r="D990547"/>
      <c r="E990547"/>
      <c r="F990547"/>
      <c r="G990547"/>
      <c r="H990547"/>
      <c r="I990547"/>
      <c r="J990547"/>
      <c r="K990547"/>
      <c r="L990547"/>
      <c r="M990547"/>
      <c r="N990547"/>
      <c r="O990547"/>
      <c r="P990547"/>
      <c r="Q990547"/>
      <c r="R990547"/>
      <c r="S990547"/>
      <c r="T990547"/>
      <c r="U990547"/>
      <c r="V990547"/>
    </row>
    <row r="990548" spans="1:22">
      <c r="A990548"/>
      <c r="B990548"/>
      <c r="C990548"/>
      <c r="D990548"/>
      <c r="E990548"/>
      <c r="F990548"/>
      <c r="G990548"/>
      <c r="H990548"/>
      <c r="I990548"/>
      <c r="J990548"/>
      <c r="K990548"/>
      <c r="L990548"/>
      <c r="M990548"/>
      <c r="N990548"/>
      <c r="O990548"/>
      <c r="P990548"/>
      <c r="Q990548"/>
      <c r="R990548"/>
      <c r="S990548"/>
      <c r="T990548"/>
      <c r="U990548"/>
      <c r="V990548"/>
    </row>
    <row r="990549" spans="1:22">
      <c r="A990549"/>
      <c r="B990549"/>
      <c r="C990549"/>
      <c r="D990549"/>
      <c r="E990549"/>
      <c r="F990549"/>
      <c r="G990549"/>
      <c r="H990549"/>
      <c r="I990549"/>
      <c r="J990549"/>
      <c r="K990549"/>
      <c r="L990549"/>
      <c r="M990549"/>
      <c r="N990549"/>
      <c r="O990549"/>
      <c r="P990549"/>
      <c r="Q990549"/>
      <c r="R990549"/>
      <c r="S990549"/>
      <c r="T990549"/>
      <c r="U990549"/>
      <c r="V990549"/>
    </row>
    <row r="990550" spans="1:22">
      <c r="A990550"/>
      <c r="B990550"/>
      <c r="C990550"/>
      <c r="D990550"/>
      <c r="E990550"/>
      <c r="F990550"/>
      <c r="G990550"/>
      <c r="H990550"/>
      <c r="I990550"/>
      <c r="J990550"/>
      <c r="K990550"/>
      <c r="L990550"/>
      <c r="M990550"/>
      <c r="N990550"/>
      <c r="O990550"/>
      <c r="P990550"/>
      <c r="Q990550"/>
      <c r="R990550"/>
      <c r="S990550"/>
      <c r="T990550"/>
      <c r="U990550"/>
      <c r="V990550"/>
    </row>
    <row r="990551" spans="1:22">
      <c r="A990551"/>
      <c r="B990551"/>
      <c r="C990551"/>
      <c r="D990551"/>
      <c r="E990551"/>
      <c r="F990551"/>
      <c r="G990551"/>
      <c r="H990551"/>
      <c r="I990551"/>
      <c r="J990551"/>
      <c r="K990551"/>
      <c r="L990551"/>
      <c r="M990551"/>
      <c r="N990551"/>
      <c r="O990551"/>
      <c r="P990551"/>
      <c r="Q990551"/>
      <c r="R990551"/>
      <c r="S990551"/>
      <c r="T990551"/>
      <c r="U990551"/>
      <c r="V990551"/>
    </row>
    <row r="990552" spans="1:22">
      <c r="A990552"/>
      <c r="B990552"/>
      <c r="C990552"/>
      <c r="D990552"/>
      <c r="E990552"/>
      <c r="F990552"/>
      <c r="G990552"/>
      <c r="H990552"/>
      <c r="I990552"/>
      <c r="J990552"/>
      <c r="K990552"/>
      <c r="L990552"/>
      <c r="M990552"/>
      <c r="N990552"/>
      <c r="O990552"/>
      <c r="P990552"/>
      <c r="Q990552"/>
      <c r="R990552"/>
      <c r="S990552"/>
      <c r="T990552"/>
      <c r="U990552"/>
      <c r="V990552"/>
    </row>
    <row r="990553" spans="1:22">
      <c r="A990553"/>
      <c r="B990553"/>
      <c r="C990553"/>
      <c r="D990553"/>
      <c r="E990553"/>
      <c r="F990553"/>
      <c r="G990553"/>
      <c r="H990553"/>
      <c r="I990553"/>
      <c r="J990553"/>
      <c r="K990553"/>
      <c r="L990553"/>
      <c r="M990553"/>
      <c r="N990553"/>
      <c r="O990553"/>
      <c r="P990553"/>
      <c r="Q990553"/>
      <c r="R990553"/>
      <c r="S990553"/>
      <c r="T990553"/>
      <c r="U990553"/>
      <c r="V990553"/>
    </row>
    <row r="990554" spans="1:22">
      <c r="A990554"/>
      <c r="B990554"/>
      <c r="C990554"/>
      <c r="D990554"/>
      <c r="E990554"/>
      <c r="F990554"/>
      <c r="G990554"/>
      <c r="H990554"/>
      <c r="I990554"/>
      <c r="J990554"/>
      <c r="K990554"/>
      <c r="L990554"/>
      <c r="M990554"/>
      <c r="N990554"/>
      <c r="O990554"/>
      <c r="P990554"/>
      <c r="Q990554"/>
      <c r="R990554"/>
      <c r="S990554"/>
      <c r="T990554"/>
      <c r="U990554"/>
      <c r="V990554"/>
    </row>
    <row r="990555" spans="1:22">
      <c r="A990555"/>
      <c r="B990555"/>
      <c r="C990555"/>
      <c r="D990555"/>
      <c r="E990555"/>
      <c r="F990555"/>
      <c r="G990555"/>
      <c r="H990555"/>
      <c r="I990555"/>
      <c r="J990555"/>
      <c r="K990555"/>
      <c r="L990555"/>
      <c r="M990555"/>
      <c r="N990555"/>
      <c r="O990555"/>
      <c r="P990555"/>
      <c r="Q990555"/>
      <c r="R990555"/>
      <c r="S990555"/>
      <c r="T990555"/>
      <c r="U990555"/>
      <c r="V990555"/>
    </row>
    <row r="990556" spans="1:22">
      <c r="A990556"/>
      <c r="B990556"/>
      <c r="C990556"/>
      <c r="D990556"/>
      <c r="E990556"/>
      <c r="F990556"/>
      <c r="G990556"/>
      <c r="H990556"/>
      <c r="I990556"/>
      <c r="J990556"/>
      <c r="K990556"/>
      <c r="L990556"/>
      <c r="M990556"/>
      <c r="N990556"/>
      <c r="O990556"/>
      <c r="P990556"/>
      <c r="Q990556"/>
      <c r="R990556"/>
      <c r="S990556"/>
      <c r="T990556"/>
      <c r="U990556"/>
      <c r="V990556"/>
    </row>
    <row r="990557" spans="1:22">
      <c r="A990557"/>
      <c r="B990557"/>
      <c r="C990557"/>
      <c r="D990557"/>
      <c r="E990557"/>
      <c r="F990557"/>
      <c r="G990557"/>
      <c r="H990557"/>
      <c r="I990557"/>
      <c r="J990557"/>
      <c r="K990557"/>
      <c r="L990557"/>
      <c r="M990557"/>
      <c r="N990557"/>
      <c r="O990557"/>
      <c r="P990557"/>
      <c r="Q990557"/>
      <c r="R990557"/>
      <c r="S990557"/>
      <c r="T990557"/>
      <c r="U990557"/>
      <c r="V990557"/>
    </row>
    <row r="990558" spans="1:22">
      <c r="A990558"/>
      <c r="B990558"/>
      <c r="C990558"/>
      <c r="D990558"/>
      <c r="E990558"/>
      <c r="F990558"/>
      <c r="G990558"/>
      <c r="H990558"/>
      <c r="I990558"/>
      <c r="J990558"/>
      <c r="K990558"/>
      <c r="L990558"/>
      <c r="M990558"/>
      <c r="N990558"/>
      <c r="O990558"/>
      <c r="P990558"/>
      <c r="Q990558"/>
      <c r="R990558"/>
      <c r="S990558"/>
      <c r="T990558"/>
      <c r="U990558"/>
      <c r="V990558"/>
    </row>
    <row r="990559" spans="1:22">
      <c r="A990559"/>
      <c r="B990559"/>
      <c r="C990559"/>
      <c r="D990559"/>
      <c r="E990559"/>
      <c r="F990559"/>
      <c r="G990559"/>
      <c r="H990559"/>
      <c r="I990559"/>
      <c r="J990559"/>
      <c r="K990559"/>
      <c r="L990559"/>
      <c r="M990559"/>
      <c r="N990559"/>
      <c r="O990559"/>
      <c r="P990559"/>
      <c r="Q990559"/>
      <c r="R990559"/>
      <c r="S990559"/>
      <c r="T990559"/>
      <c r="U990559"/>
      <c r="V990559"/>
    </row>
    <row r="990560" spans="1:22">
      <c r="A990560"/>
      <c r="B990560"/>
      <c r="C990560"/>
      <c r="D990560"/>
      <c r="E990560"/>
      <c r="F990560"/>
      <c r="G990560"/>
      <c r="H990560"/>
      <c r="I990560"/>
      <c r="J990560"/>
      <c r="K990560"/>
      <c r="L990560"/>
      <c r="M990560"/>
      <c r="N990560"/>
      <c r="O990560"/>
      <c r="P990560"/>
      <c r="Q990560"/>
      <c r="R990560"/>
      <c r="S990560"/>
      <c r="T990560"/>
      <c r="U990560"/>
      <c r="V990560"/>
    </row>
    <row r="990561" spans="1:22">
      <c r="A990561"/>
      <c r="B990561"/>
      <c r="C990561"/>
      <c r="D990561"/>
      <c r="E990561"/>
      <c r="F990561"/>
      <c r="G990561"/>
      <c r="H990561"/>
      <c r="I990561"/>
      <c r="J990561"/>
      <c r="K990561"/>
      <c r="L990561"/>
      <c r="M990561"/>
      <c r="N990561"/>
      <c r="O990561"/>
      <c r="P990561"/>
      <c r="Q990561"/>
      <c r="R990561"/>
      <c r="S990561"/>
      <c r="T990561"/>
      <c r="U990561"/>
      <c r="V990561"/>
    </row>
    <row r="990562" spans="1:22">
      <c r="A990562"/>
      <c r="B990562"/>
      <c r="C990562"/>
      <c r="D990562"/>
      <c r="E990562"/>
      <c r="F990562"/>
      <c r="G990562"/>
      <c r="H990562"/>
      <c r="I990562"/>
      <c r="J990562"/>
      <c r="K990562"/>
      <c r="L990562"/>
      <c r="M990562"/>
      <c r="N990562"/>
      <c r="O990562"/>
      <c r="P990562"/>
      <c r="Q990562"/>
      <c r="R990562"/>
      <c r="S990562"/>
      <c r="T990562"/>
      <c r="U990562"/>
      <c r="V990562"/>
    </row>
    <row r="990563" spans="1:22">
      <c r="A990563"/>
      <c r="B990563"/>
      <c r="C990563"/>
      <c r="D990563"/>
      <c r="E990563"/>
      <c r="F990563"/>
      <c r="G990563"/>
      <c r="H990563"/>
      <c r="I990563"/>
      <c r="J990563"/>
      <c r="K990563"/>
      <c r="L990563"/>
      <c r="M990563"/>
      <c r="N990563"/>
      <c r="O990563"/>
      <c r="P990563"/>
      <c r="Q990563"/>
      <c r="R990563"/>
      <c r="S990563"/>
      <c r="T990563"/>
      <c r="U990563"/>
      <c r="V990563"/>
    </row>
    <row r="990564" spans="1:22">
      <c r="A990564"/>
      <c r="B990564"/>
      <c r="C990564"/>
      <c r="D990564"/>
      <c r="E990564"/>
      <c r="F990564"/>
      <c r="G990564"/>
      <c r="H990564"/>
      <c r="I990564"/>
      <c r="J990564"/>
      <c r="K990564"/>
      <c r="L990564"/>
      <c r="M990564"/>
      <c r="N990564"/>
      <c r="O990564"/>
      <c r="P990564"/>
      <c r="Q990564"/>
      <c r="R990564"/>
      <c r="S990564"/>
      <c r="T990564"/>
      <c r="U990564"/>
      <c r="V990564"/>
    </row>
    <row r="990565" spans="1:22">
      <c r="A990565"/>
      <c r="B990565"/>
      <c r="C990565"/>
      <c r="D990565"/>
      <c r="E990565"/>
      <c r="F990565"/>
      <c r="G990565"/>
      <c r="H990565"/>
      <c r="I990565"/>
      <c r="J990565"/>
      <c r="K990565"/>
      <c r="L990565"/>
      <c r="M990565"/>
      <c r="N990565"/>
      <c r="O990565"/>
      <c r="P990565"/>
      <c r="Q990565"/>
      <c r="R990565"/>
      <c r="S990565"/>
      <c r="T990565"/>
      <c r="U990565"/>
      <c r="V990565"/>
    </row>
    <row r="990566" spans="1:22">
      <c r="A990566"/>
      <c r="B990566"/>
      <c r="C990566"/>
      <c r="D990566"/>
      <c r="E990566"/>
      <c r="F990566"/>
      <c r="G990566"/>
      <c r="H990566"/>
      <c r="I990566"/>
      <c r="J990566"/>
      <c r="K990566"/>
      <c r="L990566"/>
      <c r="M990566"/>
      <c r="N990566"/>
      <c r="O990566"/>
      <c r="P990566"/>
      <c r="Q990566"/>
      <c r="R990566"/>
      <c r="S990566"/>
      <c r="T990566"/>
      <c r="U990566"/>
      <c r="V990566"/>
    </row>
    <row r="990567" spans="1:22">
      <c r="A990567"/>
      <c r="B990567"/>
      <c r="C990567"/>
      <c r="D990567"/>
      <c r="E990567"/>
      <c r="F990567"/>
      <c r="G990567"/>
      <c r="H990567"/>
      <c r="I990567"/>
      <c r="J990567"/>
      <c r="K990567"/>
      <c r="L990567"/>
      <c r="M990567"/>
      <c r="N990567"/>
      <c r="O990567"/>
      <c r="P990567"/>
      <c r="Q990567"/>
      <c r="R990567"/>
      <c r="S990567"/>
      <c r="T990567"/>
      <c r="U990567"/>
      <c r="V990567"/>
    </row>
    <row r="990568" spans="1:22">
      <c r="A990568"/>
      <c r="B990568"/>
      <c r="C990568"/>
      <c r="D990568"/>
      <c r="E990568"/>
      <c r="F990568"/>
      <c r="G990568"/>
      <c r="H990568"/>
      <c r="I990568"/>
      <c r="J990568"/>
      <c r="K990568"/>
      <c r="L990568"/>
      <c r="M990568"/>
      <c r="N990568"/>
      <c r="O990568"/>
      <c r="P990568"/>
      <c r="Q990568"/>
      <c r="R990568"/>
      <c r="S990568"/>
      <c r="T990568"/>
      <c r="U990568"/>
      <c r="V990568"/>
    </row>
    <row r="990569" spans="1:22">
      <c r="A990569"/>
      <c r="B990569"/>
      <c r="C990569"/>
      <c r="D990569"/>
      <c r="E990569"/>
      <c r="F990569"/>
      <c r="G990569"/>
      <c r="H990569"/>
      <c r="I990569"/>
      <c r="J990569"/>
      <c r="K990569"/>
      <c r="L990569"/>
      <c r="M990569"/>
      <c r="N990569"/>
      <c r="O990569"/>
      <c r="P990569"/>
      <c r="Q990569"/>
      <c r="R990569"/>
      <c r="S990569"/>
      <c r="T990569"/>
      <c r="U990569"/>
      <c r="V990569"/>
    </row>
    <row r="990570" spans="1:22">
      <c r="A990570"/>
      <c r="B990570"/>
      <c r="C990570"/>
      <c r="D990570"/>
      <c r="E990570"/>
      <c r="F990570"/>
      <c r="G990570"/>
      <c r="H990570"/>
      <c r="I990570"/>
      <c r="J990570"/>
      <c r="K990570"/>
      <c r="L990570"/>
      <c r="M990570"/>
      <c r="N990570"/>
      <c r="O990570"/>
      <c r="P990570"/>
      <c r="Q990570"/>
      <c r="R990570"/>
      <c r="S990570"/>
      <c r="T990570"/>
      <c r="U990570"/>
      <c r="V990570"/>
    </row>
    <row r="990571" spans="1:22">
      <c r="A990571"/>
      <c r="B990571"/>
      <c r="C990571"/>
      <c r="D990571"/>
      <c r="E990571"/>
      <c r="F990571"/>
      <c r="G990571"/>
      <c r="H990571"/>
      <c r="I990571"/>
      <c r="J990571"/>
      <c r="K990571"/>
      <c r="L990571"/>
      <c r="M990571"/>
      <c r="N990571"/>
      <c r="O990571"/>
      <c r="P990571"/>
      <c r="Q990571"/>
      <c r="R990571"/>
      <c r="S990571"/>
      <c r="T990571"/>
      <c r="U990571"/>
      <c r="V990571"/>
    </row>
    <row r="990572" spans="1:22">
      <c r="A990572"/>
      <c r="B990572"/>
      <c r="C990572"/>
      <c r="D990572"/>
      <c r="E990572"/>
      <c r="F990572"/>
      <c r="G990572"/>
      <c r="H990572"/>
      <c r="I990572"/>
      <c r="J990572"/>
      <c r="K990572"/>
      <c r="L990572"/>
      <c r="M990572"/>
      <c r="N990572"/>
      <c r="O990572"/>
      <c r="P990572"/>
      <c r="Q990572"/>
      <c r="R990572"/>
      <c r="S990572"/>
      <c r="T990572"/>
      <c r="U990572"/>
      <c r="V990572"/>
    </row>
    <row r="990573" spans="1:22">
      <c r="A990573"/>
      <c r="B990573"/>
      <c r="C990573"/>
      <c r="D990573"/>
      <c r="E990573"/>
      <c r="F990573"/>
      <c r="G990573"/>
      <c r="H990573"/>
      <c r="I990573"/>
      <c r="J990573"/>
      <c r="K990573"/>
      <c r="L990573"/>
      <c r="M990573"/>
      <c r="N990573"/>
      <c r="O990573"/>
      <c r="P990573"/>
      <c r="Q990573"/>
      <c r="R990573"/>
      <c r="S990573"/>
      <c r="T990573"/>
      <c r="U990573"/>
      <c r="V990573"/>
    </row>
    <row r="990574" spans="1:22">
      <c r="A990574"/>
      <c r="B990574"/>
      <c r="C990574"/>
      <c r="D990574"/>
      <c r="E990574"/>
      <c r="F990574"/>
      <c r="G990574"/>
      <c r="H990574"/>
      <c r="I990574"/>
      <c r="J990574"/>
      <c r="K990574"/>
      <c r="L990574"/>
      <c r="M990574"/>
      <c r="N990574"/>
      <c r="O990574"/>
      <c r="P990574"/>
      <c r="Q990574"/>
      <c r="R990574"/>
      <c r="S990574"/>
      <c r="T990574"/>
      <c r="U990574"/>
      <c r="V990574"/>
    </row>
    <row r="990575" spans="1:22">
      <c r="A990575"/>
      <c r="B990575"/>
      <c r="C990575"/>
      <c r="D990575"/>
      <c r="E990575"/>
      <c r="F990575"/>
      <c r="G990575"/>
      <c r="H990575"/>
      <c r="I990575"/>
      <c r="J990575"/>
      <c r="K990575"/>
      <c r="L990575"/>
      <c r="M990575"/>
      <c r="N990575"/>
      <c r="O990575"/>
      <c r="P990575"/>
      <c r="Q990575"/>
      <c r="R990575"/>
      <c r="S990575"/>
      <c r="T990575"/>
      <c r="U990575"/>
      <c r="V990575"/>
    </row>
    <row r="990576" spans="1:22">
      <c r="A990576"/>
      <c r="B990576"/>
      <c r="C990576"/>
      <c r="D990576"/>
      <c r="E990576"/>
      <c r="F990576"/>
      <c r="G990576"/>
      <c r="H990576"/>
      <c r="I990576"/>
      <c r="J990576"/>
      <c r="K990576"/>
      <c r="L990576"/>
      <c r="M990576"/>
      <c r="N990576"/>
      <c r="O990576"/>
      <c r="P990576"/>
      <c r="Q990576"/>
      <c r="R990576"/>
      <c r="S990576"/>
      <c r="T990576"/>
      <c r="U990576"/>
      <c r="V990576"/>
    </row>
    <row r="990577" spans="1:22">
      <c r="A990577"/>
      <c r="B990577"/>
      <c r="C990577"/>
      <c r="D990577"/>
      <c r="E990577"/>
      <c r="F990577"/>
      <c r="G990577"/>
      <c r="H990577"/>
      <c r="I990577"/>
      <c r="J990577"/>
      <c r="K990577"/>
      <c r="L990577"/>
      <c r="M990577"/>
      <c r="N990577"/>
      <c r="O990577"/>
      <c r="P990577"/>
      <c r="Q990577"/>
      <c r="R990577"/>
      <c r="S990577"/>
      <c r="T990577"/>
      <c r="U990577"/>
      <c r="V990577"/>
    </row>
    <row r="990578" spans="1:22">
      <c r="A990578"/>
      <c r="B990578"/>
      <c r="C990578"/>
      <c r="D990578"/>
      <c r="E990578"/>
      <c r="F990578"/>
      <c r="G990578"/>
      <c r="H990578"/>
      <c r="I990578"/>
      <c r="J990578"/>
      <c r="K990578"/>
      <c r="L990578"/>
      <c r="M990578"/>
      <c r="N990578"/>
      <c r="O990578"/>
      <c r="P990578"/>
      <c r="Q990578"/>
      <c r="R990578"/>
      <c r="S990578"/>
      <c r="T990578"/>
      <c r="U990578"/>
      <c r="V990578"/>
    </row>
    <row r="990579" spans="1:22">
      <c r="A990579"/>
      <c r="B990579"/>
      <c r="C990579"/>
      <c r="D990579"/>
      <c r="E990579"/>
      <c r="F990579"/>
      <c r="G990579"/>
      <c r="H990579"/>
      <c r="I990579"/>
      <c r="J990579"/>
      <c r="K990579"/>
      <c r="L990579"/>
      <c r="M990579"/>
      <c r="N990579"/>
      <c r="O990579"/>
      <c r="P990579"/>
      <c r="Q990579"/>
      <c r="R990579"/>
      <c r="S990579"/>
      <c r="T990579"/>
      <c r="U990579"/>
      <c r="V990579"/>
    </row>
    <row r="990580" spans="1:22">
      <c r="A990580"/>
      <c r="B990580"/>
      <c r="C990580"/>
      <c r="D990580"/>
      <c r="E990580"/>
      <c r="F990580"/>
      <c r="G990580"/>
      <c r="H990580"/>
      <c r="I990580"/>
      <c r="J990580"/>
      <c r="K990580"/>
      <c r="L990580"/>
      <c r="M990580"/>
      <c r="N990580"/>
      <c r="O990580"/>
      <c r="P990580"/>
      <c r="Q990580"/>
      <c r="R990580"/>
      <c r="S990580"/>
      <c r="T990580"/>
      <c r="U990580"/>
      <c r="V990580"/>
    </row>
    <row r="990581" spans="1:22">
      <c r="A990581"/>
      <c r="B990581"/>
      <c r="C990581"/>
      <c r="D990581"/>
      <c r="E990581"/>
      <c r="F990581"/>
      <c r="G990581"/>
      <c r="H990581"/>
      <c r="I990581"/>
      <c r="J990581"/>
      <c r="K990581"/>
      <c r="L990581"/>
      <c r="M990581"/>
      <c r="N990581"/>
      <c r="O990581"/>
      <c r="P990581"/>
      <c r="Q990581"/>
      <c r="R990581"/>
      <c r="S990581"/>
      <c r="T990581"/>
      <c r="U990581"/>
      <c r="V990581"/>
    </row>
    <row r="990582" spans="1:22">
      <c r="A990582"/>
      <c r="B990582"/>
      <c r="C990582"/>
      <c r="D990582"/>
      <c r="E990582"/>
      <c r="F990582"/>
      <c r="G990582"/>
      <c r="H990582"/>
      <c r="I990582"/>
      <c r="J990582"/>
      <c r="K990582"/>
      <c r="L990582"/>
      <c r="M990582"/>
      <c r="N990582"/>
      <c r="O990582"/>
      <c r="P990582"/>
      <c r="Q990582"/>
      <c r="R990582"/>
      <c r="S990582"/>
      <c r="T990582"/>
      <c r="U990582"/>
      <c r="V990582"/>
    </row>
    <row r="990583" spans="1:22">
      <c r="A990583"/>
      <c r="B990583"/>
      <c r="C990583"/>
      <c r="D990583"/>
      <c r="E990583"/>
      <c r="F990583"/>
      <c r="G990583"/>
      <c r="H990583"/>
      <c r="I990583"/>
      <c r="J990583"/>
      <c r="K990583"/>
      <c r="L990583"/>
      <c r="M990583"/>
      <c r="N990583"/>
      <c r="O990583"/>
      <c r="P990583"/>
      <c r="Q990583"/>
      <c r="R990583"/>
      <c r="S990583"/>
      <c r="T990583"/>
      <c r="U990583"/>
      <c r="V990583"/>
    </row>
    <row r="990584" spans="1:22">
      <c r="A990584"/>
      <c r="B990584"/>
      <c r="C990584"/>
      <c r="D990584"/>
      <c r="E990584"/>
      <c r="F990584"/>
      <c r="G990584"/>
      <c r="H990584"/>
      <c r="I990584"/>
      <c r="J990584"/>
      <c r="K990584"/>
      <c r="L990584"/>
      <c r="M990584"/>
      <c r="N990584"/>
      <c r="O990584"/>
      <c r="P990584"/>
      <c r="Q990584"/>
      <c r="R990584"/>
      <c r="S990584"/>
      <c r="T990584"/>
      <c r="U990584"/>
      <c r="V990584"/>
    </row>
    <row r="990585" spans="1:22">
      <c r="A990585"/>
      <c r="B990585"/>
      <c r="C990585"/>
      <c r="D990585"/>
      <c r="E990585"/>
      <c r="F990585"/>
      <c r="G990585"/>
      <c r="H990585"/>
      <c r="I990585"/>
      <c r="J990585"/>
      <c r="K990585"/>
      <c r="L990585"/>
      <c r="M990585"/>
      <c r="N990585"/>
      <c r="O990585"/>
      <c r="P990585"/>
      <c r="Q990585"/>
      <c r="R990585"/>
      <c r="S990585"/>
      <c r="T990585"/>
      <c r="U990585"/>
      <c r="V990585"/>
    </row>
    <row r="990586" spans="1:22">
      <c r="A990586"/>
      <c r="B990586"/>
      <c r="C990586"/>
      <c r="D990586"/>
      <c r="E990586"/>
      <c r="F990586"/>
      <c r="G990586"/>
      <c r="H990586"/>
      <c r="I990586"/>
      <c r="J990586"/>
      <c r="K990586"/>
      <c r="L990586"/>
      <c r="M990586"/>
      <c r="N990586"/>
      <c r="O990586"/>
      <c r="P990586"/>
      <c r="Q990586"/>
      <c r="R990586"/>
      <c r="S990586"/>
      <c r="T990586"/>
      <c r="U990586"/>
      <c r="V990586"/>
    </row>
    <row r="990587" spans="1:22">
      <c r="A990587"/>
      <c r="B990587"/>
      <c r="C990587"/>
      <c r="D990587"/>
      <c r="E990587"/>
      <c r="F990587"/>
      <c r="G990587"/>
      <c r="H990587"/>
      <c r="I990587"/>
      <c r="J990587"/>
      <c r="K990587"/>
      <c r="L990587"/>
      <c r="M990587"/>
      <c r="N990587"/>
      <c r="O990587"/>
      <c r="P990587"/>
      <c r="Q990587"/>
      <c r="R990587"/>
      <c r="S990587"/>
      <c r="T990587"/>
      <c r="U990587"/>
      <c r="V990587"/>
    </row>
    <row r="990588" spans="1:22">
      <c r="A990588"/>
      <c r="B990588"/>
      <c r="C990588"/>
      <c r="D990588"/>
      <c r="E990588"/>
      <c r="F990588"/>
      <c r="G990588"/>
      <c r="H990588"/>
      <c r="I990588"/>
      <c r="J990588"/>
      <c r="K990588"/>
      <c r="L990588"/>
      <c r="M990588"/>
      <c r="N990588"/>
      <c r="O990588"/>
      <c r="P990588"/>
      <c r="Q990588"/>
      <c r="R990588"/>
      <c r="S990588"/>
      <c r="T990588"/>
      <c r="U990588"/>
      <c r="V990588"/>
    </row>
    <row r="990589" spans="1:22">
      <c r="A990589"/>
      <c r="B990589"/>
      <c r="C990589"/>
      <c r="D990589"/>
      <c r="E990589"/>
      <c r="F990589"/>
      <c r="G990589"/>
      <c r="H990589"/>
      <c r="I990589"/>
      <c r="J990589"/>
      <c r="K990589"/>
      <c r="L990589"/>
      <c r="M990589"/>
      <c r="N990589"/>
      <c r="O990589"/>
      <c r="P990589"/>
      <c r="Q990589"/>
      <c r="R990589"/>
      <c r="S990589"/>
      <c r="T990589"/>
      <c r="U990589"/>
      <c r="V990589"/>
    </row>
    <row r="990590" spans="1:22">
      <c r="A990590"/>
      <c r="B990590"/>
      <c r="C990590"/>
      <c r="D990590"/>
      <c r="E990590"/>
      <c r="F990590"/>
      <c r="G990590"/>
      <c r="H990590"/>
      <c r="I990590"/>
      <c r="J990590"/>
      <c r="K990590"/>
      <c r="L990590"/>
      <c r="M990590"/>
      <c r="N990590"/>
      <c r="O990590"/>
      <c r="P990590"/>
      <c r="Q990590"/>
      <c r="R990590"/>
      <c r="S990590"/>
      <c r="T990590"/>
      <c r="U990590"/>
      <c r="V990590"/>
    </row>
    <row r="990591" spans="1:22">
      <c r="A990591"/>
      <c r="B990591"/>
      <c r="C990591"/>
      <c r="D990591"/>
      <c r="E990591"/>
      <c r="F990591"/>
      <c r="G990591"/>
      <c r="H990591"/>
      <c r="I990591"/>
      <c r="J990591"/>
      <c r="K990591"/>
      <c r="L990591"/>
      <c r="M990591"/>
      <c r="N990591"/>
      <c r="O990591"/>
      <c r="P990591"/>
      <c r="Q990591"/>
      <c r="R990591"/>
      <c r="S990591"/>
      <c r="T990591"/>
      <c r="U990591"/>
      <c r="V990591"/>
    </row>
    <row r="990592" spans="1:22">
      <c r="A990592"/>
      <c r="B990592"/>
      <c r="C990592"/>
      <c r="D990592"/>
      <c r="E990592"/>
      <c r="F990592"/>
      <c r="G990592"/>
      <c r="H990592"/>
      <c r="I990592"/>
      <c r="J990592"/>
      <c r="K990592"/>
      <c r="L990592"/>
      <c r="M990592"/>
      <c r="N990592"/>
      <c r="O990592"/>
      <c r="P990592"/>
      <c r="Q990592"/>
      <c r="R990592"/>
      <c r="S990592"/>
      <c r="T990592"/>
      <c r="U990592"/>
      <c r="V990592"/>
    </row>
    <row r="990593" spans="1:22">
      <c r="A990593"/>
      <c r="B990593"/>
      <c r="C990593"/>
      <c r="D990593"/>
      <c r="E990593"/>
      <c r="F990593"/>
      <c r="G990593"/>
      <c r="H990593"/>
      <c r="I990593"/>
      <c r="J990593"/>
      <c r="K990593"/>
      <c r="L990593"/>
      <c r="M990593"/>
      <c r="N990593"/>
      <c r="O990593"/>
      <c r="P990593"/>
      <c r="Q990593"/>
      <c r="R990593"/>
      <c r="S990593"/>
      <c r="T990593"/>
      <c r="U990593"/>
      <c r="V990593"/>
    </row>
    <row r="990594" spans="1:22">
      <c r="A990594"/>
      <c r="B990594"/>
      <c r="C990594"/>
      <c r="D990594"/>
      <c r="E990594"/>
      <c r="F990594"/>
      <c r="G990594"/>
      <c r="H990594"/>
      <c r="I990594"/>
      <c r="J990594"/>
      <c r="K990594"/>
      <c r="L990594"/>
      <c r="M990594"/>
      <c r="N990594"/>
      <c r="O990594"/>
      <c r="P990594"/>
      <c r="Q990594"/>
      <c r="R990594"/>
      <c r="S990594"/>
      <c r="T990594"/>
      <c r="U990594"/>
      <c r="V990594"/>
    </row>
    <row r="990595" spans="1:22">
      <c r="A990595"/>
      <c r="B990595"/>
      <c r="C990595"/>
      <c r="D990595"/>
      <c r="E990595"/>
      <c r="F990595"/>
      <c r="G990595"/>
      <c r="H990595"/>
      <c r="I990595"/>
      <c r="J990595"/>
      <c r="K990595"/>
      <c r="L990595"/>
      <c r="M990595"/>
      <c r="N990595"/>
      <c r="O990595"/>
      <c r="P990595"/>
      <c r="Q990595"/>
      <c r="R990595"/>
      <c r="S990595"/>
      <c r="T990595"/>
      <c r="U990595"/>
      <c r="V990595"/>
    </row>
    <row r="990596" spans="1:22">
      <c r="A990596"/>
      <c r="B990596"/>
      <c r="C990596"/>
      <c r="D990596"/>
      <c r="E990596"/>
      <c r="F990596"/>
      <c r="G990596"/>
      <c r="H990596"/>
      <c r="I990596"/>
      <c r="J990596"/>
      <c r="K990596"/>
      <c r="L990596"/>
      <c r="M990596"/>
      <c r="N990596"/>
      <c r="O990596"/>
      <c r="P990596"/>
      <c r="Q990596"/>
      <c r="R990596"/>
      <c r="S990596"/>
      <c r="T990596"/>
      <c r="U990596"/>
      <c r="V990596"/>
    </row>
    <row r="990597" spans="1:22">
      <c r="A990597"/>
      <c r="B990597"/>
      <c r="C990597"/>
      <c r="D990597"/>
      <c r="E990597"/>
      <c r="F990597"/>
      <c r="G990597"/>
      <c r="H990597"/>
      <c r="I990597"/>
      <c r="J990597"/>
      <c r="K990597"/>
      <c r="L990597"/>
      <c r="M990597"/>
      <c r="N990597"/>
      <c r="O990597"/>
      <c r="P990597"/>
      <c r="Q990597"/>
      <c r="R990597"/>
      <c r="S990597"/>
      <c r="T990597"/>
      <c r="U990597"/>
      <c r="V990597"/>
    </row>
    <row r="990598" spans="1:22">
      <c r="A990598"/>
      <c r="B990598"/>
      <c r="C990598"/>
      <c r="D990598"/>
      <c r="E990598"/>
      <c r="F990598"/>
      <c r="G990598"/>
      <c r="H990598"/>
      <c r="I990598"/>
      <c r="J990598"/>
      <c r="K990598"/>
      <c r="L990598"/>
      <c r="M990598"/>
      <c r="N990598"/>
      <c r="O990598"/>
      <c r="P990598"/>
      <c r="Q990598"/>
      <c r="R990598"/>
      <c r="S990598"/>
      <c r="T990598"/>
      <c r="U990598"/>
      <c r="V990598"/>
    </row>
    <row r="990599" spans="1:22">
      <c r="A990599"/>
      <c r="B990599"/>
      <c r="C990599"/>
      <c r="D990599"/>
      <c r="E990599"/>
      <c r="F990599"/>
      <c r="G990599"/>
      <c r="H990599"/>
      <c r="I990599"/>
      <c r="J990599"/>
      <c r="K990599"/>
      <c r="L990599"/>
      <c r="M990599"/>
      <c r="N990599"/>
      <c r="O990599"/>
      <c r="P990599"/>
      <c r="Q990599"/>
      <c r="R990599"/>
      <c r="S990599"/>
      <c r="T990599"/>
      <c r="U990599"/>
      <c r="V990599"/>
    </row>
    <row r="990600" spans="1:22">
      <c r="A990600"/>
      <c r="B990600"/>
      <c r="C990600"/>
      <c r="D990600"/>
      <c r="E990600"/>
      <c r="F990600"/>
      <c r="G990600"/>
      <c r="H990600"/>
      <c r="I990600"/>
      <c r="J990600"/>
      <c r="K990600"/>
      <c r="L990600"/>
      <c r="M990600"/>
      <c r="N990600"/>
      <c r="O990600"/>
      <c r="P990600"/>
      <c r="Q990600"/>
      <c r="R990600"/>
      <c r="S990600"/>
      <c r="T990600"/>
      <c r="U990600"/>
      <c r="V990600"/>
    </row>
    <row r="990601" spans="1:22">
      <c r="A990601"/>
      <c r="B990601"/>
      <c r="C990601"/>
      <c r="D990601"/>
      <c r="E990601"/>
      <c r="F990601"/>
      <c r="G990601"/>
      <c r="H990601"/>
      <c r="I990601"/>
      <c r="J990601"/>
      <c r="K990601"/>
      <c r="L990601"/>
      <c r="M990601"/>
      <c r="N990601"/>
      <c r="O990601"/>
      <c r="P990601"/>
      <c r="Q990601"/>
      <c r="R990601"/>
      <c r="S990601"/>
      <c r="T990601"/>
      <c r="U990601"/>
      <c r="V990601"/>
    </row>
    <row r="990602" spans="1:22">
      <c r="A990602"/>
      <c r="B990602"/>
      <c r="C990602"/>
      <c r="D990602"/>
      <c r="E990602"/>
      <c r="F990602"/>
      <c r="G990602"/>
      <c r="H990602"/>
      <c r="I990602"/>
      <c r="J990602"/>
      <c r="K990602"/>
      <c r="L990602"/>
      <c r="M990602"/>
      <c r="N990602"/>
      <c r="O990602"/>
      <c r="P990602"/>
      <c r="Q990602"/>
      <c r="R990602"/>
      <c r="S990602"/>
      <c r="T990602"/>
      <c r="U990602"/>
      <c r="V990602"/>
    </row>
    <row r="990603" spans="1:22">
      <c r="A990603"/>
      <c r="B990603"/>
      <c r="C990603"/>
      <c r="D990603"/>
      <c r="E990603"/>
      <c r="F990603"/>
      <c r="G990603"/>
      <c r="H990603"/>
      <c r="I990603"/>
      <c r="J990603"/>
      <c r="K990603"/>
      <c r="L990603"/>
      <c r="M990603"/>
      <c r="N990603"/>
      <c r="O990603"/>
      <c r="P990603"/>
      <c r="Q990603"/>
      <c r="R990603"/>
      <c r="S990603"/>
      <c r="T990603"/>
      <c r="U990603"/>
      <c r="V990603"/>
    </row>
    <row r="990604" spans="1:22">
      <c r="A990604"/>
      <c r="B990604"/>
      <c r="C990604"/>
      <c r="D990604"/>
      <c r="E990604"/>
      <c r="F990604"/>
      <c r="G990604"/>
      <c r="H990604"/>
      <c r="I990604"/>
      <c r="J990604"/>
      <c r="K990604"/>
      <c r="L990604"/>
      <c r="M990604"/>
      <c r="N990604"/>
      <c r="O990604"/>
      <c r="P990604"/>
      <c r="Q990604"/>
      <c r="R990604"/>
      <c r="S990604"/>
      <c r="T990604"/>
      <c r="U990604"/>
      <c r="V990604"/>
    </row>
    <row r="990605" spans="1:22">
      <c r="A990605"/>
      <c r="B990605"/>
      <c r="C990605"/>
      <c r="D990605"/>
      <c r="E990605"/>
      <c r="F990605"/>
      <c r="G990605"/>
      <c r="H990605"/>
      <c r="I990605"/>
      <c r="J990605"/>
      <c r="K990605"/>
      <c r="L990605"/>
      <c r="M990605"/>
      <c r="N990605"/>
      <c r="O990605"/>
      <c r="P990605"/>
      <c r="Q990605"/>
      <c r="R990605"/>
      <c r="S990605"/>
      <c r="T990605"/>
      <c r="U990605"/>
      <c r="V990605"/>
    </row>
    <row r="990606" spans="1:22">
      <c r="A990606"/>
      <c r="B990606"/>
      <c r="C990606"/>
      <c r="D990606"/>
      <c r="E990606"/>
      <c r="F990606"/>
      <c r="G990606"/>
      <c r="H990606"/>
      <c r="I990606"/>
      <c r="J990606"/>
      <c r="K990606"/>
      <c r="L990606"/>
      <c r="M990606"/>
      <c r="N990606"/>
      <c r="O990606"/>
      <c r="P990606"/>
      <c r="Q990606"/>
      <c r="R990606"/>
      <c r="S990606"/>
      <c r="T990606"/>
      <c r="U990606"/>
      <c r="V990606"/>
    </row>
    <row r="990607" spans="1:22">
      <c r="A990607"/>
      <c r="B990607"/>
      <c r="C990607"/>
      <c r="D990607"/>
      <c r="E990607"/>
      <c r="F990607"/>
      <c r="G990607"/>
      <c r="H990607"/>
      <c r="I990607"/>
      <c r="J990607"/>
      <c r="K990607"/>
      <c r="L990607"/>
      <c r="M990607"/>
      <c r="N990607"/>
      <c r="O990607"/>
      <c r="P990607"/>
      <c r="Q990607"/>
      <c r="R990607"/>
      <c r="S990607"/>
      <c r="T990607"/>
      <c r="U990607"/>
      <c r="V990607"/>
    </row>
    <row r="990608" spans="1:22">
      <c r="A990608"/>
      <c r="B990608"/>
      <c r="C990608"/>
      <c r="D990608"/>
      <c r="E990608"/>
      <c r="F990608"/>
      <c r="G990608"/>
      <c r="H990608"/>
      <c r="I990608"/>
      <c r="J990608"/>
      <c r="K990608"/>
      <c r="L990608"/>
      <c r="M990608"/>
      <c r="N990608"/>
      <c r="O990608"/>
      <c r="P990608"/>
      <c r="Q990608"/>
      <c r="R990608"/>
      <c r="S990608"/>
      <c r="T990608"/>
      <c r="U990608"/>
      <c r="V990608"/>
    </row>
    <row r="990609" spans="1:22">
      <c r="A990609"/>
      <c r="B990609"/>
      <c r="C990609"/>
      <c r="D990609"/>
      <c r="E990609"/>
      <c r="F990609"/>
      <c r="G990609"/>
      <c r="H990609"/>
      <c r="I990609"/>
      <c r="J990609"/>
      <c r="K990609"/>
      <c r="L990609"/>
      <c r="M990609"/>
      <c r="N990609"/>
      <c r="O990609"/>
      <c r="P990609"/>
      <c r="Q990609"/>
      <c r="R990609"/>
      <c r="S990609"/>
      <c r="T990609"/>
      <c r="U990609"/>
      <c r="V990609"/>
    </row>
    <row r="990610" spans="1:22">
      <c r="A990610"/>
      <c r="B990610"/>
      <c r="C990610"/>
      <c r="D990610"/>
      <c r="E990610"/>
      <c r="F990610"/>
      <c r="G990610"/>
      <c r="H990610"/>
      <c r="I990610"/>
      <c r="J990610"/>
      <c r="K990610"/>
      <c r="L990610"/>
      <c r="M990610"/>
      <c r="N990610"/>
      <c r="O990610"/>
      <c r="P990610"/>
      <c r="Q990610"/>
      <c r="R990610"/>
      <c r="S990610"/>
      <c r="T990610"/>
      <c r="U990610"/>
      <c r="V990610"/>
    </row>
    <row r="990611" spans="1:22">
      <c r="A990611"/>
      <c r="B990611"/>
      <c r="C990611"/>
      <c r="D990611"/>
      <c r="E990611"/>
      <c r="F990611"/>
      <c r="G990611"/>
      <c r="H990611"/>
      <c r="I990611"/>
      <c r="J990611"/>
      <c r="K990611"/>
      <c r="L990611"/>
      <c r="M990611"/>
      <c r="N990611"/>
      <c r="O990611"/>
      <c r="P990611"/>
      <c r="Q990611"/>
      <c r="R990611"/>
      <c r="S990611"/>
      <c r="T990611"/>
      <c r="U990611"/>
      <c r="V990611"/>
    </row>
    <row r="990612" spans="1:22">
      <c r="A990612"/>
      <c r="B990612"/>
      <c r="C990612"/>
      <c r="D990612"/>
      <c r="E990612"/>
      <c r="F990612"/>
      <c r="G990612"/>
      <c r="H990612"/>
      <c r="I990612"/>
      <c r="J990612"/>
      <c r="K990612"/>
      <c r="L990612"/>
      <c r="M990612"/>
      <c r="N990612"/>
      <c r="O990612"/>
      <c r="P990612"/>
      <c r="Q990612"/>
      <c r="R990612"/>
      <c r="S990612"/>
      <c r="T990612"/>
      <c r="U990612"/>
      <c r="V990612"/>
    </row>
    <row r="990613" spans="1:22">
      <c r="A990613"/>
      <c r="B990613"/>
      <c r="C990613"/>
      <c r="D990613"/>
      <c r="E990613"/>
      <c r="F990613"/>
      <c r="G990613"/>
      <c r="H990613"/>
      <c r="I990613"/>
      <c r="J990613"/>
      <c r="K990613"/>
      <c r="L990613"/>
      <c r="M990613"/>
      <c r="N990613"/>
      <c r="O990613"/>
      <c r="P990613"/>
      <c r="Q990613"/>
      <c r="R990613"/>
      <c r="S990613"/>
      <c r="T990613"/>
      <c r="U990613"/>
      <c r="V990613"/>
    </row>
    <row r="990614" spans="1:22">
      <c r="A990614"/>
      <c r="B990614"/>
      <c r="C990614"/>
      <c r="D990614"/>
      <c r="E990614"/>
      <c r="F990614"/>
      <c r="G990614"/>
      <c r="H990614"/>
      <c r="I990614"/>
      <c r="J990614"/>
      <c r="K990614"/>
      <c r="L990614"/>
      <c r="M990614"/>
      <c r="N990614"/>
      <c r="O990614"/>
      <c r="P990614"/>
      <c r="Q990614"/>
      <c r="R990614"/>
      <c r="S990614"/>
      <c r="T990614"/>
      <c r="U990614"/>
      <c r="V990614"/>
    </row>
    <row r="990615" spans="1:22">
      <c r="A990615"/>
      <c r="B990615"/>
      <c r="C990615"/>
      <c r="D990615"/>
      <c r="E990615"/>
      <c r="F990615"/>
      <c r="G990615"/>
      <c r="H990615"/>
      <c r="I990615"/>
      <c r="J990615"/>
      <c r="K990615"/>
      <c r="L990615"/>
      <c r="M990615"/>
      <c r="N990615"/>
      <c r="O990615"/>
      <c r="P990615"/>
      <c r="Q990615"/>
      <c r="R990615"/>
      <c r="S990615"/>
      <c r="T990615"/>
      <c r="U990615"/>
      <c r="V990615"/>
    </row>
    <row r="990616" spans="1:22">
      <c r="A990616"/>
      <c r="B990616"/>
      <c r="C990616"/>
      <c r="D990616"/>
      <c r="E990616"/>
      <c r="F990616"/>
      <c r="G990616"/>
      <c r="H990616"/>
      <c r="I990616"/>
      <c r="J990616"/>
      <c r="K990616"/>
      <c r="L990616"/>
      <c r="M990616"/>
      <c r="N990616"/>
      <c r="O990616"/>
      <c r="P990616"/>
      <c r="Q990616"/>
      <c r="R990616"/>
      <c r="S990616"/>
      <c r="T990616"/>
      <c r="U990616"/>
      <c r="V990616"/>
    </row>
    <row r="990617" spans="1:22">
      <c r="A990617"/>
      <c r="B990617"/>
      <c r="C990617"/>
      <c r="D990617"/>
      <c r="E990617"/>
      <c r="F990617"/>
      <c r="G990617"/>
      <c r="H990617"/>
      <c r="I990617"/>
      <c r="J990617"/>
      <c r="K990617"/>
      <c r="L990617"/>
      <c r="M990617"/>
      <c r="N990617"/>
      <c r="O990617"/>
      <c r="P990617"/>
      <c r="Q990617"/>
      <c r="R990617"/>
      <c r="S990617"/>
      <c r="T990617"/>
      <c r="U990617"/>
      <c r="V990617"/>
    </row>
    <row r="990618" spans="1:22">
      <c r="A990618"/>
      <c r="B990618"/>
      <c r="C990618"/>
      <c r="D990618"/>
      <c r="E990618"/>
      <c r="F990618"/>
      <c r="G990618"/>
      <c r="H990618"/>
      <c r="I990618"/>
      <c r="J990618"/>
      <c r="K990618"/>
      <c r="L990618"/>
      <c r="M990618"/>
      <c r="N990618"/>
      <c r="O990618"/>
      <c r="P990618"/>
      <c r="Q990618"/>
      <c r="R990618"/>
      <c r="S990618"/>
      <c r="T990618"/>
      <c r="U990618"/>
      <c r="V990618"/>
    </row>
    <row r="990619" spans="1:22">
      <c r="A990619"/>
      <c r="B990619"/>
      <c r="C990619"/>
      <c r="D990619"/>
      <c r="E990619"/>
      <c r="F990619"/>
      <c r="G990619"/>
      <c r="H990619"/>
      <c r="I990619"/>
      <c r="J990619"/>
      <c r="K990619"/>
      <c r="L990619"/>
      <c r="M990619"/>
      <c r="N990619"/>
      <c r="O990619"/>
      <c r="P990619"/>
      <c r="Q990619"/>
      <c r="R990619"/>
      <c r="S990619"/>
      <c r="T990619"/>
      <c r="U990619"/>
      <c r="V990619"/>
    </row>
    <row r="990620" spans="1:22">
      <c r="A990620"/>
      <c r="B990620"/>
      <c r="C990620"/>
      <c r="D990620"/>
      <c r="E990620"/>
      <c r="F990620"/>
      <c r="G990620"/>
      <c r="H990620"/>
      <c r="I990620"/>
      <c r="J990620"/>
      <c r="K990620"/>
      <c r="L990620"/>
      <c r="M990620"/>
      <c r="N990620"/>
      <c r="O990620"/>
      <c r="P990620"/>
      <c r="Q990620"/>
      <c r="R990620"/>
      <c r="S990620"/>
      <c r="T990620"/>
      <c r="U990620"/>
      <c r="V990620"/>
    </row>
    <row r="990621" spans="1:22">
      <c r="A990621"/>
      <c r="B990621"/>
      <c r="C990621"/>
      <c r="D990621"/>
      <c r="E990621"/>
      <c r="F990621"/>
      <c r="G990621"/>
      <c r="H990621"/>
      <c r="I990621"/>
      <c r="J990621"/>
      <c r="K990621"/>
      <c r="L990621"/>
      <c r="M990621"/>
      <c r="N990621"/>
      <c r="O990621"/>
      <c r="P990621"/>
      <c r="Q990621"/>
      <c r="R990621"/>
      <c r="S990621"/>
      <c r="T990621"/>
      <c r="U990621"/>
      <c r="V990621"/>
    </row>
    <row r="990622" spans="1:22">
      <c r="A990622"/>
      <c r="B990622"/>
      <c r="C990622"/>
      <c r="D990622"/>
      <c r="E990622"/>
      <c r="F990622"/>
      <c r="G990622"/>
      <c r="H990622"/>
      <c r="I990622"/>
      <c r="J990622"/>
      <c r="K990622"/>
      <c r="L990622"/>
      <c r="M990622"/>
      <c r="N990622"/>
      <c r="O990622"/>
      <c r="P990622"/>
      <c r="Q990622"/>
      <c r="R990622"/>
      <c r="S990622"/>
      <c r="T990622"/>
      <c r="U990622"/>
      <c r="V990622"/>
    </row>
    <row r="990623" spans="1:22">
      <c r="A990623"/>
      <c r="B990623"/>
      <c r="C990623"/>
      <c r="D990623"/>
      <c r="E990623"/>
      <c r="F990623"/>
      <c r="G990623"/>
      <c r="H990623"/>
      <c r="I990623"/>
      <c r="J990623"/>
      <c r="K990623"/>
      <c r="L990623"/>
      <c r="M990623"/>
      <c r="N990623"/>
      <c r="O990623"/>
      <c r="P990623"/>
      <c r="Q990623"/>
      <c r="R990623"/>
      <c r="S990623"/>
      <c r="T990623"/>
      <c r="U990623"/>
      <c r="V990623"/>
    </row>
    <row r="990624" spans="1:22">
      <c r="A990624"/>
      <c r="B990624"/>
      <c r="C990624"/>
      <c r="D990624"/>
      <c r="E990624"/>
      <c r="F990624"/>
      <c r="G990624"/>
      <c r="H990624"/>
      <c r="I990624"/>
      <c r="J990624"/>
      <c r="K990624"/>
      <c r="L990624"/>
      <c r="M990624"/>
      <c r="N990624"/>
      <c r="O990624"/>
      <c r="P990624"/>
      <c r="Q990624"/>
      <c r="R990624"/>
      <c r="S990624"/>
      <c r="T990624"/>
      <c r="U990624"/>
      <c r="V990624"/>
    </row>
    <row r="990625" spans="1:22">
      <c r="A990625"/>
      <c r="B990625"/>
      <c r="C990625"/>
      <c r="D990625"/>
      <c r="E990625"/>
      <c r="F990625"/>
      <c r="G990625"/>
      <c r="H990625"/>
      <c r="I990625"/>
      <c r="J990625"/>
      <c r="K990625"/>
      <c r="L990625"/>
      <c r="M990625"/>
      <c r="N990625"/>
      <c r="O990625"/>
      <c r="P990625"/>
      <c r="Q990625"/>
      <c r="R990625"/>
      <c r="S990625"/>
      <c r="T990625"/>
      <c r="U990625"/>
      <c r="V990625"/>
    </row>
    <row r="990626" spans="1:22">
      <c r="A990626"/>
      <c r="B990626"/>
      <c r="C990626"/>
      <c r="D990626"/>
      <c r="E990626"/>
      <c r="F990626"/>
      <c r="G990626"/>
      <c r="H990626"/>
      <c r="I990626"/>
      <c r="J990626"/>
      <c r="K990626"/>
      <c r="L990626"/>
      <c r="M990626"/>
      <c r="N990626"/>
      <c r="O990626"/>
      <c r="P990626"/>
      <c r="Q990626"/>
      <c r="R990626"/>
      <c r="S990626"/>
      <c r="T990626"/>
      <c r="U990626"/>
      <c r="V990626"/>
    </row>
    <row r="990627" spans="1:22">
      <c r="A990627"/>
      <c r="B990627"/>
      <c r="C990627"/>
      <c r="D990627"/>
      <c r="E990627"/>
      <c r="F990627"/>
      <c r="G990627"/>
      <c r="H990627"/>
      <c r="I990627"/>
      <c r="J990627"/>
      <c r="K990627"/>
      <c r="L990627"/>
      <c r="M990627"/>
      <c r="N990627"/>
      <c r="O990627"/>
      <c r="P990627"/>
      <c r="Q990627"/>
      <c r="R990627"/>
      <c r="S990627"/>
      <c r="T990627"/>
      <c r="U990627"/>
      <c r="V990627"/>
    </row>
    <row r="990628" spans="1:22">
      <c r="A990628"/>
      <c r="B990628"/>
      <c r="C990628"/>
      <c r="D990628"/>
      <c r="E990628"/>
      <c r="F990628"/>
      <c r="G990628"/>
      <c r="H990628"/>
      <c r="I990628"/>
      <c r="J990628"/>
      <c r="K990628"/>
      <c r="L990628"/>
      <c r="M990628"/>
      <c r="N990628"/>
      <c r="O990628"/>
      <c r="P990628"/>
      <c r="Q990628"/>
      <c r="R990628"/>
      <c r="S990628"/>
      <c r="T990628"/>
      <c r="U990628"/>
      <c r="V990628"/>
    </row>
    <row r="990629" spans="1:22">
      <c r="A990629"/>
      <c r="B990629"/>
      <c r="C990629"/>
      <c r="D990629"/>
      <c r="E990629"/>
      <c r="F990629"/>
      <c r="G990629"/>
      <c r="H990629"/>
      <c r="I990629"/>
      <c r="J990629"/>
      <c r="K990629"/>
      <c r="L990629"/>
      <c r="M990629"/>
      <c r="N990629"/>
      <c r="O990629"/>
      <c r="P990629"/>
      <c r="Q990629"/>
      <c r="R990629"/>
      <c r="S990629"/>
      <c r="T990629"/>
      <c r="U990629"/>
      <c r="V990629"/>
    </row>
    <row r="990630" spans="1:22">
      <c r="A990630"/>
      <c r="B990630"/>
      <c r="C990630"/>
      <c r="D990630"/>
      <c r="E990630"/>
      <c r="F990630"/>
      <c r="G990630"/>
      <c r="H990630"/>
      <c r="I990630"/>
      <c r="J990630"/>
      <c r="K990630"/>
      <c r="L990630"/>
      <c r="M990630"/>
      <c r="N990630"/>
      <c r="O990630"/>
      <c r="P990630"/>
      <c r="Q990630"/>
      <c r="R990630"/>
      <c r="S990630"/>
      <c r="T990630"/>
      <c r="U990630"/>
      <c r="V990630"/>
    </row>
    <row r="990631" spans="1:22">
      <c r="A990631"/>
      <c r="B990631"/>
      <c r="C990631"/>
      <c r="D990631"/>
      <c r="E990631"/>
      <c r="F990631"/>
      <c r="G990631"/>
      <c r="H990631"/>
      <c r="I990631"/>
      <c r="J990631"/>
      <c r="K990631"/>
      <c r="L990631"/>
      <c r="M990631"/>
      <c r="N990631"/>
      <c r="O990631"/>
      <c r="P990631"/>
      <c r="Q990631"/>
      <c r="R990631"/>
      <c r="S990631"/>
      <c r="T990631"/>
      <c r="U990631"/>
      <c r="V990631"/>
    </row>
    <row r="990632" spans="1:22">
      <c r="A990632"/>
      <c r="B990632"/>
      <c r="C990632"/>
      <c r="D990632"/>
      <c r="E990632"/>
      <c r="F990632"/>
      <c r="G990632"/>
      <c r="H990632"/>
      <c r="I990632"/>
      <c r="J990632"/>
      <c r="K990632"/>
      <c r="L990632"/>
      <c r="M990632"/>
      <c r="N990632"/>
      <c r="O990632"/>
      <c r="P990632"/>
      <c r="Q990632"/>
      <c r="R990632"/>
      <c r="S990632"/>
      <c r="T990632"/>
      <c r="U990632"/>
      <c r="V990632"/>
    </row>
    <row r="990633" spans="1:22">
      <c r="A990633"/>
      <c r="B990633"/>
      <c r="C990633"/>
      <c r="D990633"/>
      <c r="E990633"/>
      <c r="F990633"/>
      <c r="G990633"/>
      <c r="H990633"/>
      <c r="I990633"/>
      <c r="J990633"/>
      <c r="K990633"/>
      <c r="L990633"/>
      <c r="M990633"/>
      <c r="N990633"/>
      <c r="O990633"/>
      <c r="P990633"/>
      <c r="Q990633"/>
      <c r="R990633"/>
      <c r="S990633"/>
      <c r="T990633"/>
      <c r="U990633"/>
      <c r="V990633"/>
    </row>
    <row r="990634" spans="1:22">
      <c r="A990634"/>
      <c r="B990634"/>
      <c r="C990634"/>
      <c r="D990634"/>
      <c r="E990634"/>
      <c r="F990634"/>
      <c r="G990634"/>
      <c r="H990634"/>
      <c r="I990634"/>
      <c r="J990634"/>
      <c r="K990634"/>
      <c r="L990634"/>
      <c r="M990634"/>
      <c r="N990634"/>
      <c r="O990634"/>
      <c r="P990634"/>
      <c r="Q990634"/>
      <c r="R990634"/>
      <c r="S990634"/>
      <c r="T990634"/>
      <c r="U990634"/>
      <c r="V990634"/>
    </row>
    <row r="990635" spans="1:22">
      <c r="A990635"/>
      <c r="B990635"/>
      <c r="C990635"/>
      <c r="D990635"/>
      <c r="E990635"/>
      <c r="F990635"/>
      <c r="G990635"/>
      <c r="H990635"/>
      <c r="I990635"/>
      <c r="J990635"/>
      <c r="K990635"/>
      <c r="L990635"/>
      <c r="M990635"/>
      <c r="N990635"/>
      <c r="O990635"/>
      <c r="P990635"/>
      <c r="Q990635"/>
      <c r="R990635"/>
      <c r="S990635"/>
      <c r="T990635"/>
      <c r="U990635"/>
      <c r="V990635"/>
    </row>
    <row r="990636" spans="1:22">
      <c r="A990636"/>
      <c r="B990636"/>
      <c r="C990636"/>
      <c r="D990636"/>
      <c r="E990636"/>
      <c r="F990636"/>
      <c r="G990636"/>
      <c r="H990636"/>
      <c r="I990636"/>
      <c r="J990636"/>
      <c r="K990636"/>
      <c r="L990636"/>
      <c r="M990636"/>
      <c r="N990636"/>
      <c r="O990636"/>
      <c r="P990636"/>
      <c r="Q990636"/>
      <c r="R990636"/>
      <c r="S990636"/>
      <c r="T990636"/>
      <c r="U990636"/>
      <c r="V990636"/>
    </row>
    <row r="990637" spans="1:22">
      <c r="A990637"/>
      <c r="B990637"/>
      <c r="C990637"/>
      <c r="D990637"/>
      <c r="E990637"/>
      <c r="F990637"/>
      <c r="G990637"/>
      <c r="H990637"/>
      <c r="I990637"/>
      <c r="J990637"/>
      <c r="K990637"/>
      <c r="L990637"/>
      <c r="M990637"/>
      <c r="N990637"/>
      <c r="O990637"/>
      <c r="P990637"/>
      <c r="Q990637"/>
      <c r="R990637"/>
      <c r="S990637"/>
      <c r="T990637"/>
      <c r="U990637"/>
      <c r="V990637"/>
    </row>
    <row r="990638" spans="1:22">
      <c r="A990638"/>
      <c r="B990638"/>
      <c r="C990638"/>
      <c r="D990638"/>
      <c r="E990638"/>
      <c r="F990638"/>
      <c r="G990638"/>
      <c r="H990638"/>
      <c r="I990638"/>
      <c r="J990638"/>
      <c r="K990638"/>
      <c r="L990638"/>
      <c r="M990638"/>
      <c r="N990638"/>
      <c r="O990638"/>
      <c r="P990638"/>
      <c r="Q990638"/>
      <c r="R990638"/>
      <c r="S990638"/>
      <c r="T990638"/>
      <c r="U990638"/>
      <c r="V990638"/>
    </row>
    <row r="990639" spans="1:22">
      <c r="A990639"/>
      <c r="B990639"/>
      <c r="C990639"/>
      <c r="D990639"/>
      <c r="E990639"/>
      <c r="F990639"/>
      <c r="G990639"/>
      <c r="H990639"/>
      <c r="I990639"/>
      <c r="J990639"/>
      <c r="K990639"/>
      <c r="L990639"/>
      <c r="M990639"/>
      <c r="N990639"/>
      <c r="O990639"/>
      <c r="P990639"/>
      <c r="Q990639"/>
      <c r="R990639"/>
      <c r="S990639"/>
      <c r="T990639"/>
      <c r="U990639"/>
      <c r="V990639"/>
    </row>
    <row r="990640" spans="1:22">
      <c r="A990640"/>
      <c r="B990640"/>
      <c r="C990640"/>
      <c r="D990640"/>
      <c r="E990640"/>
      <c r="F990640"/>
      <c r="G990640"/>
      <c r="H990640"/>
      <c r="I990640"/>
      <c r="J990640"/>
      <c r="K990640"/>
      <c r="L990640"/>
      <c r="M990640"/>
      <c r="N990640"/>
      <c r="O990640"/>
      <c r="P990640"/>
      <c r="Q990640"/>
      <c r="R990640"/>
      <c r="S990640"/>
      <c r="T990640"/>
      <c r="U990640"/>
      <c r="V990640"/>
    </row>
    <row r="990641" spans="1:22">
      <c r="A990641"/>
      <c r="B990641"/>
      <c r="C990641"/>
      <c r="D990641"/>
      <c r="E990641"/>
      <c r="F990641"/>
      <c r="G990641"/>
      <c r="H990641"/>
      <c r="I990641"/>
      <c r="J990641"/>
      <c r="K990641"/>
      <c r="L990641"/>
      <c r="M990641"/>
      <c r="N990641"/>
      <c r="O990641"/>
      <c r="P990641"/>
      <c r="Q990641"/>
      <c r="R990641"/>
      <c r="S990641"/>
      <c r="T990641"/>
      <c r="U990641"/>
      <c r="V990641"/>
    </row>
    <row r="990642" spans="1:22">
      <c r="A990642"/>
      <c r="B990642"/>
      <c r="C990642"/>
      <c r="D990642"/>
      <c r="E990642"/>
      <c r="F990642"/>
      <c r="G990642"/>
      <c r="H990642"/>
      <c r="I990642"/>
      <c r="J990642"/>
      <c r="K990642"/>
      <c r="L990642"/>
      <c r="M990642"/>
      <c r="N990642"/>
      <c r="O990642"/>
      <c r="P990642"/>
      <c r="Q990642"/>
      <c r="R990642"/>
      <c r="S990642"/>
      <c r="T990642"/>
      <c r="U990642"/>
      <c r="V990642"/>
    </row>
    <row r="990643" spans="1:22">
      <c r="A990643"/>
      <c r="B990643"/>
      <c r="C990643"/>
      <c r="D990643"/>
      <c r="E990643"/>
      <c r="F990643"/>
      <c r="G990643"/>
      <c r="H990643"/>
      <c r="I990643"/>
      <c r="J990643"/>
      <c r="K990643"/>
      <c r="L990643"/>
      <c r="M990643"/>
      <c r="N990643"/>
      <c r="O990643"/>
      <c r="P990643"/>
      <c r="Q990643"/>
      <c r="R990643"/>
      <c r="S990643"/>
      <c r="T990643"/>
      <c r="U990643"/>
      <c r="V990643"/>
    </row>
    <row r="990644" spans="1:22">
      <c r="A990644"/>
      <c r="B990644"/>
      <c r="C990644"/>
      <c r="D990644"/>
      <c r="E990644"/>
      <c r="F990644"/>
      <c r="G990644"/>
      <c r="H990644"/>
      <c r="I990644"/>
      <c r="J990644"/>
      <c r="K990644"/>
      <c r="L990644"/>
      <c r="M990644"/>
      <c r="N990644"/>
      <c r="O990644"/>
      <c r="P990644"/>
      <c r="Q990644"/>
      <c r="R990644"/>
      <c r="S990644"/>
      <c r="T990644"/>
      <c r="U990644"/>
      <c r="V990644"/>
    </row>
    <row r="990645" spans="1:22">
      <c r="A990645"/>
      <c r="B990645"/>
      <c r="C990645"/>
      <c r="D990645"/>
      <c r="E990645"/>
      <c r="F990645"/>
      <c r="G990645"/>
      <c r="H990645"/>
      <c r="I990645"/>
      <c r="J990645"/>
      <c r="K990645"/>
      <c r="L990645"/>
      <c r="M990645"/>
      <c r="N990645"/>
      <c r="O990645"/>
      <c r="P990645"/>
      <c r="Q990645"/>
      <c r="R990645"/>
      <c r="S990645"/>
      <c r="T990645"/>
      <c r="U990645"/>
      <c r="V990645"/>
    </row>
    <row r="990646" spans="1:22">
      <c r="A990646"/>
      <c r="B990646"/>
      <c r="C990646"/>
      <c r="D990646"/>
      <c r="E990646"/>
      <c r="F990646"/>
      <c r="G990646"/>
      <c r="H990646"/>
      <c r="I990646"/>
      <c r="J990646"/>
      <c r="K990646"/>
      <c r="L990646"/>
      <c r="M990646"/>
      <c r="N990646"/>
      <c r="O990646"/>
      <c r="P990646"/>
      <c r="Q990646"/>
      <c r="R990646"/>
      <c r="S990646"/>
      <c r="T990646"/>
      <c r="U990646"/>
      <c r="V990646"/>
    </row>
    <row r="990647" spans="1:22">
      <c r="A990647"/>
      <c r="B990647"/>
      <c r="C990647"/>
      <c r="D990647"/>
      <c r="E990647"/>
      <c r="F990647"/>
      <c r="G990647"/>
      <c r="H990647"/>
      <c r="I990647"/>
      <c r="J990647"/>
      <c r="K990647"/>
      <c r="L990647"/>
      <c r="M990647"/>
      <c r="N990647"/>
      <c r="O990647"/>
      <c r="P990647"/>
      <c r="Q990647"/>
      <c r="R990647"/>
      <c r="S990647"/>
      <c r="T990647"/>
      <c r="U990647"/>
      <c r="V990647"/>
    </row>
    <row r="990648" spans="1:22">
      <c r="A990648"/>
      <c r="B990648"/>
      <c r="C990648"/>
      <c r="D990648"/>
      <c r="E990648"/>
      <c r="F990648"/>
      <c r="G990648"/>
      <c r="H990648"/>
      <c r="I990648"/>
      <c r="J990648"/>
      <c r="K990648"/>
      <c r="L990648"/>
      <c r="M990648"/>
      <c r="N990648"/>
      <c r="O990648"/>
      <c r="P990648"/>
      <c r="Q990648"/>
      <c r="R990648"/>
      <c r="S990648"/>
      <c r="T990648"/>
      <c r="U990648"/>
      <c r="V990648"/>
    </row>
    <row r="990649" spans="1:22">
      <c r="A990649"/>
      <c r="B990649"/>
      <c r="C990649"/>
      <c r="D990649"/>
      <c r="E990649"/>
      <c r="F990649"/>
      <c r="G990649"/>
      <c r="H990649"/>
      <c r="I990649"/>
      <c r="J990649"/>
      <c r="K990649"/>
      <c r="L990649"/>
      <c r="M990649"/>
      <c r="N990649"/>
      <c r="O990649"/>
      <c r="P990649"/>
      <c r="Q990649"/>
      <c r="R990649"/>
      <c r="S990649"/>
      <c r="T990649"/>
      <c r="U990649"/>
      <c r="V990649"/>
    </row>
    <row r="990650" spans="1:22">
      <c r="A990650"/>
      <c r="B990650"/>
      <c r="C990650"/>
      <c r="D990650"/>
      <c r="E990650"/>
      <c r="F990650"/>
      <c r="G990650"/>
      <c r="H990650"/>
      <c r="I990650"/>
      <c r="J990650"/>
      <c r="K990650"/>
      <c r="L990650"/>
      <c r="M990650"/>
      <c r="N990650"/>
      <c r="O990650"/>
      <c r="P990650"/>
      <c r="Q990650"/>
      <c r="R990650"/>
      <c r="S990650"/>
      <c r="T990650"/>
      <c r="U990650"/>
      <c r="V990650"/>
    </row>
    <row r="990651" spans="1:22">
      <c r="A990651"/>
      <c r="B990651"/>
      <c r="C990651"/>
      <c r="D990651"/>
      <c r="E990651"/>
      <c r="F990651"/>
      <c r="G990651"/>
      <c r="H990651"/>
      <c r="I990651"/>
      <c r="J990651"/>
      <c r="K990651"/>
      <c r="L990651"/>
      <c r="M990651"/>
      <c r="N990651"/>
      <c r="O990651"/>
      <c r="P990651"/>
      <c r="Q990651"/>
      <c r="R990651"/>
      <c r="S990651"/>
      <c r="T990651"/>
      <c r="U990651"/>
      <c r="V990651"/>
    </row>
    <row r="990652" spans="1:22">
      <c r="A990652"/>
      <c r="B990652"/>
      <c r="C990652"/>
      <c r="D990652"/>
      <c r="E990652"/>
      <c r="F990652"/>
      <c r="G990652"/>
      <c r="H990652"/>
      <c r="I990652"/>
      <c r="J990652"/>
      <c r="K990652"/>
      <c r="L990652"/>
      <c r="M990652"/>
      <c r="N990652"/>
      <c r="O990652"/>
      <c r="P990652"/>
      <c r="Q990652"/>
      <c r="R990652"/>
      <c r="S990652"/>
      <c r="T990652"/>
      <c r="U990652"/>
      <c r="V990652"/>
    </row>
    <row r="990653" spans="1:22">
      <c r="A990653"/>
      <c r="B990653"/>
      <c r="C990653"/>
      <c r="D990653"/>
      <c r="E990653"/>
      <c r="F990653"/>
      <c r="G990653"/>
      <c r="H990653"/>
      <c r="I990653"/>
      <c r="J990653"/>
      <c r="K990653"/>
      <c r="L990653"/>
      <c r="M990653"/>
      <c r="N990653"/>
      <c r="O990653"/>
      <c r="P990653"/>
      <c r="Q990653"/>
      <c r="R990653"/>
      <c r="S990653"/>
      <c r="T990653"/>
      <c r="U990653"/>
      <c r="V990653"/>
    </row>
    <row r="990654" spans="1:22">
      <c r="A990654"/>
      <c r="B990654"/>
      <c r="C990654"/>
      <c r="D990654"/>
      <c r="E990654"/>
      <c r="F990654"/>
      <c r="G990654"/>
      <c r="H990654"/>
      <c r="I990654"/>
      <c r="J990654"/>
      <c r="K990654"/>
      <c r="L990654"/>
      <c r="M990654"/>
      <c r="N990654"/>
      <c r="O990654"/>
      <c r="P990654"/>
      <c r="Q990654"/>
      <c r="R990654"/>
      <c r="S990654"/>
      <c r="T990654"/>
      <c r="U990654"/>
      <c r="V990654"/>
    </row>
    <row r="990655" spans="1:22">
      <c r="A990655"/>
      <c r="B990655"/>
      <c r="C990655"/>
      <c r="D990655"/>
      <c r="E990655"/>
      <c r="F990655"/>
      <c r="G990655"/>
      <c r="H990655"/>
      <c r="I990655"/>
      <c r="J990655"/>
      <c r="K990655"/>
      <c r="L990655"/>
      <c r="M990655"/>
      <c r="N990655"/>
      <c r="O990655"/>
      <c r="P990655"/>
      <c r="Q990655"/>
      <c r="R990655"/>
      <c r="S990655"/>
      <c r="T990655"/>
      <c r="U990655"/>
      <c r="V990655"/>
    </row>
    <row r="990656" spans="1:22">
      <c r="A990656"/>
      <c r="B990656"/>
      <c r="C990656"/>
      <c r="D990656"/>
      <c r="E990656"/>
      <c r="F990656"/>
      <c r="G990656"/>
      <c r="H990656"/>
      <c r="I990656"/>
      <c r="J990656"/>
      <c r="K990656"/>
      <c r="L990656"/>
      <c r="M990656"/>
      <c r="N990656"/>
      <c r="O990656"/>
      <c r="P990656"/>
      <c r="Q990656"/>
      <c r="R990656"/>
      <c r="S990656"/>
      <c r="T990656"/>
      <c r="U990656"/>
      <c r="V990656"/>
    </row>
    <row r="990657" spans="1:22">
      <c r="A990657"/>
      <c r="B990657"/>
      <c r="C990657"/>
      <c r="D990657"/>
      <c r="E990657"/>
      <c r="F990657"/>
      <c r="G990657"/>
      <c r="H990657"/>
      <c r="I990657"/>
      <c r="J990657"/>
      <c r="K990657"/>
      <c r="L990657"/>
      <c r="M990657"/>
      <c r="N990657"/>
      <c r="O990657"/>
      <c r="P990657"/>
      <c r="Q990657"/>
      <c r="R990657"/>
      <c r="S990657"/>
      <c r="T990657"/>
      <c r="U990657"/>
      <c r="V990657"/>
    </row>
    <row r="990658" spans="1:22">
      <c r="A990658"/>
      <c r="B990658"/>
      <c r="C990658"/>
      <c r="D990658"/>
      <c r="E990658"/>
      <c r="F990658"/>
      <c r="G990658"/>
      <c r="H990658"/>
      <c r="I990658"/>
      <c r="J990658"/>
      <c r="K990658"/>
      <c r="L990658"/>
      <c r="M990658"/>
      <c r="N990658"/>
      <c r="O990658"/>
      <c r="P990658"/>
      <c r="Q990658"/>
      <c r="R990658"/>
      <c r="S990658"/>
      <c r="T990658"/>
      <c r="U990658"/>
      <c r="V990658"/>
    </row>
    <row r="990659" spans="1:22">
      <c r="A990659"/>
      <c r="B990659"/>
      <c r="C990659"/>
      <c r="D990659"/>
      <c r="E990659"/>
      <c r="F990659"/>
      <c r="G990659"/>
      <c r="H990659"/>
      <c r="I990659"/>
      <c r="J990659"/>
      <c r="K990659"/>
      <c r="L990659"/>
      <c r="M990659"/>
      <c r="N990659"/>
      <c r="O990659"/>
      <c r="P990659"/>
      <c r="Q990659"/>
      <c r="R990659"/>
      <c r="S990659"/>
      <c r="T990659"/>
      <c r="U990659"/>
      <c r="V990659"/>
    </row>
    <row r="990660" spans="1:22">
      <c r="A990660"/>
      <c r="B990660"/>
      <c r="C990660"/>
      <c r="D990660"/>
      <c r="E990660"/>
      <c r="F990660"/>
      <c r="G990660"/>
      <c r="H990660"/>
      <c r="I990660"/>
      <c r="J990660"/>
      <c r="K990660"/>
      <c r="L990660"/>
      <c r="M990660"/>
      <c r="N990660"/>
      <c r="O990660"/>
      <c r="P990660"/>
      <c r="Q990660"/>
      <c r="R990660"/>
      <c r="S990660"/>
      <c r="T990660"/>
      <c r="U990660"/>
      <c r="V990660"/>
    </row>
    <row r="990661" spans="1:22">
      <c r="A990661"/>
      <c r="B990661"/>
      <c r="C990661"/>
      <c r="D990661"/>
      <c r="E990661"/>
      <c r="F990661"/>
      <c r="G990661"/>
      <c r="H990661"/>
      <c r="I990661"/>
      <c r="J990661"/>
      <c r="K990661"/>
      <c r="L990661"/>
      <c r="M990661"/>
      <c r="N990661"/>
      <c r="O990661"/>
      <c r="P990661"/>
      <c r="Q990661"/>
      <c r="R990661"/>
      <c r="S990661"/>
      <c r="T990661"/>
      <c r="U990661"/>
      <c r="V990661"/>
    </row>
    <row r="990662" spans="1:22">
      <c r="A990662"/>
      <c r="B990662"/>
      <c r="C990662"/>
      <c r="D990662"/>
      <c r="E990662"/>
      <c r="F990662"/>
      <c r="G990662"/>
      <c r="H990662"/>
      <c r="I990662"/>
      <c r="J990662"/>
      <c r="K990662"/>
      <c r="L990662"/>
      <c r="M990662"/>
      <c r="N990662"/>
      <c r="O990662"/>
      <c r="P990662"/>
      <c r="Q990662"/>
      <c r="R990662"/>
      <c r="S990662"/>
      <c r="T990662"/>
      <c r="U990662"/>
      <c r="V990662"/>
    </row>
    <row r="990663" spans="1:22">
      <c r="A990663"/>
      <c r="B990663"/>
      <c r="C990663"/>
      <c r="D990663"/>
      <c r="E990663"/>
      <c r="F990663"/>
      <c r="G990663"/>
      <c r="H990663"/>
      <c r="I990663"/>
      <c r="J990663"/>
      <c r="K990663"/>
      <c r="L990663"/>
      <c r="M990663"/>
      <c r="N990663"/>
      <c r="O990663"/>
      <c r="P990663"/>
      <c r="Q990663"/>
      <c r="R990663"/>
      <c r="S990663"/>
      <c r="T990663"/>
      <c r="U990663"/>
      <c r="V990663"/>
    </row>
    <row r="990664" spans="1:22">
      <c r="A990664"/>
      <c r="B990664"/>
      <c r="C990664"/>
      <c r="D990664"/>
      <c r="E990664"/>
      <c r="F990664"/>
      <c r="G990664"/>
      <c r="H990664"/>
      <c r="I990664"/>
      <c r="J990664"/>
      <c r="K990664"/>
      <c r="L990664"/>
      <c r="M990664"/>
      <c r="N990664"/>
      <c r="O990664"/>
      <c r="P990664"/>
      <c r="Q990664"/>
      <c r="R990664"/>
      <c r="S990664"/>
      <c r="T990664"/>
      <c r="U990664"/>
      <c r="V990664"/>
    </row>
    <row r="990665" spans="1:22">
      <c r="A990665"/>
      <c r="B990665"/>
      <c r="C990665"/>
      <c r="D990665"/>
      <c r="E990665"/>
      <c r="F990665"/>
      <c r="G990665"/>
      <c r="H990665"/>
      <c r="I990665"/>
      <c r="J990665"/>
      <c r="K990665"/>
      <c r="L990665"/>
      <c r="M990665"/>
      <c r="N990665"/>
      <c r="O990665"/>
      <c r="P990665"/>
      <c r="Q990665"/>
      <c r="R990665"/>
      <c r="S990665"/>
      <c r="T990665"/>
      <c r="U990665"/>
      <c r="V990665"/>
    </row>
    <row r="990666" spans="1:22">
      <c r="A990666"/>
      <c r="B990666"/>
      <c r="C990666"/>
      <c r="D990666"/>
      <c r="E990666"/>
      <c r="F990666"/>
      <c r="G990666"/>
      <c r="H990666"/>
      <c r="I990666"/>
      <c r="J990666"/>
      <c r="K990666"/>
      <c r="L990666"/>
      <c r="M990666"/>
      <c r="N990666"/>
      <c r="O990666"/>
      <c r="P990666"/>
      <c r="Q990666"/>
      <c r="R990666"/>
      <c r="S990666"/>
      <c r="T990666"/>
      <c r="U990666"/>
      <c r="V990666"/>
    </row>
    <row r="990667" spans="1:22">
      <c r="A990667"/>
      <c r="B990667"/>
      <c r="C990667"/>
      <c r="D990667"/>
      <c r="E990667"/>
      <c r="F990667"/>
      <c r="G990667"/>
      <c r="H990667"/>
      <c r="I990667"/>
      <c r="J990667"/>
      <c r="K990667"/>
      <c r="L990667"/>
      <c r="M990667"/>
      <c r="N990667"/>
      <c r="O990667"/>
      <c r="P990667"/>
      <c r="Q990667"/>
      <c r="R990667"/>
      <c r="S990667"/>
      <c r="T990667"/>
      <c r="U990667"/>
      <c r="V990667"/>
    </row>
    <row r="990668" spans="1:22">
      <c r="A990668"/>
      <c r="B990668"/>
      <c r="C990668"/>
      <c r="D990668"/>
      <c r="E990668"/>
      <c r="F990668"/>
      <c r="G990668"/>
      <c r="H990668"/>
      <c r="I990668"/>
      <c r="J990668"/>
      <c r="K990668"/>
      <c r="L990668"/>
      <c r="M990668"/>
      <c r="N990668"/>
      <c r="O990668"/>
      <c r="P990668"/>
      <c r="Q990668"/>
      <c r="R990668"/>
      <c r="S990668"/>
      <c r="T990668"/>
      <c r="U990668"/>
      <c r="V990668"/>
    </row>
    <row r="990669" spans="1:22">
      <c r="A990669"/>
      <c r="B990669"/>
      <c r="C990669"/>
      <c r="D990669"/>
      <c r="E990669"/>
      <c r="F990669"/>
      <c r="G990669"/>
      <c r="H990669"/>
      <c r="I990669"/>
      <c r="J990669"/>
      <c r="K990669"/>
      <c r="L990669"/>
      <c r="M990669"/>
      <c r="N990669"/>
      <c r="O990669"/>
      <c r="P990669"/>
      <c r="Q990669"/>
      <c r="R990669"/>
      <c r="S990669"/>
      <c r="T990669"/>
      <c r="U990669"/>
      <c r="V990669"/>
    </row>
    <row r="990670" spans="1:22">
      <c r="A990670"/>
      <c r="B990670"/>
      <c r="C990670"/>
      <c r="D990670"/>
      <c r="E990670"/>
      <c r="F990670"/>
      <c r="G990670"/>
      <c r="H990670"/>
      <c r="I990670"/>
      <c r="J990670"/>
      <c r="K990670"/>
      <c r="L990670"/>
      <c r="M990670"/>
      <c r="N990670"/>
      <c r="O990670"/>
      <c r="P990670"/>
      <c r="Q990670"/>
      <c r="R990670"/>
      <c r="S990670"/>
      <c r="T990670"/>
      <c r="U990670"/>
      <c r="V990670"/>
    </row>
    <row r="990671" spans="1:22">
      <c r="A990671"/>
      <c r="B990671"/>
      <c r="C990671"/>
      <c r="D990671"/>
      <c r="E990671"/>
      <c r="F990671"/>
      <c r="G990671"/>
      <c r="H990671"/>
      <c r="I990671"/>
      <c r="J990671"/>
      <c r="K990671"/>
      <c r="L990671"/>
      <c r="M990671"/>
      <c r="N990671"/>
      <c r="O990671"/>
      <c r="P990671"/>
      <c r="Q990671"/>
      <c r="R990671"/>
      <c r="S990671"/>
      <c r="T990671"/>
      <c r="U990671"/>
      <c r="V990671"/>
    </row>
    <row r="990672" spans="1:22">
      <c r="A990672"/>
      <c r="B990672"/>
      <c r="C990672"/>
      <c r="D990672"/>
      <c r="E990672"/>
      <c r="F990672"/>
      <c r="G990672"/>
      <c r="H990672"/>
      <c r="I990672"/>
      <c r="J990672"/>
      <c r="K990672"/>
      <c r="L990672"/>
      <c r="M990672"/>
      <c r="N990672"/>
      <c r="O990672"/>
      <c r="P990672"/>
      <c r="Q990672"/>
      <c r="R990672"/>
      <c r="S990672"/>
      <c r="T990672"/>
      <c r="U990672"/>
      <c r="V990672"/>
    </row>
    <row r="990673" spans="1:22">
      <c r="A990673"/>
      <c r="B990673"/>
      <c r="C990673"/>
      <c r="D990673"/>
      <c r="E990673"/>
      <c r="F990673"/>
      <c r="G990673"/>
      <c r="H990673"/>
      <c r="I990673"/>
      <c r="J990673"/>
      <c r="K990673"/>
      <c r="L990673"/>
      <c r="M990673"/>
      <c r="N990673"/>
      <c r="O990673"/>
      <c r="P990673"/>
      <c r="Q990673"/>
      <c r="R990673"/>
      <c r="S990673"/>
      <c r="T990673"/>
      <c r="U990673"/>
      <c r="V990673"/>
    </row>
    <row r="990674" spans="1:22">
      <c r="A990674"/>
      <c r="B990674"/>
      <c r="C990674"/>
      <c r="D990674"/>
      <c r="E990674"/>
      <c r="F990674"/>
      <c r="G990674"/>
      <c r="H990674"/>
      <c r="I990674"/>
      <c r="J990674"/>
      <c r="K990674"/>
      <c r="L990674"/>
      <c r="M990674"/>
      <c r="N990674"/>
      <c r="O990674"/>
      <c r="P990674"/>
      <c r="Q990674"/>
      <c r="R990674"/>
      <c r="S990674"/>
      <c r="T990674"/>
      <c r="U990674"/>
      <c r="V990674"/>
    </row>
    <row r="990675" spans="1:22">
      <c r="A990675"/>
      <c r="B990675"/>
      <c r="C990675"/>
      <c r="D990675"/>
      <c r="E990675"/>
      <c r="F990675"/>
      <c r="G990675"/>
      <c r="H990675"/>
      <c r="I990675"/>
      <c r="J990675"/>
      <c r="K990675"/>
      <c r="L990675"/>
      <c r="M990675"/>
      <c r="N990675"/>
      <c r="O990675"/>
      <c r="P990675"/>
      <c r="Q990675"/>
      <c r="R990675"/>
      <c r="S990675"/>
      <c r="T990675"/>
      <c r="U990675"/>
      <c r="V990675"/>
    </row>
    <row r="990676" spans="1:22">
      <c r="A990676"/>
      <c r="B990676"/>
      <c r="C990676"/>
      <c r="D990676"/>
      <c r="E990676"/>
      <c r="F990676"/>
      <c r="G990676"/>
      <c r="H990676"/>
      <c r="I990676"/>
      <c r="J990676"/>
      <c r="K990676"/>
      <c r="L990676"/>
      <c r="M990676"/>
      <c r="N990676"/>
      <c r="O990676"/>
      <c r="P990676"/>
      <c r="Q990676"/>
      <c r="R990676"/>
      <c r="S990676"/>
      <c r="T990676"/>
      <c r="U990676"/>
      <c r="V990676"/>
    </row>
    <row r="990677" spans="1:22">
      <c r="A990677"/>
      <c r="B990677"/>
      <c r="C990677"/>
      <c r="D990677"/>
      <c r="E990677"/>
      <c r="F990677"/>
      <c r="G990677"/>
      <c r="H990677"/>
      <c r="I990677"/>
      <c r="J990677"/>
      <c r="K990677"/>
      <c r="L990677"/>
      <c r="M990677"/>
      <c r="N990677"/>
      <c r="O990677"/>
      <c r="P990677"/>
      <c r="Q990677"/>
      <c r="R990677"/>
      <c r="S990677"/>
      <c r="T990677"/>
      <c r="U990677"/>
      <c r="V990677"/>
    </row>
    <row r="990678" spans="1:22">
      <c r="A990678"/>
      <c r="B990678"/>
      <c r="C990678"/>
      <c r="D990678"/>
      <c r="E990678"/>
      <c r="F990678"/>
      <c r="G990678"/>
      <c r="H990678"/>
      <c r="I990678"/>
      <c r="J990678"/>
      <c r="K990678"/>
      <c r="L990678"/>
      <c r="M990678"/>
      <c r="N990678"/>
      <c r="O990678"/>
      <c r="P990678"/>
      <c r="Q990678"/>
      <c r="R990678"/>
      <c r="S990678"/>
      <c r="T990678"/>
      <c r="U990678"/>
      <c r="V990678"/>
    </row>
    <row r="990679" spans="1:22">
      <c r="A990679"/>
      <c r="B990679"/>
      <c r="C990679"/>
      <c r="D990679"/>
      <c r="E990679"/>
      <c r="F990679"/>
      <c r="G990679"/>
      <c r="H990679"/>
      <c r="I990679"/>
      <c r="J990679"/>
      <c r="K990679"/>
      <c r="L990679"/>
      <c r="M990679"/>
      <c r="N990679"/>
      <c r="O990679"/>
      <c r="P990679"/>
      <c r="Q990679"/>
      <c r="R990679"/>
      <c r="S990679"/>
      <c r="T990679"/>
      <c r="U990679"/>
      <c r="V990679"/>
    </row>
    <row r="990680" spans="1:22">
      <c r="A990680"/>
      <c r="B990680"/>
      <c r="C990680"/>
      <c r="D990680"/>
      <c r="E990680"/>
      <c r="F990680"/>
      <c r="G990680"/>
      <c r="H990680"/>
      <c r="I990680"/>
      <c r="J990680"/>
      <c r="K990680"/>
      <c r="L990680"/>
      <c r="M990680"/>
      <c r="N990680"/>
      <c r="O990680"/>
      <c r="P990680"/>
      <c r="Q990680"/>
      <c r="R990680"/>
      <c r="S990680"/>
      <c r="T990680"/>
      <c r="U990680"/>
      <c r="V990680"/>
    </row>
    <row r="990681" spans="1:22">
      <c r="A990681"/>
      <c r="B990681"/>
      <c r="C990681"/>
      <c r="D990681"/>
      <c r="E990681"/>
      <c r="F990681"/>
      <c r="G990681"/>
      <c r="H990681"/>
      <c r="I990681"/>
      <c r="J990681"/>
      <c r="K990681"/>
      <c r="L990681"/>
      <c r="M990681"/>
      <c r="N990681"/>
      <c r="O990681"/>
      <c r="P990681"/>
      <c r="Q990681"/>
      <c r="R990681"/>
      <c r="S990681"/>
      <c r="T990681"/>
      <c r="U990681"/>
      <c r="V990681"/>
    </row>
    <row r="990682" spans="1:22">
      <c r="A990682"/>
      <c r="B990682"/>
      <c r="C990682"/>
      <c r="D990682"/>
      <c r="E990682"/>
      <c r="F990682"/>
      <c r="G990682"/>
      <c r="H990682"/>
      <c r="I990682"/>
      <c r="J990682"/>
      <c r="K990682"/>
      <c r="L990682"/>
      <c r="M990682"/>
      <c r="N990682"/>
      <c r="O990682"/>
      <c r="P990682"/>
      <c r="Q990682"/>
      <c r="R990682"/>
      <c r="S990682"/>
      <c r="T990682"/>
      <c r="U990682"/>
      <c r="V990682"/>
    </row>
    <row r="990683" spans="1:22">
      <c r="A990683"/>
      <c r="B990683"/>
      <c r="C990683"/>
      <c r="D990683"/>
      <c r="E990683"/>
      <c r="F990683"/>
      <c r="G990683"/>
      <c r="H990683"/>
      <c r="I990683"/>
      <c r="J990683"/>
      <c r="K990683"/>
      <c r="L990683"/>
      <c r="M990683"/>
      <c r="N990683"/>
      <c r="O990683"/>
      <c r="P990683"/>
      <c r="Q990683"/>
      <c r="R990683"/>
      <c r="S990683"/>
      <c r="T990683"/>
      <c r="U990683"/>
      <c r="V990683"/>
    </row>
    <row r="990684" spans="1:22">
      <c r="A990684"/>
      <c r="B990684"/>
      <c r="C990684"/>
      <c r="D990684"/>
      <c r="E990684"/>
      <c r="F990684"/>
      <c r="G990684"/>
      <c r="H990684"/>
      <c r="I990684"/>
      <c r="J990684"/>
      <c r="K990684"/>
      <c r="L990684"/>
      <c r="M990684"/>
      <c r="N990684"/>
      <c r="O990684"/>
      <c r="P990684"/>
      <c r="Q990684"/>
      <c r="R990684"/>
      <c r="S990684"/>
      <c r="T990684"/>
      <c r="U990684"/>
      <c r="V990684"/>
    </row>
    <row r="990685" spans="1:22">
      <c r="A990685"/>
      <c r="B990685"/>
      <c r="C990685"/>
      <c r="D990685"/>
      <c r="E990685"/>
      <c r="F990685"/>
      <c r="G990685"/>
      <c r="H990685"/>
      <c r="I990685"/>
      <c r="J990685"/>
      <c r="K990685"/>
      <c r="L990685"/>
      <c r="M990685"/>
      <c r="N990685"/>
      <c r="O990685"/>
      <c r="P990685"/>
      <c r="Q990685"/>
      <c r="R990685"/>
      <c r="S990685"/>
      <c r="T990685"/>
      <c r="U990685"/>
      <c r="V990685"/>
    </row>
    <row r="990686" spans="1:22">
      <c r="A990686"/>
      <c r="B990686"/>
      <c r="C990686"/>
      <c r="D990686"/>
      <c r="E990686"/>
      <c r="F990686"/>
      <c r="G990686"/>
      <c r="H990686"/>
      <c r="I990686"/>
      <c r="J990686"/>
      <c r="K990686"/>
      <c r="L990686"/>
      <c r="M990686"/>
      <c r="N990686"/>
      <c r="O990686"/>
      <c r="P990686"/>
      <c r="Q990686"/>
      <c r="R990686"/>
      <c r="S990686"/>
      <c r="T990686"/>
      <c r="U990686"/>
      <c r="V990686"/>
    </row>
    <row r="990687" spans="1:22">
      <c r="A990687"/>
      <c r="B990687"/>
      <c r="C990687"/>
      <c r="D990687"/>
      <c r="E990687"/>
      <c r="F990687"/>
      <c r="G990687"/>
      <c r="H990687"/>
      <c r="I990687"/>
      <c r="J990687"/>
      <c r="K990687"/>
      <c r="L990687"/>
      <c r="M990687"/>
      <c r="N990687"/>
      <c r="O990687"/>
      <c r="P990687"/>
      <c r="Q990687"/>
      <c r="R990687"/>
      <c r="S990687"/>
      <c r="T990687"/>
      <c r="U990687"/>
      <c r="V990687"/>
    </row>
    <row r="990688" spans="1:22">
      <c r="A990688"/>
      <c r="B990688"/>
      <c r="C990688"/>
      <c r="D990688"/>
      <c r="E990688"/>
      <c r="F990688"/>
      <c r="G990688"/>
      <c r="H990688"/>
      <c r="I990688"/>
      <c r="J990688"/>
      <c r="K990688"/>
      <c r="L990688"/>
      <c r="M990688"/>
      <c r="N990688"/>
      <c r="O990688"/>
      <c r="P990688"/>
      <c r="Q990688"/>
      <c r="R990688"/>
      <c r="S990688"/>
      <c r="T990688"/>
      <c r="U990688"/>
      <c r="V990688"/>
    </row>
    <row r="990689" spans="1:22">
      <c r="A990689"/>
      <c r="B990689"/>
      <c r="C990689"/>
      <c r="D990689"/>
      <c r="E990689"/>
      <c r="F990689"/>
      <c r="G990689"/>
      <c r="H990689"/>
      <c r="I990689"/>
      <c r="J990689"/>
      <c r="K990689"/>
      <c r="L990689"/>
      <c r="M990689"/>
      <c r="N990689"/>
      <c r="O990689"/>
      <c r="P990689"/>
      <c r="Q990689"/>
      <c r="R990689"/>
      <c r="S990689"/>
      <c r="T990689"/>
      <c r="U990689"/>
      <c r="V990689"/>
    </row>
    <row r="990690" spans="1:22">
      <c r="A990690"/>
      <c r="B990690"/>
      <c r="C990690"/>
      <c r="D990690"/>
      <c r="E990690"/>
      <c r="F990690"/>
      <c r="G990690"/>
      <c r="H990690"/>
      <c r="I990690"/>
      <c r="J990690"/>
      <c r="K990690"/>
      <c r="L990690"/>
      <c r="M990690"/>
      <c r="N990690"/>
      <c r="O990690"/>
      <c r="P990690"/>
      <c r="Q990690"/>
      <c r="R990690"/>
      <c r="S990690"/>
      <c r="T990690"/>
      <c r="U990690"/>
      <c r="V990690"/>
    </row>
    <row r="990691" spans="1:22">
      <c r="A990691"/>
      <c r="B990691"/>
      <c r="C990691"/>
      <c r="D990691"/>
      <c r="E990691"/>
      <c r="F990691"/>
      <c r="G990691"/>
      <c r="H990691"/>
      <c r="I990691"/>
      <c r="J990691"/>
      <c r="K990691"/>
      <c r="L990691"/>
      <c r="M990691"/>
      <c r="N990691"/>
      <c r="O990691"/>
      <c r="P990691"/>
      <c r="Q990691"/>
      <c r="R990691"/>
      <c r="S990691"/>
      <c r="T990691"/>
      <c r="U990691"/>
      <c r="V990691"/>
    </row>
    <row r="990692" spans="1:22">
      <c r="A990692"/>
      <c r="B990692"/>
      <c r="C990692"/>
      <c r="D990692"/>
      <c r="E990692"/>
      <c r="F990692"/>
      <c r="G990692"/>
      <c r="H990692"/>
      <c r="I990692"/>
      <c r="J990692"/>
      <c r="K990692"/>
      <c r="L990692"/>
      <c r="M990692"/>
      <c r="N990692"/>
      <c r="O990692"/>
      <c r="P990692"/>
      <c r="Q990692"/>
      <c r="R990692"/>
      <c r="S990692"/>
      <c r="T990692"/>
      <c r="U990692"/>
      <c r="V990692"/>
    </row>
    <row r="990693" spans="1:22">
      <c r="A990693"/>
      <c r="B990693"/>
      <c r="C990693"/>
      <c r="D990693"/>
      <c r="E990693"/>
      <c r="F990693"/>
      <c r="G990693"/>
      <c r="H990693"/>
      <c r="I990693"/>
      <c r="J990693"/>
      <c r="K990693"/>
      <c r="L990693"/>
      <c r="M990693"/>
      <c r="N990693"/>
      <c r="O990693"/>
      <c r="P990693"/>
      <c r="Q990693"/>
      <c r="R990693"/>
      <c r="S990693"/>
      <c r="T990693"/>
      <c r="U990693"/>
      <c r="V990693"/>
    </row>
    <row r="990694" spans="1:22">
      <c r="A990694"/>
      <c r="B990694"/>
      <c r="C990694"/>
      <c r="D990694"/>
      <c r="E990694"/>
      <c r="F990694"/>
      <c r="G990694"/>
      <c r="H990694"/>
      <c r="I990694"/>
      <c r="J990694"/>
      <c r="K990694"/>
      <c r="L990694"/>
      <c r="M990694"/>
      <c r="N990694"/>
      <c r="O990694"/>
      <c r="P990694"/>
      <c r="Q990694"/>
      <c r="R990694"/>
      <c r="S990694"/>
      <c r="T990694"/>
      <c r="U990694"/>
      <c r="V990694"/>
    </row>
    <row r="990695" spans="1:22">
      <c r="A990695"/>
      <c r="B990695"/>
      <c r="C990695"/>
      <c r="D990695"/>
      <c r="E990695"/>
      <c r="F990695"/>
      <c r="G990695"/>
      <c r="H990695"/>
      <c r="I990695"/>
      <c r="J990695"/>
      <c r="K990695"/>
      <c r="L990695"/>
      <c r="M990695"/>
      <c r="N990695"/>
      <c r="O990695"/>
      <c r="P990695"/>
      <c r="Q990695"/>
      <c r="R990695"/>
      <c r="S990695"/>
      <c r="T990695"/>
      <c r="U990695"/>
      <c r="V990695"/>
    </row>
    <row r="990696" spans="1:22">
      <c r="A990696"/>
      <c r="B990696"/>
      <c r="C990696"/>
      <c r="D990696"/>
      <c r="E990696"/>
      <c r="F990696"/>
      <c r="G990696"/>
      <c r="H990696"/>
      <c r="I990696"/>
      <c r="J990696"/>
      <c r="K990696"/>
      <c r="L990696"/>
      <c r="M990696"/>
      <c r="N990696"/>
      <c r="O990696"/>
      <c r="P990696"/>
      <c r="Q990696"/>
      <c r="R990696"/>
      <c r="S990696"/>
      <c r="T990696"/>
      <c r="U990696"/>
      <c r="V990696"/>
    </row>
    <row r="990697" spans="1:22">
      <c r="A990697"/>
      <c r="B990697"/>
      <c r="C990697"/>
      <c r="D990697"/>
      <c r="E990697"/>
      <c r="F990697"/>
      <c r="G990697"/>
      <c r="H990697"/>
      <c r="I990697"/>
      <c r="J990697"/>
      <c r="K990697"/>
      <c r="L990697"/>
      <c r="M990697"/>
      <c r="N990697"/>
      <c r="O990697"/>
      <c r="P990697"/>
      <c r="Q990697"/>
      <c r="R990697"/>
      <c r="S990697"/>
      <c r="T990697"/>
      <c r="U990697"/>
      <c r="V990697"/>
    </row>
    <row r="990698" spans="1:22">
      <c r="A990698"/>
      <c r="B990698"/>
      <c r="C990698"/>
      <c r="D990698"/>
      <c r="E990698"/>
      <c r="F990698"/>
      <c r="G990698"/>
      <c r="H990698"/>
      <c r="I990698"/>
      <c r="J990698"/>
      <c r="K990698"/>
      <c r="L990698"/>
      <c r="M990698"/>
      <c r="N990698"/>
      <c r="O990698"/>
      <c r="P990698"/>
      <c r="Q990698"/>
      <c r="R990698"/>
      <c r="S990698"/>
      <c r="T990698"/>
      <c r="U990698"/>
      <c r="V990698"/>
    </row>
    <row r="990699" spans="1:22">
      <c r="A990699"/>
      <c r="B990699"/>
      <c r="C990699"/>
      <c r="D990699"/>
      <c r="E990699"/>
      <c r="F990699"/>
      <c r="G990699"/>
      <c r="H990699"/>
      <c r="I990699"/>
      <c r="J990699"/>
      <c r="K990699"/>
      <c r="L990699"/>
      <c r="M990699"/>
      <c r="N990699"/>
      <c r="O990699"/>
      <c r="P990699"/>
      <c r="Q990699"/>
      <c r="R990699"/>
      <c r="S990699"/>
      <c r="T990699"/>
      <c r="U990699"/>
      <c r="V990699"/>
    </row>
    <row r="990700" spans="1:22">
      <c r="A990700"/>
      <c r="B990700"/>
      <c r="C990700"/>
      <c r="D990700"/>
      <c r="E990700"/>
      <c r="F990700"/>
      <c r="G990700"/>
      <c r="H990700"/>
      <c r="I990700"/>
      <c r="J990700"/>
      <c r="K990700"/>
      <c r="L990700"/>
      <c r="M990700"/>
      <c r="N990700"/>
      <c r="O990700"/>
      <c r="P990700"/>
      <c r="Q990700"/>
      <c r="R990700"/>
      <c r="S990700"/>
      <c r="T990700"/>
      <c r="U990700"/>
      <c r="V990700"/>
    </row>
    <row r="990701" spans="1:22">
      <c r="A990701"/>
      <c r="B990701"/>
      <c r="C990701"/>
      <c r="D990701"/>
      <c r="E990701"/>
      <c r="F990701"/>
      <c r="G990701"/>
      <c r="H990701"/>
      <c r="I990701"/>
      <c r="J990701"/>
      <c r="K990701"/>
      <c r="L990701"/>
      <c r="M990701"/>
      <c r="N990701"/>
      <c r="O990701"/>
      <c r="P990701"/>
      <c r="Q990701"/>
      <c r="R990701"/>
      <c r="S990701"/>
      <c r="T990701"/>
      <c r="U990701"/>
      <c r="V990701"/>
    </row>
    <row r="990702" spans="1:22">
      <c r="A990702"/>
      <c r="B990702"/>
      <c r="C990702"/>
      <c r="D990702"/>
      <c r="E990702"/>
      <c r="F990702"/>
      <c r="G990702"/>
      <c r="H990702"/>
      <c r="I990702"/>
      <c r="J990702"/>
      <c r="K990702"/>
      <c r="L990702"/>
      <c r="M990702"/>
      <c r="N990702"/>
      <c r="O990702"/>
      <c r="P990702"/>
      <c r="Q990702"/>
      <c r="R990702"/>
      <c r="S990702"/>
      <c r="T990702"/>
      <c r="U990702"/>
      <c r="V990702"/>
    </row>
    <row r="990703" spans="1:22">
      <c r="A990703"/>
      <c r="B990703"/>
      <c r="C990703"/>
      <c r="D990703"/>
      <c r="E990703"/>
      <c r="F990703"/>
      <c r="G990703"/>
      <c r="H990703"/>
      <c r="I990703"/>
      <c r="J990703"/>
      <c r="K990703"/>
      <c r="L990703"/>
      <c r="M990703"/>
      <c r="N990703"/>
      <c r="O990703"/>
      <c r="P990703"/>
      <c r="Q990703"/>
      <c r="R990703"/>
      <c r="S990703"/>
      <c r="T990703"/>
      <c r="U990703"/>
      <c r="V990703"/>
    </row>
    <row r="990704" spans="1:22">
      <c r="A990704"/>
      <c r="B990704"/>
      <c r="C990704"/>
      <c r="D990704"/>
      <c r="E990704"/>
      <c r="F990704"/>
      <c r="G990704"/>
      <c r="H990704"/>
      <c r="I990704"/>
      <c r="J990704"/>
      <c r="K990704"/>
      <c r="L990704"/>
      <c r="M990704"/>
      <c r="N990704"/>
      <c r="O990704"/>
      <c r="P990704"/>
      <c r="Q990704"/>
      <c r="R990704"/>
      <c r="S990704"/>
      <c r="T990704"/>
      <c r="U990704"/>
      <c r="V990704"/>
    </row>
    <row r="990705" spans="1:22">
      <c r="A990705"/>
      <c r="B990705"/>
      <c r="C990705"/>
      <c r="D990705"/>
      <c r="E990705"/>
      <c r="F990705"/>
      <c r="G990705"/>
      <c r="H990705"/>
      <c r="I990705"/>
      <c r="J990705"/>
      <c r="K990705"/>
      <c r="L990705"/>
      <c r="M990705"/>
      <c r="N990705"/>
      <c r="O990705"/>
      <c r="P990705"/>
      <c r="Q990705"/>
      <c r="R990705"/>
      <c r="S990705"/>
      <c r="T990705"/>
      <c r="U990705"/>
      <c r="V990705"/>
    </row>
    <row r="990706" spans="1:22">
      <c r="A990706"/>
      <c r="B990706"/>
      <c r="C990706"/>
      <c r="D990706"/>
      <c r="E990706"/>
      <c r="F990706"/>
      <c r="G990706"/>
      <c r="H990706"/>
      <c r="I990706"/>
      <c r="J990706"/>
      <c r="K990706"/>
      <c r="L990706"/>
      <c r="M990706"/>
      <c r="N990706"/>
      <c r="O990706"/>
      <c r="P990706"/>
      <c r="Q990706"/>
      <c r="R990706"/>
      <c r="S990706"/>
      <c r="T990706"/>
      <c r="U990706"/>
      <c r="V990706"/>
    </row>
    <row r="990707" spans="1:22">
      <c r="A990707"/>
      <c r="B990707"/>
      <c r="C990707"/>
      <c r="D990707"/>
      <c r="E990707"/>
      <c r="F990707"/>
      <c r="G990707"/>
      <c r="H990707"/>
      <c r="I990707"/>
      <c r="J990707"/>
      <c r="K990707"/>
      <c r="L990707"/>
      <c r="M990707"/>
      <c r="N990707"/>
      <c r="O990707"/>
      <c r="P990707"/>
      <c r="Q990707"/>
      <c r="R990707"/>
      <c r="S990707"/>
      <c r="T990707"/>
      <c r="U990707"/>
      <c r="V990707"/>
    </row>
    <row r="990708" spans="1:22">
      <c r="A990708"/>
      <c r="B990708"/>
      <c r="C990708"/>
      <c r="D990708"/>
      <c r="E990708"/>
      <c r="F990708"/>
      <c r="G990708"/>
      <c r="H990708"/>
      <c r="I990708"/>
      <c r="J990708"/>
      <c r="K990708"/>
      <c r="L990708"/>
      <c r="M990708"/>
      <c r="N990708"/>
      <c r="O990708"/>
      <c r="P990708"/>
      <c r="Q990708"/>
      <c r="R990708"/>
      <c r="S990708"/>
      <c r="T990708"/>
      <c r="U990708"/>
      <c r="V990708"/>
    </row>
    <row r="990709" spans="1:22">
      <c r="A990709"/>
      <c r="B990709"/>
      <c r="C990709"/>
      <c r="D990709"/>
      <c r="E990709"/>
      <c r="F990709"/>
      <c r="G990709"/>
      <c r="H990709"/>
      <c r="I990709"/>
      <c r="J990709"/>
      <c r="K990709"/>
      <c r="L990709"/>
      <c r="M990709"/>
      <c r="N990709"/>
      <c r="O990709"/>
      <c r="P990709"/>
      <c r="Q990709"/>
      <c r="R990709"/>
      <c r="S990709"/>
      <c r="T990709"/>
      <c r="U990709"/>
      <c r="V990709"/>
    </row>
    <row r="990710" spans="1:22">
      <c r="A990710"/>
      <c r="B990710"/>
      <c r="C990710"/>
      <c r="D990710"/>
      <c r="E990710"/>
      <c r="F990710"/>
      <c r="G990710"/>
      <c r="H990710"/>
      <c r="I990710"/>
      <c r="J990710"/>
      <c r="K990710"/>
      <c r="L990710"/>
      <c r="M990710"/>
      <c r="N990710"/>
      <c r="O990710"/>
      <c r="P990710"/>
      <c r="Q990710"/>
      <c r="R990710"/>
      <c r="S990710"/>
      <c r="T990710"/>
      <c r="U990710"/>
      <c r="V990710"/>
    </row>
    <row r="990711" spans="1:22">
      <c r="A990711"/>
      <c r="B990711"/>
      <c r="C990711"/>
      <c r="D990711"/>
      <c r="E990711"/>
      <c r="F990711"/>
      <c r="G990711"/>
      <c r="H990711"/>
      <c r="I990711"/>
      <c r="J990711"/>
      <c r="K990711"/>
      <c r="L990711"/>
      <c r="M990711"/>
      <c r="N990711"/>
      <c r="O990711"/>
      <c r="P990711"/>
      <c r="Q990711"/>
      <c r="R990711"/>
      <c r="S990711"/>
      <c r="T990711"/>
      <c r="U990711"/>
      <c r="V990711"/>
    </row>
    <row r="990712" spans="1:22">
      <c r="A990712"/>
      <c r="B990712"/>
      <c r="C990712"/>
      <c r="D990712"/>
      <c r="E990712"/>
      <c r="F990712"/>
      <c r="G990712"/>
      <c r="H990712"/>
      <c r="I990712"/>
      <c r="J990712"/>
      <c r="K990712"/>
      <c r="L990712"/>
      <c r="M990712"/>
      <c r="N990712"/>
      <c r="O990712"/>
      <c r="P990712"/>
      <c r="Q990712"/>
      <c r="R990712"/>
      <c r="S990712"/>
      <c r="T990712"/>
      <c r="U990712"/>
      <c r="V990712"/>
    </row>
    <row r="990713" spans="1:22">
      <c r="A990713"/>
      <c r="B990713"/>
      <c r="C990713"/>
      <c r="D990713"/>
      <c r="E990713"/>
      <c r="F990713"/>
      <c r="G990713"/>
      <c r="H990713"/>
      <c r="I990713"/>
      <c r="J990713"/>
      <c r="K990713"/>
      <c r="L990713"/>
      <c r="M990713"/>
      <c r="N990713"/>
      <c r="O990713"/>
      <c r="P990713"/>
      <c r="Q990713"/>
      <c r="R990713"/>
      <c r="S990713"/>
      <c r="T990713"/>
      <c r="U990713"/>
      <c r="V990713"/>
    </row>
    <row r="990714" spans="1:22">
      <c r="A990714"/>
      <c r="B990714"/>
      <c r="C990714"/>
      <c r="D990714"/>
      <c r="E990714"/>
      <c r="F990714"/>
      <c r="G990714"/>
      <c r="H990714"/>
      <c r="I990714"/>
      <c r="J990714"/>
      <c r="K990714"/>
      <c r="L990714"/>
      <c r="M990714"/>
      <c r="N990714"/>
      <c r="O990714"/>
      <c r="P990714"/>
      <c r="Q990714"/>
      <c r="R990714"/>
      <c r="S990714"/>
      <c r="T990714"/>
      <c r="U990714"/>
      <c r="V990714"/>
    </row>
    <row r="990715" spans="1:22">
      <c r="A990715"/>
      <c r="B990715"/>
      <c r="C990715"/>
      <c r="D990715"/>
      <c r="E990715"/>
      <c r="F990715"/>
      <c r="G990715"/>
      <c r="H990715"/>
      <c r="I990715"/>
      <c r="J990715"/>
      <c r="K990715"/>
      <c r="L990715"/>
      <c r="M990715"/>
      <c r="N990715"/>
      <c r="O990715"/>
      <c r="P990715"/>
      <c r="Q990715"/>
      <c r="R990715"/>
      <c r="S990715"/>
      <c r="T990715"/>
      <c r="U990715"/>
      <c r="V990715"/>
    </row>
    <row r="990716" spans="1:22">
      <c r="A990716"/>
      <c r="B990716"/>
      <c r="C990716"/>
      <c r="D990716"/>
      <c r="E990716"/>
      <c r="F990716"/>
      <c r="G990716"/>
      <c r="H990716"/>
      <c r="I990716"/>
      <c r="J990716"/>
      <c r="K990716"/>
      <c r="L990716"/>
      <c r="M990716"/>
      <c r="N990716"/>
      <c r="O990716"/>
      <c r="P990716"/>
      <c r="Q990716"/>
      <c r="R990716"/>
      <c r="S990716"/>
      <c r="T990716"/>
      <c r="U990716"/>
      <c r="V990716"/>
    </row>
    <row r="990717" spans="1:22">
      <c r="A990717"/>
      <c r="B990717"/>
      <c r="C990717"/>
      <c r="D990717"/>
      <c r="E990717"/>
      <c r="F990717"/>
      <c r="G990717"/>
      <c r="H990717"/>
      <c r="I990717"/>
      <c r="J990717"/>
      <c r="K990717"/>
      <c r="L990717"/>
      <c r="M990717"/>
      <c r="N990717"/>
      <c r="O990717"/>
      <c r="P990717"/>
      <c r="Q990717"/>
      <c r="R990717"/>
      <c r="S990717"/>
      <c r="T990717"/>
      <c r="U990717"/>
      <c r="V990717"/>
    </row>
    <row r="990718" spans="1:22">
      <c r="A990718"/>
      <c r="B990718"/>
      <c r="C990718"/>
      <c r="D990718"/>
      <c r="E990718"/>
      <c r="F990718"/>
      <c r="G990718"/>
      <c r="H990718"/>
      <c r="I990718"/>
      <c r="J990718"/>
      <c r="K990718"/>
      <c r="L990718"/>
      <c r="M990718"/>
      <c r="N990718"/>
      <c r="O990718"/>
      <c r="P990718"/>
      <c r="Q990718"/>
      <c r="R990718"/>
      <c r="S990718"/>
      <c r="T990718"/>
      <c r="U990718"/>
      <c r="V990718"/>
    </row>
    <row r="990719" spans="1:22">
      <c r="A990719"/>
      <c r="B990719"/>
      <c r="C990719"/>
      <c r="D990719"/>
      <c r="E990719"/>
      <c r="F990719"/>
      <c r="G990719"/>
      <c r="H990719"/>
      <c r="I990719"/>
      <c r="J990719"/>
      <c r="K990719"/>
      <c r="L990719"/>
      <c r="M990719"/>
      <c r="N990719"/>
      <c r="O990719"/>
      <c r="P990719"/>
      <c r="Q990719"/>
      <c r="R990719"/>
      <c r="S990719"/>
      <c r="T990719"/>
      <c r="U990719"/>
      <c r="V990719"/>
    </row>
    <row r="990720" spans="1:22">
      <c r="A990720"/>
      <c r="B990720"/>
      <c r="C990720"/>
      <c r="D990720"/>
      <c r="E990720"/>
      <c r="F990720"/>
      <c r="G990720"/>
      <c r="H990720"/>
      <c r="I990720"/>
      <c r="J990720"/>
      <c r="K990720"/>
      <c r="L990720"/>
      <c r="M990720"/>
      <c r="N990720"/>
      <c r="O990720"/>
      <c r="P990720"/>
      <c r="Q990720"/>
      <c r="R990720"/>
      <c r="S990720"/>
      <c r="T990720"/>
      <c r="U990720"/>
      <c r="V990720"/>
    </row>
    <row r="990721" spans="1:22">
      <c r="A990721"/>
      <c r="B990721"/>
      <c r="C990721"/>
      <c r="D990721"/>
      <c r="E990721"/>
      <c r="F990721"/>
      <c r="G990721"/>
      <c r="H990721"/>
      <c r="I990721"/>
      <c r="J990721"/>
      <c r="K990721"/>
      <c r="L990721"/>
      <c r="M990721"/>
      <c r="N990721"/>
      <c r="O990721"/>
      <c r="P990721"/>
      <c r="Q990721"/>
      <c r="R990721"/>
      <c r="S990721"/>
      <c r="T990721"/>
      <c r="U990721"/>
      <c r="V990721"/>
    </row>
    <row r="990722" spans="1:22">
      <c r="A990722"/>
      <c r="B990722"/>
      <c r="C990722"/>
      <c r="D990722"/>
      <c r="E990722"/>
      <c r="F990722"/>
      <c r="G990722"/>
      <c r="H990722"/>
      <c r="I990722"/>
      <c r="J990722"/>
      <c r="K990722"/>
      <c r="L990722"/>
      <c r="M990722"/>
      <c r="N990722"/>
      <c r="O990722"/>
      <c r="P990722"/>
      <c r="Q990722"/>
      <c r="R990722"/>
      <c r="S990722"/>
      <c r="T990722"/>
      <c r="U990722"/>
      <c r="V990722"/>
    </row>
    <row r="990723" spans="1:22">
      <c r="A990723"/>
      <c r="B990723"/>
      <c r="C990723"/>
      <c r="D990723"/>
      <c r="E990723"/>
      <c r="F990723"/>
      <c r="G990723"/>
      <c r="H990723"/>
      <c r="I990723"/>
      <c r="J990723"/>
      <c r="K990723"/>
      <c r="L990723"/>
      <c r="M990723"/>
      <c r="N990723"/>
      <c r="O990723"/>
      <c r="P990723"/>
      <c r="Q990723"/>
      <c r="R990723"/>
      <c r="S990723"/>
      <c r="T990723"/>
      <c r="U990723"/>
      <c r="V990723"/>
    </row>
    <row r="990724" spans="1:22">
      <c r="A990724"/>
      <c r="B990724"/>
      <c r="C990724"/>
      <c r="D990724"/>
      <c r="E990724"/>
      <c r="F990724"/>
      <c r="G990724"/>
      <c r="H990724"/>
      <c r="I990724"/>
      <c r="J990724"/>
      <c r="K990724"/>
      <c r="L990724"/>
      <c r="M990724"/>
      <c r="N990724"/>
      <c r="O990724"/>
      <c r="P990724"/>
      <c r="Q990724"/>
      <c r="R990724"/>
      <c r="S990724"/>
      <c r="T990724"/>
      <c r="U990724"/>
      <c r="V990724"/>
    </row>
    <row r="990725" spans="1:22">
      <c r="A990725"/>
      <c r="B990725"/>
      <c r="C990725"/>
      <c r="D990725"/>
      <c r="E990725"/>
      <c r="F990725"/>
      <c r="G990725"/>
      <c r="H990725"/>
      <c r="I990725"/>
      <c r="J990725"/>
      <c r="K990725"/>
      <c r="L990725"/>
      <c r="M990725"/>
      <c r="N990725"/>
      <c r="O990725"/>
      <c r="P990725"/>
      <c r="Q990725"/>
      <c r="R990725"/>
      <c r="S990725"/>
      <c r="T990725"/>
      <c r="U990725"/>
      <c r="V990725"/>
    </row>
    <row r="990726" spans="1:22">
      <c r="A990726"/>
      <c r="B990726"/>
      <c r="C990726"/>
      <c r="D990726"/>
      <c r="E990726"/>
      <c r="F990726"/>
      <c r="G990726"/>
      <c r="H990726"/>
      <c r="I990726"/>
      <c r="J990726"/>
      <c r="K990726"/>
      <c r="L990726"/>
      <c r="M990726"/>
      <c r="N990726"/>
      <c r="O990726"/>
      <c r="P990726"/>
      <c r="Q990726"/>
      <c r="R990726"/>
      <c r="S990726"/>
      <c r="T990726"/>
      <c r="U990726"/>
      <c r="V990726"/>
    </row>
    <row r="990727" spans="1:22">
      <c r="A990727"/>
      <c r="B990727"/>
      <c r="C990727"/>
      <c r="D990727"/>
      <c r="E990727"/>
      <c r="F990727"/>
      <c r="G990727"/>
      <c r="H990727"/>
      <c r="I990727"/>
      <c r="J990727"/>
      <c r="K990727"/>
      <c r="L990727"/>
      <c r="M990727"/>
      <c r="N990727"/>
      <c r="O990727"/>
      <c r="P990727"/>
      <c r="Q990727"/>
      <c r="R990727"/>
      <c r="S990727"/>
      <c r="T990727"/>
      <c r="U990727"/>
      <c r="V990727"/>
    </row>
    <row r="990728" spans="1:22">
      <c r="A990728"/>
      <c r="B990728"/>
      <c r="C990728"/>
      <c r="D990728"/>
      <c r="E990728"/>
      <c r="F990728"/>
      <c r="G990728"/>
      <c r="H990728"/>
      <c r="I990728"/>
      <c r="J990728"/>
      <c r="K990728"/>
      <c r="L990728"/>
      <c r="M990728"/>
      <c r="N990728"/>
      <c r="O990728"/>
      <c r="P990728"/>
      <c r="Q990728"/>
      <c r="R990728"/>
      <c r="S990728"/>
      <c r="T990728"/>
      <c r="U990728"/>
      <c r="V990728"/>
    </row>
    <row r="990729" spans="1:22">
      <c r="A990729"/>
      <c r="B990729"/>
      <c r="C990729"/>
      <c r="D990729"/>
      <c r="E990729"/>
      <c r="F990729"/>
      <c r="G990729"/>
      <c r="H990729"/>
      <c r="I990729"/>
      <c r="J990729"/>
      <c r="K990729"/>
      <c r="L990729"/>
      <c r="M990729"/>
      <c r="N990729"/>
      <c r="O990729"/>
      <c r="P990729"/>
      <c r="Q990729"/>
      <c r="R990729"/>
      <c r="S990729"/>
      <c r="T990729"/>
      <c r="U990729"/>
      <c r="V990729"/>
    </row>
    <row r="990730" spans="1:22">
      <c r="A990730"/>
      <c r="B990730"/>
      <c r="C990730"/>
      <c r="D990730"/>
      <c r="E990730"/>
      <c r="F990730"/>
      <c r="G990730"/>
      <c r="H990730"/>
      <c r="I990730"/>
      <c r="J990730"/>
      <c r="K990730"/>
      <c r="L990730"/>
      <c r="M990730"/>
      <c r="N990730"/>
      <c r="O990730"/>
      <c r="P990730"/>
      <c r="Q990730"/>
      <c r="R990730"/>
      <c r="S990730"/>
      <c r="T990730"/>
      <c r="U990730"/>
      <c r="V990730"/>
    </row>
    <row r="990731" spans="1:22">
      <c r="A990731"/>
      <c r="B990731"/>
      <c r="C990731"/>
      <c r="D990731"/>
      <c r="E990731"/>
      <c r="F990731"/>
      <c r="G990731"/>
      <c r="H990731"/>
      <c r="I990731"/>
      <c r="J990731"/>
      <c r="K990731"/>
      <c r="L990731"/>
      <c r="M990731"/>
      <c r="N990731"/>
      <c r="O990731"/>
      <c r="P990731"/>
      <c r="Q990731"/>
      <c r="R990731"/>
      <c r="S990731"/>
      <c r="T990731"/>
      <c r="U990731"/>
      <c r="V990731"/>
    </row>
    <row r="990732" spans="1:22">
      <c r="A990732"/>
      <c r="B990732"/>
      <c r="C990732"/>
      <c r="D990732"/>
      <c r="E990732"/>
      <c r="F990732"/>
      <c r="G990732"/>
      <c r="H990732"/>
      <c r="I990732"/>
      <c r="J990732"/>
      <c r="K990732"/>
      <c r="L990732"/>
      <c r="M990732"/>
      <c r="N990732"/>
      <c r="O990732"/>
      <c r="P990732"/>
      <c r="Q990732"/>
      <c r="R990732"/>
      <c r="S990732"/>
      <c r="T990732"/>
      <c r="U990732"/>
      <c r="V990732"/>
    </row>
    <row r="990733" spans="1:22">
      <c r="A990733"/>
      <c r="B990733"/>
      <c r="C990733"/>
      <c r="D990733"/>
      <c r="E990733"/>
      <c r="F990733"/>
      <c r="G990733"/>
      <c r="H990733"/>
      <c r="I990733"/>
      <c r="J990733"/>
      <c r="K990733"/>
      <c r="L990733"/>
      <c r="M990733"/>
      <c r="N990733"/>
      <c r="O990733"/>
      <c r="P990733"/>
      <c r="Q990733"/>
      <c r="R990733"/>
      <c r="S990733"/>
      <c r="T990733"/>
      <c r="U990733"/>
      <c r="V990733"/>
    </row>
    <row r="990734" spans="1:22">
      <c r="A990734"/>
      <c r="B990734"/>
      <c r="C990734"/>
      <c r="D990734"/>
      <c r="E990734"/>
      <c r="F990734"/>
      <c r="G990734"/>
      <c r="H990734"/>
      <c r="I990734"/>
      <c r="J990734"/>
      <c r="K990734"/>
      <c r="L990734"/>
      <c r="M990734"/>
      <c r="N990734"/>
      <c r="O990734"/>
      <c r="P990734"/>
      <c r="Q990734"/>
      <c r="R990734"/>
      <c r="S990734"/>
      <c r="T990734"/>
      <c r="U990734"/>
      <c r="V990734"/>
    </row>
    <row r="990735" spans="1:22">
      <c r="A990735"/>
      <c r="B990735"/>
      <c r="C990735"/>
      <c r="D990735"/>
      <c r="E990735"/>
      <c r="F990735"/>
      <c r="G990735"/>
      <c r="H990735"/>
      <c r="I990735"/>
      <c r="J990735"/>
      <c r="K990735"/>
      <c r="L990735"/>
      <c r="M990735"/>
      <c r="N990735"/>
      <c r="O990735"/>
      <c r="P990735"/>
      <c r="Q990735"/>
      <c r="R990735"/>
      <c r="S990735"/>
      <c r="T990735"/>
      <c r="U990735"/>
      <c r="V990735"/>
    </row>
    <row r="990736" spans="1:22">
      <c r="A990736"/>
      <c r="B990736"/>
      <c r="C990736"/>
      <c r="D990736"/>
      <c r="E990736"/>
      <c r="F990736"/>
      <c r="G990736"/>
      <c r="H990736"/>
      <c r="I990736"/>
      <c r="J990736"/>
      <c r="K990736"/>
      <c r="L990736"/>
      <c r="M990736"/>
      <c r="N990736"/>
      <c r="O990736"/>
      <c r="P990736"/>
      <c r="Q990736"/>
      <c r="R990736"/>
      <c r="S990736"/>
      <c r="T990736"/>
      <c r="U990736"/>
      <c r="V990736"/>
    </row>
    <row r="990737" spans="1:22">
      <c r="A990737"/>
      <c r="B990737"/>
      <c r="C990737"/>
      <c r="D990737"/>
      <c r="E990737"/>
      <c r="F990737"/>
      <c r="G990737"/>
      <c r="H990737"/>
      <c r="I990737"/>
      <c r="J990737"/>
      <c r="K990737"/>
      <c r="L990737"/>
      <c r="M990737"/>
      <c r="N990737"/>
      <c r="O990737"/>
      <c r="P990737"/>
      <c r="Q990737"/>
      <c r="R990737"/>
      <c r="S990737"/>
      <c r="T990737"/>
      <c r="U990737"/>
      <c r="V990737"/>
    </row>
    <row r="990738" spans="1:22">
      <c r="A990738"/>
      <c r="B990738"/>
      <c r="C990738"/>
      <c r="D990738"/>
      <c r="E990738"/>
      <c r="F990738"/>
      <c r="G990738"/>
      <c r="H990738"/>
      <c r="I990738"/>
      <c r="J990738"/>
      <c r="K990738"/>
      <c r="L990738"/>
      <c r="M990738"/>
      <c r="N990738"/>
      <c r="O990738"/>
      <c r="P990738"/>
      <c r="Q990738"/>
      <c r="R990738"/>
      <c r="S990738"/>
      <c r="T990738"/>
      <c r="U990738"/>
      <c r="V990738"/>
    </row>
    <row r="990739" spans="1:22">
      <c r="A990739"/>
      <c r="B990739"/>
      <c r="C990739"/>
      <c r="D990739"/>
      <c r="E990739"/>
      <c r="F990739"/>
      <c r="G990739"/>
      <c r="H990739"/>
      <c r="I990739"/>
      <c r="J990739"/>
      <c r="K990739"/>
      <c r="L990739"/>
      <c r="M990739"/>
      <c r="N990739"/>
      <c r="O990739"/>
      <c r="P990739"/>
      <c r="Q990739"/>
      <c r="R990739"/>
      <c r="S990739"/>
      <c r="T990739"/>
      <c r="U990739"/>
      <c r="V990739"/>
    </row>
    <row r="990740" spans="1:22">
      <c r="A990740"/>
      <c r="B990740"/>
      <c r="C990740"/>
      <c r="D990740"/>
      <c r="E990740"/>
      <c r="F990740"/>
      <c r="G990740"/>
      <c r="H990740"/>
      <c r="I990740"/>
      <c r="J990740"/>
      <c r="K990740"/>
      <c r="L990740"/>
      <c r="M990740"/>
      <c r="N990740"/>
      <c r="O990740"/>
      <c r="P990740"/>
      <c r="Q990740"/>
      <c r="R990740"/>
      <c r="S990740"/>
      <c r="T990740"/>
      <c r="U990740"/>
      <c r="V990740"/>
    </row>
    <row r="990741" spans="1:22">
      <c r="A990741"/>
      <c r="B990741"/>
      <c r="C990741"/>
      <c r="D990741"/>
      <c r="E990741"/>
      <c r="F990741"/>
      <c r="G990741"/>
      <c r="H990741"/>
      <c r="I990741"/>
      <c r="J990741"/>
      <c r="K990741"/>
      <c r="L990741"/>
      <c r="M990741"/>
      <c r="N990741"/>
      <c r="O990741"/>
      <c r="P990741"/>
      <c r="Q990741"/>
      <c r="R990741"/>
      <c r="S990741"/>
      <c r="T990741"/>
      <c r="U990741"/>
      <c r="V990741"/>
    </row>
    <row r="990742" spans="1:22">
      <c r="A990742"/>
      <c r="B990742"/>
      <c r="C990742"/>
      <c r="D990742"/>
      <c r="E990742"/>
      <c r="F990742"/>
      <c r="G990742"/>
      <c r="H990742"/>
      <c r="I990742"/>
      <c r="J990742"/>
      <c r="K990742"/>
      <c r="L990742"/>
      <c r="M990742"/>
      <c r="N990742"/>
      <c r="O990742"/>
      <c r="P990742"/>
      <c r="Q990742"/>
      <c r="R990742"/>
      <c r="S990742"/>
      <c r="T990742"/>
      <c r="U990742"/>
      <c r="V990742"/>
    </row>
    <row r="990743" spans="1:22">
      <c r="A990743"/>
      <c r="B990743"/>
      <c r="C990743"/>
      <c r="D990743"/>
      <c r="E990743"/>
      <c r="F990743"/>
      <c r="G990743"/>
      <c r="H990743"/>
      <c r="I990743"/>
      <c r="J990743"/>
      <c r="K990743"/>
      <c r="L990743"/>
      <c r="M990743"/>
      <c r="N990743"/>
      <c r="O990743"/>
      <c r="P990743"/>
      <c r="Q990743"/>
      <c r="R990743"/>
      <c r="S990743"/>
      <c r="T990743"/>
      <c r="U990743"/>
      <c r="V990743"/>
    </row>
    <row r="990744" spans="1:22">
      <c r="A990744"/>
      <c r="B990744"/>
      <c r="C990744"/>
      <c r="D990744"/>
      <c r="E990744"/>
      <c r="F990744"/>
      <c r="G990744"/>
      <c r="H990744"/>
      <c r="I990744"/>
      <c r="J990744"/>
      <c r="K990744"/>
      <c r="L990744"/>
      <c r="M990744"/>
      <c r="N990744"/>
      <c r="O990744"/>
      <c r="P990744"/>
      <c r="Q990744"/>
      <c r="R990744"/>
      <c r="S990744"/>
      <c r="T990744"/>
      <c r="U990744"/>
      <c r="V990744"/>
    </row>
    <row r="990745" spans="1:22">
      <c r="A990745"/>
      <c r="B990745"/>
      <c r="C990745"/>
      <c r="D990745"/>
      <c r="E990745"/>
      <c r="F990745"/>
      <c r="G990745"/>
      <c r="H990745"/>
      <c r="I990745"/>
      <c r="J990745"/>
      <c r="K990745"/>
      <c r="L990745"/>
      <c r="M990745"/>
      <c r="N990745"/>
      <c r="O990745"/>
      <c r="P990745"/>
      <c r="Q990745"/>
      <c r="R990745"/>
      <c r="S990745"/>
      <c r="T990745"/>
      <c r="U990745"/>
      <c r="V990745"/>
    </row>
    <row r="990746" spans="1:22">
      <c r="A990746"/>
      <c r="B990746"/>
      <c r="C990746"/>
      <c r="D990746"/>
      <c r="E990746"/>
      <c r="F990746"/>
      <c r="G990746"/>
      <c r="H990746"/>
      <c r="I990746"/>
      <c r="J990746"/>
      <c r="K990746"/>
      <c r="L990746"/>
      <c r="M990746"/>
      <c r="N990746"/>
      <c r="O990746"/>
      <c r="P990746"/>
      <c r="Q990746"/>
      <c r="R990746"/>
      <c r="S990746"/>
      <c r="T990746"/>
      <c r="U990746"/>
      <c r="V990746"/>
    </row>
    <row r="990747" spans="1:22">
      <c r="A990747"/>
      <c r="B990747"/>
      <c r="C990747"/>
      <c r="D990747"/>
      <c r="E990747"/>
      <c r="F990747"/>
      <c r="G990747"/>
      <c r="H990747"/>
      <c r="I990747"/>
      <c r="J990747"/>
      <c r="K990747"/>
      <c r="L990747"/>
      <c r="M990747"/>
      <c r="N990747"/>
      <c r="O990747"/>
      <c r="P990747"/>
      <c r="Q990747"/>
      <c r="R990747"/>
      <c r="S990747"/>
      <c r="T990747"/>
      <c r="U990747"/>
      <c r="V990747"/>
    </row>
    <row r="990748" spans="1:22">
      <c r="A990748"/>
      <c r="B990748"/>
      <c r="C990748"/>
      <c r="D990748"/>
      <c r="E990748"/>
      <c r="F990748"/>
      <c r="G990748"/>
      <c r="H990748"/>
      <c r="I990748"/>
      <c r="J990748"/>
      <c r="K990748"/>
      <c r="L990748"/>
      <c r="M990748"/>
      <c r="N990748"/>
      <c r="O990748"/>
      <c r="P990748"/>
      <c r="Q990748"/>
      <c r="R990748"/>
      <c r="S990748"/>
      <c r="T990748"/>
      <c r="U990748"/>
      <c r="V990748"/>
    </row>
    <row r="990749" spans="1:22">
      <c r="A990749"/>
      <c r="B990749"/>
      <c r="C990749"/>
      <c r="D990749"/>
      <c r="E990749"/>
      <c r="F990749"/>
      <c r="G990749"/>
      <c r="H990749"/>
      <c r="I990749"/>
      <c r="J990749"/>
      <c r="K990749"/>
      <c r="L990749"/>
      <c r="M990749"/>
      <c r="N990749"/>
      <c r="O990749"/>
      <c r="P990749"/>
      <c r="Q990749"/>
      <c r="R990749"/>
      <c r="S990749"/>
      <c r="T990749"/>
      <c r="U990749"/>
      <c r="V990749"/>
    </row>
    <row r="990750" spans="1:22">
      <c r="A990750"/>
      <c r="B990750"/>
      <c r="C990750"/>
      <c r="D990750"/>
      <c r="E990750"/>
      <c r="F990750"/>
      <c r="G990750"/>
      <c r="H990750"/>
      <c r="I990750"/>
      <c r="J990750"/>
      <c r="K990750"/>
      <c r="L990750"/>
      <c r="M990750"/>
      <c r="N990750"/>
      <c r="O990750"/>
      <c r="P990750"/>
      <c r="Q990750"/>
      <c r="R990750"/>
      <c r="S990750"/>
      <c r="T990750"/>
      <c r="U990750"/>
      <c r="V990750"/>
    </row>
    <row r="990751" spans="1:22">
      <c r="A990751"/>
      <c r="B990751"/>
      <c r="C990751"/>
      <c r="D990751"/>
      <c r="E990751"/>
      <c r="F990751"/>
      <c r="G990751"/>
      <c r="H990751"/>
      <c r="I990751"/>
      <c r="J990751"/>
      <c r="K990751"/>
      <c r="L990751"/>
      <c r="M990751"/>
      <c r="N990751"/>
      <c r="O990751"/>
      <c r="P990751"/>
      <c r="Q990751"/>
      <c r="R990751"/>
      <c r="S990751"/>
      <c r="T990751"/>
      <c r="U990751"/>
      <c r="V990751"/>
    </row>
    <row r="990752" spans="1:22">
      <c r="A990752"/>
      <c r="B990752"/>
      <c r="C990752"/>
      <c r="D990752"/>
      <c r="E990752"/>
      <c r="F990752"/>
      <c r="G990752"/>
      <c r="H990752"/>
      <c r="I990752"/>
      <c r="J990752"/>
      <c r="K990752"/>
      <c r="L990752"/>
      <c r="M990752"/>
      <c r="N990752"/>
      <c r="O990752"/>
      <c r="P990752"/>
      <c r="Q990752"/>
      <c r="R990752"/>
      <c r="S990752"/>
      <c r="T990752"/>
      <c r="U990752"/>
      <c r="V990752"/>
    </row>
    <row r="990753" spans="1:22">
      <c r="A990753"/>
      <c r="B990753"/>
      <c r="C990753"/>
      <c r="D990753"/>
      <c r="E990753"/>
      <c r="F990753"/>
      <c r="G990753"/>
      <c r="H990753"/>
      <c r="I990753"/>
      <c r="J990753"/>
      <c r="K990753"/>
      <c r="L990753"/>
      <c r="M990753"/>
      <c r="N990753"/>
      <c r="O990753"/>
      <c r="P990753"/>
      <c r="Q990753"/>
      <c r="R990753"/>
      <c r="S990753"/>
      <c r="T990753"/>
      <c r="U990753"/>
      <c r="V990753"/>
    </row>
    <row r="990754" spans="1:22">
      <c r="A990754"/>
      <c r="B990754"/>
      <c r="C990754"/>
      <c r="D990754"/>
      <c r="E990754"/>
      <c r="F990754"/>
      <c r="G990754"/>
      <c r="H990754"/>
      <c r="I990754"/>
      <c r="J990754"/>
      <c r="K990754"/>
      <c r="L990754"/>
      <c r="M990754"/>
      <c r="N990754"/>
      <c r="O990754"/>
      <c r="P990754"/>
      <c r="Q990754"/>
      <c r="R990754"/>
      <c r="S990754"/>
      <c r="T990754"/>
      <c r="U990754"/>
      <c r="V990754"/>
    </row>
    <row r="990755" spans="1:22">
      <c r="A990755"/>
      <c r="B990755"/>
      <c r="C990755"/>
      <c r="D990755"/>
      <c r="E990755"/>
      <c r="F990755"/>
      <c r="G990755"/>
      <c r="H990755"/>
      <c r="I990755"/>
      <c r="J990755"/>
      <c r="K990755"/>
      <c r="L990755"/>
      <c r="M990755"/>
      <c r="N990755"/>
      <c r="O990755"/>
      <c r="P990755"/>
      <c r="Q990755"/>
      <c r="R990755"/>
      <c r="S990755"/>
      <c r="T990755"/>
      <c r="U990755"/>
      <c r="V990755"/>
    </row>
    <row r="990756" spans="1:22">
      <c r="A990756"/>
      <c r="B990756"/>
      <c r="C990756"/>
      <c r="D990756"/>
      <c r="E990756"/>
      <c r="F990756"/>
      <c r="G990756"/>
      <c r="H990756"/>
      <c r="I990756"/>
      <c r="J990756"/>
      <c r="K990756"/>
      <c r="L990756"/>
      <c r="M990756"/>
      <c r="N990756"/>
      <c r="O990756"/>
      <c r="P990756"/>
      <c r="Q990756"/>
      <c r="R990756"/>
      <c r="S990756"/>
      <c r="T990756"/>
      <c r="U990756"/>
      <c r="V990756"/>
    </row>
    <row r="990757" spans="1:22">
      <c r="A990757"/>
      <c r="B990757"/>
      <c r="C990757"/>
      <c r="D990757"/>
      <c r="E990757"/>
      <c r="F990757"/>
      <c r="G990757"/>
      <c r="H990757"/>
      <c r="I990757"/>
      <c r="J990757"/>
      <c r="K990757"/>
      <c r="L990757"/>
      <c r="M990757"/>
      <c r="N990757"/>
      <c r="O990757"/>
      <c r="P990757"/>
      <c r="Q990757"/>
      <c r="R990757"/>
      <c r="S990757"/>
      <c r="T990757"/>
      <c r="U990757"/>
      <c r="V990757"/>
    </row>
    <row r="990758" spans="1:22">
      <c r="A990758"/>
      <c r="B990758"/>
      <c r="C990758"/>
      <c r="D990758"/>
      <c r="E990758"/>
      <c r="F990758"/>
      <c r="G990758"/>
      <c r="H990758"/>
      <c r="I990758"/>
      <c r="J990758"/>
      <c r="K990758"/>
      <c r="L990758"/>
      <c r="M990758"/>
      <c r="N990758"/>
      <c r="O990758"/>
      <c r="P990758"/>
      <c r="Q990758"/>
      <c r="R990758"/>
      <c r="S990758"/>
      <c r="T990758"/>
      <c r="U990758"/>
      <c r="V990758"/>
    </row>
    <row r="990759" spans="1:22">
      <c r="A990759"/>
      <c r="B990759"/>
      <c r="C990759"/>
      <c r="D990759"/>
      <c r="E990759"/>
      <c r="F990759"/>
      <c r="G990759"/>
      <c r="H990759"/>
      <c r="I990759"/>
      <c r="J990759"/>
      <c r="K990759"/>
      <c r="L990759"/>
      <c r="M990759"/>
      <c r="N990759"/>
      <c r="O990759"/>
      <c r="P990759"/>
      <c r="Q990759"/>
      <c r="R990759"/>
      <c r="S990759"/>
      <c r="T990759"/>
      <c r="U990759"/>
      <c r="V990759"/>
    </row>
    <row r="990760" spans="1:22">
      <c r="A990760"/>
      <c r="B990760"/>
      <c r="C990760"/>
      <c r="D990760"/>
      <c r="E990760"/>
      <c r="F990760"/>
      <c r="G990760"/>
      <c r="H990760"/>
      <c r="I990760"/>
      <c r="J990760"/>
      <c r="K990760"/>
      <c r="L990760"/>
      <c r="M990760"/>
      <c r="N990760"/>
      <c r="O990760"/>
      <c r="P990760"/>
      <c r="Q990760"/>
      <c r="R990760"/>
      <c r="S990760"/>
      <c r="T990760"/>
      <c r="U990760"/>
      <c r="V990760"/>
    </row>
    <row r="990761" spans="1:22">
      <c r="A990761"/>
      <c r="B990761"/>
      <c r="C990761"/>
      <c r="D990761"/>
      <c r="E990761"/>
      <c r="F990761"/>
      <c r="G990761"/>
      <c r="H990761"/>
      <c r="I990761"/>
      <c r="J990761"/>
      <c r="K990761"/>
      <c r="L990761"/>
      <c r="M990761"/>
      <c r="N990761"/>
      <c r="O990761"/>
      <c r="P990761"/>
      <c r="Q990761"/>
      <c r="R990761"/>
      <c r="S990761"/>
      <c r="T990761"/>
      <c r="U990761"/>
      <c r="V990761"/>
    </row>
    <row r="990762" spans="1:22">
      <c r="A990762"/>
      <c r="B990762"/>
      <c r="C990762"/>
      <c r="D990762"/>
      <c r="E990762"/>
      <c r="F990762"/>
      <c r="G990762"/>
      <c r="H990762"/>
      <c r="I990762"/>
      <c r="J990762"/>
      <c r="K990762"/>
      <c r="L990762"/>
      <c r="M990762"/>
      <c r="N990762"/>
      <c r="O990762"/>
      <c r="P990762"/>
      <c r="Q990762"/>
      <c r="R990762"/>
      <c r="S990762"/>
      <c r="T990762"/>
      <c r="U990762"/>
      <c r="V990762"/>
    </row>
    <row r="990763" spans="1:22">
      <c r="A990763"/>
      <c r="B990763"/>
      <c r="C990763"/>
      <c r="D990763"/>
      <c r="E990763"/>
      <c r="F990763"/>
      <c r="G990763"/>
      <c r="H990763"/>
      <c r="I990763"/>
      <c r="J990763"/>
      <c r="K990763"/>
      <c r="L990763"/>
      <c r="M990763"/>
      <c r="N990763"/>
      <c r="O990763"/>
      <c r="P990763"/>
      <c r="Q990763"/>
      <c r="R990763"/>
      <c r="S990763"/>
      <c r="T990763"/>
      <c r="U990763"/>
      <c r="V990763"/>
    </row>
    <row r="990764" spans="1:22">
      <c r="A990764"/>
      <c r="B990764"/>
      <c r="C990764"/>
      <c r="D990764"/>
      <c r="E990764"/>
      <c r="F990764"/>
      <c r="G990764"/>
      <c r="H990764"/>
      <c r="I990764"/>
      <c r="J990764"/>
      <c r="K990764"/>
      <c r="L990764"/>
      <c r="M990764"/>
      <c r="N990764"/>
      <c r="O990764"/>
      <c r="P990764"/>
      <c r="Q990764"/>
      <c r="R990764"/>
      <c r="S990764"/>
      <c r="T990764"/>
      <c r="U990764"/>
      <c r="V990764"/>
    </row>
    <row r="990765" spans="1:22">
      <c r="A990765"/>
      <c r="B990765"/>
      <c r="C990765"/>
      <c r="D990765"/>
      <c r="E990765"/>
      <c r="F990765"/>
      <c r="G990765"/>
      <c r="H990765"/>
      <c r="I990765"/>
      <c r="J990765"/>
      <c r="K990765"/>
      <c r="L990765"/>
      <c r="M990765"/>
      <c r="N990765"/>
      <c r="O990765"/>
      <c r="P990765"/>
      <c r="Q990765"/>
      <c r="R990765"/>
      <c r="S990765"/>
      <c r="T990765"/>
      <c r="U990765"/>
      <c r="V990765"/>
    </row>
    <row r="990766" spans="1:22">
      <c r="A990766"/>
      <c r="B990766"/>
      <c r="C990766"/>
      <c r="D990766"/>
      <c r="E990766"/>
      <c r="F990766"/>
      <c r="G990766"/>
      <c r="H990766"/>
      <c r="I990766"/>
      <c r="J990766"/>
      <c r="K990766"/>
      <c r="L990766"/>
      <c r="M990766"/>
      <c r="N990766"/>
      <c r="O990766"/>
      <c r="P990766"/>
      <c r="Q990766"/>
      <c r="R990766"/>
      <c r="S990766"/>
      <c r="T990766"/>
      <c r="U990766"/>
      <c r="V990766"/>
    </row>
    <row r="990767" spans="1:22">
      <c r="A990767"/>
      <c r="B990767"/>
      <c r="C990767"/>
      <c r="D990767"/>
      <c r="E990767"/>
      <c r="F990767"/>
      <c r="G990767"/>
      <c r="H990767"/>
      <c r="I990767"/>
      <c r="J990767"/>
      <c r="K990767"/>
      <c r="L990767"/>
      <c r="M990767"/>
      <c r="N990767"/>
      <c r="O990767"/>
      <c r="P990767"/>
      <c r="Q990767"/>
      <c r="R990767"/>
      <c r="S990767"/>
      <c r="T990767"/>
      <c r="U990767"/>
      <c r="V990767"/>
    </row>
    <row r="990768" spans="1:22">
      <c r="A990768"/>
      <c r="B990768"/>
      <c r="C990768"/>
      <c r="D990768"/>
      <c r="E990768"/>
      <c r="F990768"/>
      <c r="G990768"/>
      <c r="H990768"/>
      <c r="I990768"/>
      <c r="J990768"/>
      <c r="K990768"/>
      <c r="L990768"/>
      <c r="M990768"/>
      <c r="N990768"/>
      <c r="O990768"/>
      <c r="P990768"/>
      <c r="Q990768"/>
      <c r="R990768"/>
      <c r="S990768"/>
      <c r="T990768"/>
      <c r="U990768"/>
      <c r="V990768"/>
    </row>
    <row r="990769" spans="1:22">
      <c r="A990769"/>
      <c r="B990769"/>
      <c r="C990769"/>
      <c r="D990769"/>
      <c r="E990769"/>
      <c r="F990769"/>
      <c r="G990769"/>
      <c r="H990769"/>
      <c r="I990769"/>
      <c r="J990769"/>
      <c r="K990769"/>
      <c r="L990769"/>
      <c r="M990769"/>
      <c r="N990769"/>
      <c r="O990769"/>
      <c r="P990769"/>
      <c r="Q990769"/>
      <c r="R990769"/>
      <c r="S990769"/>
      <c r="T990769"/>
      <c r="U990769"/>
      <c r="V990769"/>
    </row>
    <row r="990770" spans="1:22">
      <c r="A990770"/>
      <c r="B990770"/>
      <c r="C990770"/>
      <c r="D990770"/>
      <c r="E990770"/>
      <c r="F990770"/>
      <c r="G990770"/>
      <c r="H990770"/>
      <c r="I990770"/>
      <c r="J990770"/>
      <c r="K990770"/>
      <c r="L990770"/>
      <c r="M990770"/>
      <c r="N990770"/>
      <c r="O990770"/>
      <c r="P990770"/>
      <c r="Q990770"/>
      <c r="R990770"/>
      <c r="S990770"/>
      <c r="T990770"/>
      <c r="U990770"/>
      <c r="V990770"/>
    </row>
    <row r="990771" spans="1:22">
      <c r="A990771"/>
      <c r="B990771"/>
      <c r="C990771"/>
      <c r="D990771"/>
      <c r="E990771"/>
      <c r="F990771"/>
      <c r="G990771"/>
      <c r="H990771"/>
      <c r="I990771"/>
      <c r="J990771"/>
      <c r="K990771"/>
      <c r="L990771"/>
      <c r="M990771"/>
      <c r="N990771"/>
      <c r="O990771"/>
      <c r="P990771"/>
      <c r="Q990771"/>
      <c r="R990771"/>
      <c r="S990771"/>
      <c r="T990771"/>
      <c r="U990771"/>
      <c r="V990771"/>
    </row>
    <row r="990772" spans="1:22">
      <c r="A990772"/>
      <c r="B990772"/>
      <c r="C990772"/>
      <c r="D990772"/>
      <c r="E990772"/>
      <c r="F990772"/>
      <c r="G990772"/>
      <c r="H990772"/>
      <c r="I990772"/>
      <c r="J990772"/>
      <c r="K990772"/>
      <c r="L990772"/>
      <c r="M990772"/>
      <c r="N990772"/>
      <c r="O990772"/>
      <c r="P990772"/>
      <c r="Q990772"/>
      <c r="R990772"/>
      <c r="S990772"/>
      <c r="T990772"/>
      <c r="U990772"/>
      <c r="V990772"/>
    </row>
    <row r="990773" spans="1:22">
      <c r="A990773"/>
      <c r="B990773"/>
      <c r="C990773"/>
      <c r="D990773"/>
      <c r="E990773"/>
      <c r="F990773"/>
      <c r="G990773"/>
      <c r="H990773"/>
      <c r="I990773"/>
      <c r="J990773"/>
      <c r="K990773"/>
      <c r="L990773"/>
      <c r="M990773"/>
      <c r="N990773"/>
      <c r="O990773"/>
      <c r="P990773"/>
      <c r="Q990773"/>
      <c r="R990773"/>
      <c r="S990773"/>
      <c r="T990773"/>
      <c r="U990773"/>
      <c r="V990773"/>
    </row>
    <row r="990774" spans="1:22">
      <c r="A990774"/>
      <c r="B990774"/>
      <c r="C990774"/>
      <c r="D990774"/>
      <c r="E990774"/>
      <c r="F990774"/>
      <c r="G990774"/>
      <c r="H990774"/>
      <c r="I990774"/>
      <c r="J990774"/>
      <c r="K990774"/>
      <c r="L990774"/>
      <c r="M990774"/>
      <c r="N990774"/>
      <c r="O990774"/>
      <c r="P990774"/>
      <c r="Q990774"/>
      <c r="R990774"/>
      <c r="S990774"/>
      <c r="T990774"/>
      <c r="U990774"/>
      <c r="V990774"/>
    </row>
    <row r="990775" spans="1:22">
      <c r="A990775"/>
      <c r="B990775"/>
      <c r="C990775"/>
      <c r="D990775"/>
      <c r="E990775"/>
      <c r="F990775"/>
      <c r="G990775"/>
      <c r="H990775"/>
      <c r="I990775"/>
      <c r="J990775"/>
      <c r="K990775"/>
      <c r="L990775"/>
      <c r="M990775"/>
      <c r="N990775"/>
      <c r="O990775"/>
      <c r="P990775"/>
      <c r="Q990775"/>
      <c r="R990775"/>
      <c r="S990775"/>
      <c r="T990775"/>
      <c r="U990775"/>
      <c r="V990775"/>
    </row>
    <row r="990776" spans="1:22">
      <c r="A990776"/>
      <c r="B990776"/>
      <c r="C990776"/>
      <c r="D990776"/>
      <c r="E990776"/>
      <c r="F990776"/>
      <c r="G990776"/>
      <c r="H990776"/>
      <c r="I990776"/>
      <c r="J990776"/>
      <c r="K990776"/>
      <c r="L990776"/>
      <c r="M990776"/>
      <c r="N990776"/>
      <c r="O990776"/>
      <c r="P990776"/>
      <c r="Q990776"/>
      <c r="R990776"/>
      <c r="S990776"/>
      <c r="T990776"/>
      <c r="U990776"/>
      <c r="V990776"/>
    </row>
    <row r="990777" spans="1:22">
      <c r="A990777"/>
      <c r="B990777"/>
      <c r="C990777"/>
      <c r="D990777"/>
      <c r="E990777"/>
      <c r="F990777"/>
      <c r="G990777"/>
      <c r="H990777"/>
      <c r="I990777"/>
      <c r="J990777"/>
      <c r="K990777"/>
      <c r="L990777"/>
      <c r="M990777"/>
      <c r="N990777"/>
      <c r="O990777"/>
      <c r="P990777"/>
      <c r="Q990777"/>
      <c r="R990777"/>
      <c r="S990777"/>
      <c r="T990777"/>
      <c r="U990777"/>
      <c r="V990777"/>
    </row>
    <row r="990778" spans="1:22">
      <c r="A990778"/>
      <c r="B990778"/>
      <c r="C990778"/>
      <c r="D990778"/>
      <c r="E990778"/>
      <c r="F990778"/>
      <c r="G990778"/>
      <c r="H990778"/>
      <c r="I990778"/>
      <c r="J990778"/>
      <c r="K990778"/>
      <c r="L990778"/>
      <c r="M990778"/>
      <c r="N990778"/>
      <c r="O990778"/>
      <c r="P990778"/>
      <c r="Q990778"/>
      <c r="R990778"/>
      <c r="S990778"/>
      <c r="T990778"/>
      <c r="U990778"/>
      <c r="V990778"/>
    </row>
    <row r="990779" spans="1:22">
      <c r="A990779"/>
      <c r="B990779"/>
      <c r="C990779"/>
      <c r="D990779"/>
      <c r="E990779"/>
      <c r="F990779"/>
      <c r="G990779"/>
      <c r="H990779"/>
      <c r="I990779"/>
      <c r="J990779"/>
      <c r="K990779"/>
      <c r="L990779"/>
      <c r="M990779"/>
      <c r="N990779"/>
      <c r="O990779"/>
      <c r="P990779"/>
      <c r="Q990779"/>
      <c r="R990779"/>
      <c r="S990779"/>
      <c r="T990779"/>
      <c r="U990779"/>
      <c r="V990779"/>
    </row>
    <row r="990780" spans="1:22">
      <c r="A990780"/>
      <c r="B990780"/>
      <c r="C990780"/>
      <c r="D990780"/>
      <c r="E990780"/>
      <c r="F990780"/>
      <c r="G990780"/>
      <c r="H990780"/>
      <c r="I990780"/>
      <c r="J990780"/>
      <c r="K990780"/>
      <c r="L990780"/>
      <c r="M990780"/>
      <c r="N990780"/>
      <c r="O990780"/>
      <c r="P990780"/>
      <c r="Q990780"/>
      <c r="R990780"/>
      <c r="S990780"/>
      <c r="T990780"/>
      <c r="U990780"/>
      <c r="V990780"/>
    </row>
    <row r="990781" spans="1:22">
      <c r="A990781"/>
      <c r="B990781"/>
      <c r="C990781"/>
      <c r="D990781"/>
      <c r="E990781"/>
      <c r="F990781"/>
      <c r="G990781"/>
      <c r="H990781"/>
      <c r="I990781"/>
      <c r="J990781"/>
      <c r="K990781"/>
      <c r="L990781"/>
      <c r="M990781"/>
      <c r="N990781"/>
      <c r="O990781"/>
      <c r="P990781"/>
      <c r="Q990781"/>
      <c r="R990781"/>
      <c r="S990781"/>
      <c r="T990781"/>
      <c r="U990781"/>
      <c r="V990781"/>
    </row>
    <row r="990782" spans="1:22">
      <c r="A990782"/>
      <c r="B990782"/>
      <c r="C990782"/>
      <c r="D990782"/>
      <c r="E990782"/>
      <c r="F990782"/>
      <c r="G990782"/>
      <c r="H990782"/>
      <c r="I990782"/>
      <c r="J990782"/>
      <c r="K990782"/>
      <c r="L990782"/>
      <c r="M990782"/>
      <c r="N990782"/>
      <c r="O990782"/>
      <c r="P990782"/>
      <c r="Q990782"/>
      <c r="R990782"/>
      <c r="S990782"/>
      <c r="T990782"/>
      <c r="U990782"/>
      <c r="V990782"/>
    </row>
    <row r="990783" spans="1:22">
      <c r="A990783"/>
      <c r="B990783"/>
      <c r="C990783"/>
      <c r="D990783"/>
      <c r="E990783"/>
      <c r="F990783"/>
      <c r="G990783"/>
      <c r="H990783"/>
      <c r="I990783"/>
      <c r="J990783"/>
      <c r="K990783"/>
      <c r="L990783"/>
      <c r="M990783"/>
      <c r="N990783"/>
      <c r="O990783"/>
      <c r="P990783"/>
      <c r="Q990783"/>
      <c r="R990783"/>
      <c r="S990783"/>
      <c r="T990783"/>
      <c r="U990783"/>
      <c r="V990783"/>
    </row>
    <row r="990784" spans="1:22">
      <c r="A990784"/>
      <c r="B990784"/>
      <c r="C990784"/>
      <c r="D990784"/>
      <c r="E990784"/>
      <c r="F990784"/>
      <c r="G990784"/>
      <c r="H990784"/>
      <c r="I990784"/>
      <c r="J990784"/>
      <c r="K990784"/>
      <c r="L990784"/>
      <c r="M990784"/>
      <c r="N990784"/>
      <c r="O990784"/>
      <c r="P990784"/>
      <c r="Q990784"/>
      <c r="R990784"/>
      <c r="S990784"/>
      <c r="T990784"/>
      <c r="U990784"/>
      <c r="V990784"/>
    </row>
    <row r="990785" spans="1:22">
      <c r="A990785"/>
      <c r="B990785"/>
      <c r="C990785"/>
      <c r="D990785"/>
      <c r="E990785"/>
      <c r="F990785"/>
      <c r="G990785"/>
      <c r="H990785"/>
      <c r="I990785"/>
      <c r="J990785"/>
      <c r="K990785"/>
      <c r="L990785"/>
      <c r="M990785"/>
      <c r="N990785"/>
      <c r="O990785"/>
      <c r="P990785"/>
      <c r="Q990785"/>
      <c r="R990785"/>
      <c r="S990785"/>
      <c r="T990785"/>
      <c r="U990785"/>
      <c r="V990785"/>
    </row>
    <row r="990786" spans="1:22">
      <c r="A990786"/>
      <c r="B990786"/>
      <c r="C990786"/>
      <c r="D990786"/>
      <c r="E990786"/>
      <c r="F990786"/>
      <c r="G990786"/>
      <c r="H990786"/>
      <c r="I990786"/>
      <c r="J990786"/>
      <c r="K990786"/>
      <c r="L990786"/>
      <c r="M990786"/>
      <c r="N990786"/>
      <c r="O990786"/>
      <c r="P990786"/>
      <c r="Q990786"/>
      <c r="R990786"/>
      <c r="S990786"/>
      <c r="T990786"/>
      <c r="U990786"/>
      <c r="V990786"/>
    </row>
    <row r="990787" spans="1:22">
      <c r="A990787"/>
      <c r="B990787"/>
      <c r="C990787"/>
      <c r="D990787"/>
      <c r="E990787"/>
      <c r="F990787"/>
      <c r="G990787"/>
      <c r="H990787"/>
      <c r="I990787"/>
      <c r="J990787"/>
      <c r="K990787"/>
      <c r="L990787"/>
      <c r="M990787"/>
      <c r="N990787"/>
      <c r="O990787"/>
      <c r="P990787"/>
      <c r="Q990787"/>
      <c r="R990787"/>
      <c r="S990787"/>
      <c r="T990787"/>
      <c r="U990787"/>
      <c r="V990787"/>
    </row>
    <row r="990788" spans="1:22">
      <c r="A990788"/>
      <c r="B990788"/>
      <c r="C990788"/>
      <c r="D990788"/>
      <c r="E990788"/>
      <c r="F990788"/>
      <c r="G990788"/>
      <c r="H990788"/>
      <c r="I990788"/>
      <c r="J990788"/>
      <c r="K990788"/>
      <c r="L990788"/>
      <c r="M990788"/>
      <c r="N990788"/>
      <c r="O990788"/>
      <c r="P990788"/>
      <c r="Q990788"/>
      <c r="R990788"/>
      <c r="S990788"/>
      <c r="T990788"/>
      <c r="U990788"/>
      <c r="V990788"/>
    </row>
    <row r="990789" spans="1:22">
      <c r="A990789"/>
      <c r="B990789"/>
      <c r="C990789"/>
      <c r="D990789"/>
      <c r="E990789"/>
      <c r="F990789"/>
      <c r="G990789"/>
      <c r="H990789"/>
      <c r="I990789"/>
      <c r="J990789"/>
      <c r="K990789"/>
      <c r="L990789"/>
      <c r="M990789"/>
      <c r="N990789"/>
      <c r="O990789"/>
      <c r="P990789"/>
      <c r="Q990789"/>
      <c r="R990789"/>
      <c r="S990789"/>
      <c r="T990789"/>
      <c r="U990789"/>
      <c r="V990789"/>
    </row>
    <row r="990790" spans="1:22">
      <c r="A990790"/>
      <c r="B990790"/>
      <c r="C990790"/>
      <c r="D990790"/>
      <c r="E990790"/>
      <c r="F990790"/>
      <c r="G990790"/>
      <c r="H990790"/>
      <c r="I990790"/>
      <c r="J990790"/>
      <c r="K990790"/>
      <c r="L990790"/>
      <c r="M990790"/>
      <c r="N990790"/>
      <c r="O990790"/>
      <c r="P990790"/>
      <c r="Q990790"/>
      <c r="R990790"/>
      <c r="S990790"/>
      <c r="T990790"/>
      <c r="U990790"/>
      <c r="V990790"/>
    </row>
    <row r="990791" spans="1:22">
      <c r="A990791"/>
      <c r="B990791"/>
      <c r="C990791"/>
      <c r="D990791"/>
      <c r="E990791"/>
      <c r="F990791"/>
      <c r="G990791"/>
      <c r="H990791"/>
      <c r="I990791"/>
      <c r="J990791"/>
      <c r="K990791"/>
      <c r="L990791"/>
      <c r="M990791"/>
      <c r="N990791"/>
      <c r="O990791"/>
      <c r="P990791"/>
      <c r="Q990791"/>
      <c r="R990791"/>
      <c r="S990791"/>
      <c r="T990791"/>
      <c r="U990791"/>
      <c r="V990791"/>
    </row>
    <row r="990792" spans="1:22">
      <c r="A990792"/>
      <c r="B990792"/>
      <c r="C990792"/>
      <c r="D990792"/>
      <c r="E990792"/>
      <c r="F990792"/>
      <c r="G990792"/>
      <c r="H990792"/>
      <c r="I990792"/>
      <c r="J990792"/>
      <c r="K990792"/>
      <c r="L990792"/>
      <c r="M990792"/>
      <c r="N990792"/>
      <c r="O990792"/>
      <c r="P990792"/>
      <c r="Q990792"/>
      <c r="R990792"/>
      <c r="S990792"/>
      <c r="T990792"/>
      <c r="U990792"/>
      <c r="V990792"/>
    </row>
    <row r="990793" spans="1:22">
      <c r="A990793"/>
      <c r="B990793"/>
      <c r="C990793"/>
      <c r="D990793"/>
      <c r="E990793"/>
      <c r="F990793"/>
      <c r="G990793"/>
      <c r="H990793"/>
      <c r="I990793"/>
      <c r="J990793"/>
      <c r="K990793"/>
      <c r="L990793"/>
      <c r="M990793"/>
      <c r="N990793"/>
      <c r="O990793"/>
      <c r="P990793"/>
      <c r="Q990793"/>
      <c r="R990793"/>
      <c r="S990793"/>
      <c r="T990793"/>
      <c r="U990793"/>
      <c r="V990793"/>
    </row>
    <row r="990794" spans="1:22">
      <c r="A990794"/>
      <c r="B990794"/>
      <c r="C990794"/>
      <c r="D990794"/>
      <c r="E990794"/>
      <c r="F990794"/>
      <c r="G990794"/>
      <c r="H990794"/>
      <c r="I990794"/>
      <c r="J990794"/>
      <c r="K990794"/>
      <c r="L990794"/>
      <c r="M990794"/>
      <c r="N990794"/>
      <c r="O990794"/>
      <c r="P990794"/>
      <c r="Q990794"/>
      <c r="R990794"/>
      <c r="S990794"/>
      <c r="T990794"/>
      <c r="U990794"/>
      <c r="V990794"/>
    </row>
    <row r="990795" spans="1:22">
      <c r="A990795"/>
      <c r="B990795"/>
      <c r="C990795"/>
      <c r="D990795"/>
      <c r="E990795"/>
      <c r="F990795"/>
      <c r="G990795"/>
      <c r="H990795"/>
      <c r="I990795"/>
      <c r="J990795"/>
      <c r="K990795"/>
      <c r="L990795"/>
      <c r="M990795"/>
      <c r="N990795"/>
      <c r="O990795"/>
      <c r="P990795"/>
      <c r="Q990795"/>
      <c r="R990795"/>
      <c r="S990795"/>
      <c r="T990795"/>
      <c r="U990795"/>
      <c r="V990795"/>
    </row>
    <row r="990796" spans="1:22">
      <c r="A990796"/>
      <c r="B990796"/>
      <c r="C990796"/>
      <c r="D990796"/>
      <c r="E990796"/>
      <c r="F990796"/>
      <c r="G990796"/>
      <c r="H990796"/>
      <c r="I990796"/>
      <c r="J990796"/>
      <c r="K990796"/>
      <c r="L990796"/>
      <c r="M990796"/>
      <c r="N990796"/>
      <c r="O990796"/>
      <c r="P990796"/>
      <c r="Q990796"/>
      <c r="R990796"/>
      <c r="S990796"/>
      <c r="T990796"/>
      <c r="U990796"/>
      <c r="V990796"/>
    </row>
    <row r="990797" spans="1:22">
      <c r="A990797"/>
      <c r="B990797"/>
      <c r="C990797"/>
      <c r="D990797"/>
      <c r="E990797"/>
      <c r="F990797"/>
      <c r="G990797"/>
      <c r="H990797"/>
      <c r="I990797"/>
      <c r="J990797"/>
      <c r="K990797"/>
      <c r="L990797"/>
      <c r="M990797"/>
      <c r="N990797"/>
      <c r="O990797"/>
      <c r="P990797"/>
      <c r="Q990797"/>
      <c r="R990797"/>
      <c r="S990797"/>
      <c r="T990797"/>
      <c r="U990797"/>
      <c r="V990797"/>
    </row>
    <row r="990798" spans="1:22">
      <c r="A990798"/>
      <c r="B990798"/>
      <c r="C990798"/>
      <c r="D990798"/>
      <c r="E990798"/>
      <c r="F990798"/>
      <c r="G990798"/>
      <c r="H990798"/>
      <c r="I990798"/>
      <c r="J990798"/>
      <c r="K990798"/>
      <c r="L990798"/>
      <c r="M990798"/>
      <c r="N990798"/>
      <c r="O990798"/>
      <c r="P990798"/>
      <c r="Q990798"/>
      <c r="R990798"/>
      <c r="S990798"/>
      <c r="T990798"/>
      <c r="U990798"/>
      <c r="V990798"/>
    </row>
    <row r="990799" spans="1:22">
      <c r="A990799"/>
      <c r="B990799"/>
      <c r="C990799"/>
      <c r="D990799"/>
      <c r="E990799"/>
      <c r="F990799"/>
      <c r="G990799"/>
      <c r="H990799"/>
      <c r="I990799"/>
      <c r="J990799"/>
      <c r="K990799"/>
      <c r="L990799"/>
      <c r="M990799"/>
      <c r="N990799"/>
      <c r="O990799"/>
      <c r="P990799"/>
      <c r="Q990799"/>
      <c r="R990799"/>
      <c r="S990799"/>
      <c r="T990799"/>
      <c r="U990799"/>
      <c r="V990799"/>
    </row>
    <row r="990800" spans="1:22">
      <c r="A990800"/>
      <c r="B990800"/>
      <c r="C990800"/>
      <c r="D990800"/>
      <c r="E990800"/>
      <c r="F990800"/>
      <c r="G990800"/>
      <c r="H990800"/>
      <c r="I990800"/>
      <c r="J990800"/>
      <c r="K990800"/>
      <c r="L990800"/>
      <c r="M990800"/>
      <c r="N990800"/>
      <c r="O990800"/>
      <c r="P990800"/>
      <c r="Q990800"/>
      <c r="R990800"/>
      <c r="S990800"/>
      <c r="T990800"/>
      <c r="U990800"/>
      <c r="V990800"/>
    </row>
    <row r="990801" spans="1:22">
      <c r="A990801"/>
      <c r="B990801"/>
      <c r="C990801"/>
      <c r="D990801"/>
      <c r="E990801"/>
      <c r="F990801"/>
      <c r="G990801"/>
      <c r="H990801"/>
      <c r="I990801"/>
      <c r="J990801"/>
      <c r="K990801"/>
      <c r="L990801"/>
      <c r="M990801"/>
      <c r="N990801"/>
      <c r="O990801"/>
      <c r="P990801"/>
      <c r="Q990801"/>
      <c r="R990801"/>
      <c r="S990801"/>
      <c r="T990801"/>
      <c r="U990801"/>
      <c r="V990801"/>
    </row>
    <row r="990802" spans="1:22">
      <c r="A990802"/>
      <c r="B990802"/>
      <c r="C990802"/>
      <c r="D990802"/>
      <c r="E990802"/>
      <c r="F990802"/>
      <c r="G990802"/>
      <c r="H990802"/>
      <c r="I990802"/>
      <c r="J990802"/>
      <c r="K990802"/>
      <c r="L990802"/>
      <c r="M990802"/>
      <c r="N990802"/>
      <c r="O990802"/>
      <c r="P990802"/>
      <c r="Q990802"/>
      <c r="R990802"/>
      <c r="S990802"/>
      <c r="T990802"/>
      <c r="U990802"/>
      <c r="V990802"/>
    </row>
    <row r="990803" spans="1:22">
      <c r="A990803"/>
      <c r="B990803"/>
      <c r="C990803"/>
      <c r="D990803"/>
      <c r="E990803"/>
      <c r="F990803"/>
      <c r="G990803"/>
      <c r="H990803"/>
      <c r="I990803"/>
      <c r="J990803"/>
      <c r="K990803"/>
      <c r="L990803"/>
      <c r="M990803"/>
      <c r="N990803"/>
      <c r="O990803"/>
      <c r="P990803"/>
      <c r="Q990803"/>
      <c r="R990803"/>
      <c r="S990803"/>
      <c r="T990803"/>
      <c r="U990803"/>
      <c r="V990803"/>
    </row>
    <row r="990804" spans="1:22">
      <c r="A990804"/>
      <c r="B990804"/>
      <c r="C990804"/>
      <c r="D990804"/>
      <c r="E990804"/>
      <c r="F990804"/>
      <c r="G990804"/>
      <c r="H990804"/>
      <c r="I990804"/>
      <c r="J990804"/>
      <c r="K990804"/>
      <c r="L990804"/>
      <c r="M990804"/>
      <c r="N990804"/>
      <c r="O990804"/>
      <c r="P990804"/>
      <c r="Q990804"/>
      <c r="R990804"/>
      <c r="S990804"/>
      <c r="T990804"/>
      <c r="U990804"/>
      <c r="V990804"/>
    </row>
    <row r="990805" spans="1:22">
      <c r="A990805"/>
      <c r="B990805"/>
      <c r="C990805"/>
      <c r="D990805"/>
      <c r="E990805"/>
      <c r="F990805"/>
      <c r="G990805"/>
      <c r="H990805"/>
      <c r="I990805"/>
      <c r="J990805"/>
      <c r="K990805"/>
      <c r="L990805"/>
      <c r="M990805"/>
      <c r="N990805"/>
      <c r="O990805"/>
      <c r="P990805"/>
      <c r="Q990805"/>
      <c r="R990805"/>
      <c r="S990805"/>
      <c r="T990805"/>
      <c r="U990805"/>
      <c r="V990805"/>
    </row>
    <row r="990806" spans="1:22">
      <c r="A990806"/>
      <c r="B990806"/>
      <c r="C990806"/>
      <c r="D990806"/>
      <c r="E990806"/>
      <c r="F990806"/>
      <c r="G990806"/>
      <c r="H990806"/>
      <c r="I990806"/>
      <c r="J990806"/>
      <c r="K990806"/>
      <c r="L990806"/>
      <c r="M990806"/>
      <c r="N990806"/>
      <c r="O990806"/>
      <c r="P990806"/>
      <c r="Q990806"/>
      <c r="R990806"/>
      <c r="S990806"/>
      <c r="T990806"/>
      <c r="U990806"/>
      <c r="V990806"/>
    </row>
    <row r="990807" spans="1:22">
      <c r="A990807"/>
      <c r="B990807"/>
      <c r="C990807"/>
      <c r="D990807"/>
      <c r="E990807"/>
      <c r="F990807"/>
      <c r="G990807"/>
      <c r="H990807"/>
      <c r="I990807"/>
      <c r="J990807"/>
      <c r="K990807"/>
      <c r="L990807"/>
      <c r="M990807"/>
      <c r="N990807"/>
      <c r="O990807"/>
      <c r="P990807"/>
      <c r="Q990807"/>
      <c r="R990807"/>
      <c r="S990807"/>
      <c r="T990807"/>
      <c r="U990807"/>
      <c r="V990807"/>
    </row>
    <row r="990808" spans="1:22">
      <c r="A990808"/>
      <c r="B990808"/>
      <c r="C990808"/>
      <c r="D990808"/>
      <c r="E990808"/>
      <c r="F990808"/>
      <c r="G990808"/>
      <c r="H990808"/>
      <c r="I990808"/>
      <c r="J990808"/>
      <c r="K990808"/>
      <c r="L990808"/>
      <c r="M990808"/>
      <c r="N990808"/>
      <c r="O990808"/>
      <c r="P990808"/>
      <c r="Q990808"/>
      <c r="R990808"/>
      <c r="S990808"/>
      <c r="T990808"/>
      <c r="U990808"/>
      <c r="V990808"/>
    </row>
    <row r="990809" spans="1:22">
      <c r="A990809"/>
      <c r="B990809"/>
      <c r="C990809"/>
      <c r="D990809"/>
      <c r="E990809"/>
      <c r="F990809"/>
      <c r="G990809"/>
      <c r="H990809"/>
      <c r="I990809"/>
      <c r="J990809"/>
      <c r="K990809"/>
      <c r="L990809"/>
      <c r="M990809"/>
      <c r="N990809"/>
      <c r="O990809"/>
      <c r="P990809"/>
      <c r="Q990809"/>
      <c r="R990809"/>
      <c r="S990809"/>
      <c r="T990809"/>
      <c r="U990809"/>
      <c r="V990809"/>
    </row>
    <row r="990810" spans="1:22">
      <c r="A990810"/>
      <c r="B990810"/>
      <c r="C990810"/>
      <c r="D990810"/>
      <c r="E990810"/>
      <c r="F990810"/>
      <c r="G990810"/>
      <c r="H990810"/>
      <c r="I990810"/>
      <c r="J990810"/>
      <c r="K990810"/>
      <c r="L990810"/>
      <c r="M990810"/>
      <c r="N990810"/>
      <c r="O990810"/>
      <c r="P990810"/>
      <c r="Q990810"/>
      <c r="R990810"/>
      <c r="S990810"/>
      <c r="T990810"/>
      <c r="U990810"/>
      <c r="V990810"/>
    </row>
    <row r="990811" spans="1:22">
      <c r="A990811"/>
      <c r="B990811"/>
      <c r="C990811"/>
      <c r="D990811"/>
      <c r="E990811"/>
      <c r="F990811"/>
      <c r="G990811"/>
      <c r="H990811"/>
      <c r="I990811"/>
      <c r="J990811"/>
      <c r="K990811"/>
      <c r="L990811"/>
      <c r="M990811"/>
      <c r="N990811"/>
      <c r="O990811"/>
      <c r="P990811"/>
      <c r="Q990811"/>
      <c r="R990811"/>
      <c r="S990811"/>
      <c r="T990811"/>
      <c r="U990811"/>
      <c r="V990811"/>
    </row>
    <row r="990812" spans="1:22">
      <c r="A990812"/>
      <c r="B990812"/>
      <c r="C990812"/>
      <c r="D990812"/>
      <c r="E990812"/>
      <c r="F990812"/>
      <c r="G990812"/>
      <c r="H990812"/>
      <c r="I990812"/>
      <c r="J990812"/>
      <c r="K990812"/>
      <c r="L990812"/>
      <c r="M990812"/>
      <c r="N990812"/>
      <c r="O990812"/>
      <c r="P990812"/>
      <c r="Q990812"/>
      <c r="R990812"/>
      <c r="S990812"/>
      <c r="T990812"/>
      <c r="U990812"/>
      <c r="V990812"/>
    </row>
    <row r="990813" spans="1:22">
      <c r="A990813"/>
      <c r="B990813"/>
      <c r="C990813"/>
      <c r="D990813"/>
      <c r="E990813"/>
      <c r="F990813"/>
      <c r="G990813"/>
      <c r="H990813"/>
      <c r="I990813"/>
      <c r="J990813"/>
      <c r="K990813"/>
      <c r="L990813"/>
      <c r="M990813"/>
      <c r="N990813"/>
      <c r="O990813"/>
      <c r="P990813"/>
      <c r="Q990813"/>
      <c r="R990813"/>
      <c r="S990813"/>
      <c r="T990813"/>
      <c r="U990813"/>
      <c r="V990813"/>
    </row>
    <row r="990814" spans="1:22">
      <c r="A990814"/>
      <c r="B990814"/>
      <c r="C990814"/>
      <c r="D990814"/>
      <c r="E990814"/>
      <c r="F990814"/>
      <c r="G990814"/>
      <c r="H990814"/>
      <c r="I990814"/>
      <c r="J990814"/>
      <c r="K990814"/>
      <c r="L990814"/>
      <c r="M990814"/>
      <c r="N990814"/>
      <c r="O990814"/>
      <c r="P990814"/>
      <c r="Q990814"/>
      <c r="R990814"/>
      <c r="S990814"/>
      <c r="T990814"/>
      <c r="U990814"/>
      <c r="V990814"/>
    </row>
    <row r="990815" spans="1:22">
      <c r="A990815"/>
      <c r="B990815"/>
      <c r="C990815"/>
      <c r="D990815"/>
      <c r="E990815"/>
      <c r="F990815"/>
      <c r="G990815"/>
      <c r="H990815"/>
      <c r="I990815"/>
      <c r="J990815"/>
      <c r="K990815"/>
      <c r="L990815"/>
      <c r="M990815"/>
      <c r="N990815"/>
      <c r="O990815"/>
      <c r="P990815"/>
      <c r="Q990815"/>
      <c r="R990815"/>
      <c r="S990815"/>
      <c r="T990815"/>
      <c r="U990815"/>
      <c r="V990815"/>
    </row>
    <row r="990816" spans="1:22">
      <c r="A990816"/>
      <c r="B990816"/>
      <c r="C990816"/>
      <c r="D990816"/>
      <c r="E990816"/>
      <c r="F990816"/>
      <c r="G990816"/>
      <c r="H990816"/>
      <c r="I990816"/>
      <c r="J990816"/>
      <c r="K990816"/>
      <c r="L990816"/>
      <c r="M990816"/>
      <c r="N990816"/>
      <c r="O990816"/>
      <c r="P990816"/>
      <c r="Q990816"/>
      <c r="R990816"/>
      <c r="S990816"/>
      <c r="T990816"/>
      <c r="U990816"/>
      <c r="V990816"/>
    </row>
    <row r="990817" spans="1:22">
      <c r="A990817"/>
      <c r="B990817"/>
      <c r="C990817"/>
      <c r="D990817"/>
      <c r="E990817"/>
      <c r="F990817"/>
      <c r="G990817"/>
      <c r="H990817"/>
      <c r="I990817"/>
      <c r="J990817"/>
      <c r="K990817"/>
      <c r="L990817"/>
      <c r="M990817"/>
      <c r="N990817"/>
      <c r="O990817"/>
      <c r="P990817"/>
      <c r="Q990817"/>
      <c r="R990817"/>
      <c r="S990817"/>
      <c r="T990817"/>
      <c r="U990817"/>
      <c r="V990817"/>
    </row>
    <row r="990818" spans="1:22">
      <c r="A990818"/>
      <c r="B990818"/>
      <c r="C990818"/>
      <c r="D990818"/>
      <c r="E990818"/>
      <c r="F990818"/>
      <c r="G990818"/>
      <c r="H990818"/>
      <c r="I990818"/>
      <c r="J990818"/>
      <c r="K990818"/>
      <c r="L990818"/>
      <c r="M990818"/>
      <c r="N990818"/>
      <c r="O990818"/>
      <c r="P990818"/>
      <c r="Q990818"/>
      <c r="R990818"/>
      <c r="S990818"/>
      <c r="T990818"/>
      <c r="U990818"/>
      <c r="V990818"/>
    </row>
    <row r="990819" spans="1:22">
      <c r="A990819"/>
      <c r="B990819"/>
      <c r="C990819"/>
      <c r="D990819"/>
      <c r="E990819"/>
      <c r="F990819"/>
      <c r="G990819"/>
      <c r="H990819"/>
      <c r="I990819"/>
      <c r="J990819"/>
      <c r="K990819"/>
      <c r="L990819"/>
      <c r="M990819"/>
      <c r="N990819"/>
      <c r="O990819"/>
      <c r="P990819"/>
      <c r="Q990819"/>
      <c r="R990819"/>
      <c r="S990819"/>
      <c r="T990819"/>
      <c r="U990819"/>
      <c r="V990819"/>
    </row>
    <row r="990820" spans="1:22">
      <c r="A990820"/>
      <c r="B990820"/>
      <c r="C990820"/>
      <c r="D990820"/>
      <c r="E990820"/>
      <c r="F990820"/>
      <c r="G990820"/>
      <c r="H990820"/>
      <c r="I990820"/>
      <c r="J990820"/>
      <c r="K990820"/>
      <c r="L990820"/>
      <c r="M990820"/>
      <c r="N990820"/>
      <c r="O990820"/>
      <c r="P990820"/>
      <c r="Q990820"/>
      <c r="R990820"/>
      <c r="S990820"/>
      <c r="T990820"/>
      <c r="U990820"/>
      <c r="V990820"/>
    </row>
    <row r="990821" spans="1:22">
      <c r="A990821"/>
      <c r="B990821"/>
      <c r="C990821"/>
      <c r="D990821"/>
      <c r="E990821"/>
      <c r="F990821"/>
      <c r="G990821"/>
      <c r="H990821"/>
      <c r="I990821"/>
      <c r="J990821"/>
      <c r="K990821"/>
      <c r="L990821"/>
      <c r="M990821"/>
      <c r="N990821"/>
      <c r="O990821"/>
      <c r="P990821"/>
      <c r="Q990821"/>
      <c r="R990821"/>
      <c r="S990821"/>
      <c r="T990821"/>
      <c r="U990821"/>
      <c r="V990821"/>
    </row>
    <row r="990822" spans="1:22">
      <c r="A990822"/>
      <c r="B990822"/>
      <c r="C990822"/>
      <c r="D990822"/>
      <c r="E990822"/>
      <c r="F990822"/>
      <c r="G990822"/>
      <c r="H990822"/>
      <c r="I990822"/>
      <c r="J990822"/>
      <c r="K990822"/>
      <c r="L990822"/>
      <c r="M990822"/>
      <c r="N990822"/>
      <c r="O990822"/>
      <c r="P990822"/>
      <c r="Q990822"/>
      <c r="R990822"/>
      <c r="S990822"/>
      <c r="T990822"/>
      <c r="U990822"/>
      <c r="V990822"/>
    </row>
    <row r="990823" spans="1:22">
      <c r="A990823"/>
      <c r="B990823"/>
      <c r="C990823"/>
      <c r="D990823"/>
      <c r="E990823"/>
      <c r="F990823"/>
      <c r="G990823"/>
      <c r="H990823"/>
      <c r="I990823"/>
      <c r="J990823"/>
      <c r="K990823"/>
      <c r="L990823"/>
      <c r="M990823"/>
      <c r="N990823"/>
      <c r="O990823"/>
      <c r="P990823"/>
      <c r="Q990823"/>
      <c r="R990823"/>
      <c r="S990823"/>
      <c r="T990823"/>
      <c r="U990823"/>
      <c r="V990823"/>
    </row>
    <row r="990824" spans="1:22">
      <c r="A990824"/>
      <c r="B990824"/>
      <c r="C990824"/>
      <c r="D990824"/>
      <c r="E990824"/>
      <c r="F990824"/>
      <c r="G990824"/>
      <c r="H990824"/>
      <c r="I990824"/>
      <c r="J990824"/>
      <c r="K990824"/>
      <c r="L990824"/>
      <c r="M990824"/>
      <c r="N990824"/>
      <c r="O990824"/>
      <c r="P990824"/>
      <c r="Q990824"/>
      <c r="R990824"/>
      <c r="S990824"/>
      <c r="T990824"/>
      <c r="U990824"/>
      <c r="V990824"/>
    </row>
    <row r="990825" spans="1:22">
      <c r="A990825"/>
      <c r="B990825"/>
      <c r="C990825"/>
      <c r="D990825"/>
      <c r="E990825"/>
      <c r="F990825"/>
      <c r="G990825"/>
      <c r="H990825"/>
      <c r="I990825"/>
      <c r="J990825"/>
      <c r="K990825"/>
      <c r="L990825"/>
      <c r="M990825"/>
      <c r="N990825"/>
      <c r="O990825"/>
      <c r="P990825"/>
      <c r="Q990825"/>
      <c r="R990825"/>
      <c r="S990825"/>
      <c r="T990825"/>
      <c r="U990825"/>
      <c r="V990825"/>
    </row>
    <row r="990826" spans="1:22">
      <c r="A990826"/>
      <c r="B990826"/>
      <c r="C990826"/>
      <c r="D990826"/>
      <c r="E990826"/>
      <c r="F990826"/>
      <c r="G990826"/>
      <c r="H990826"/>
      <c r="I990826"/>
      <c r="J990826"/>
      <c r="K990826"/>
      <c r="L990826"/>
      <c r="M990826"/>
      <c r="N990826"/>
      <c r="O990826"/>
      <c r="P990826"/>
      <c r="Q990826"/>
      <c r="R990826"/>
      <c r="S990826"/>
      <c r="T990826"/>
      <c r="U990826"/>
      <c r="V990826"/>
    </row>
    <row r="990827" spans="1:22">
      <c r="A990827"/>
      <c r="B990827"/>
      <c r="C990827"/>
      <c r="D990827"/>
      <c r="E990827"/>
      <c r="F990827"/>
      <c r="G990827"/>
      <c r="H990827"/>
      <c r="I990827"/>
      <c r="J990827"/>
      <c r="K990827"/>
      <c r="L990827"/>
      <c r="M990827"/>
      <c r="N990827"/>
      <c r="O990827"/>
      <c r="P990827"/>
      <c r="Q990827"/>
      <c r="R990827"/>
      <c r="S990827"/>
      <c r="T990827"/>
      <c r="U990827"/>
      <c r="V990827"/>
    </row>
    <row r="990828" spans="1:22">
      <c r="A990828"/>
      <c r="B990828"/>
      <c r="C990828"/>
      <c r="D990828"/>
      <c r="E990828"/>
      <c r="F990828"/>
      <c r="G990828"/>
      <c r="H990828"/>
      <c r="I990828"/>
      <c r="J990828"/>
      <c r="K990828"/>
      <c r="L990828"/>
      <c r="M990828"/>
      <c r="N990828"/>
      <c r="O990828"/>
      <c r="P990828"/>
      <c r="Q990828"/>
      <c r="R990828"/>
      <c r="S990828"/>
      <c r="T990828"/>
      <c r="U990828"/>
      <c r="V990828"/>
    </row>
    <row r="990829" spans="1:22">
      <c r="A990829"/>
      <c r="B990829"/>
      <c r="C990829"/>
      <c r="D990829"/>
      <c r="E990829"/>
      <c r="F990829"/>
      <c r="G990829"/>
      <c r="H990829"/>
      <c r="I990829"/>
      <c r="J990829"/>
      <c r="K990829"/>
      <c r="L990829"/>
      <c r="M990829"/>
      <c r="N990829"/>
      <c r="O990829"/>
      <c r="P990829"/>
      <c r="Q990829"/>
      <c r="R990829"/>
      <c r="S990829"/>
      <c r="T990829"/>
      <c r="U990829"/>
      <c r="V990829"/>
    </row>
    <row r="990830" spans="1:22">
      <c r="A990830"/>
      <c r="B990830"/>
      <c r="C990830"/>
      <c r="D990830"/>
      <c r="E990830"/>
      <c r="F990830"/>
      <c r="G990830"/>
      <c r="H990830"/>
      <c r="I990830"/>
      <c r="J990830"/>
      <c r="K990830"/>
      <c r="L990830"/>
      <c r="M990830"/>
      <c r="N990830"/>
      <c r="O990830"/>
      <c r="P990830"/>
      <c r="Q990830"/>
      <c r="R990830"/>
      <c r="S990830"/>
      <c r="T990830"/>
      <c r="U990830"/>
      <c r="V990830"/>
    </row>
    <row r="990831" spans="1:22">
      <c r="A990831"/>
      <c r="B990831"/>
      <c r="C990831"/>
      <c r="D990831"/>
      <c r="E990831"/>
      <c r="F990831"/>
      <c r="G990831"/>
      <c r="H990831"/>
      <c r="I990831"/>
      <c r="J990831"/>
      <c r="K990831"/>
      <c r="L990831"/>
      <c r="M990831"/>
      <c r="N990831"/>
      <c r="O990831"/>
      <c r="P990831"/>
      <c r="Q990831"/>
      <c r="R990831"/>
      <c r="S990831"/>
      <c r="T990831"/>
      <c r="U990831"/>
      <c r="V990831"/>
    </row>
    <row r="990832" spans="1:22">
      <c r="A990832"/>
      <c r="B990832"/>
      <c r="C990832"/>
      <c r="D990832"/>
      <c r="E990832"/>
      <c r="F990832"/>
      <c r="G990832"/>
      <c r="H990832"/>
      <c r="I990832"/>
      <c r="J990832"/>
      <c r="K990832"/>
      <c r="L990832"/>
      <c r="M990832"/>
      <c r="N990832"/>
      <c r="O990832"/>
      <c r="P990832"/>
      <c r="Q990832"/>
      <c r="R990832"/>
      <c r="S990832"/>
      <c r="T990832"/>
      <c r="U990832"/>
      <c r="V990832"/>
    </row>
    <row r="990833" spans="1:22">
      <c r="A990833"/>
      <c r="B990833"/>
      <c r="C990833"/>
      <c r="D990833"/>
      <c r="E990833"/>
      <c r="F990833"/>
      <c r="G990833"/>
      <c r="H990833"/>
      <c r="I990833"/>
      <c r="J990833"/>
      <c r="K990833"/>
      <c r="L990833"/>
      <c r="M990833"/>
      <c r="N990833"/>
      <c r="O990833"/>
      <c r="P990833"/>
      <c r="Q990833"/>
      <c r="R990833"/>
      <c r="S990833"/>
      <c r="T990833"/>
      <c r="U990833"/>
      <c r="V990833"/>
    </row>
    <row r="990834" spans="1:22">
      <c r="A990834"/>
      <c r="B990834"/>
      <c r="C990834"/>
      <c r="D990834"/>
      <c r="E990834"/>
      <c r="F990834"/>
      <c r="G990834"/>
      <c r="H990834"/>
      <c r="I990834"/>
      <c r="J990834"/>
      <c r="K990834"/>
      <c r="L990834"/>
      <c r="M990834"/>
      <c r="N990834"/>
      <c r="O990834"/>
      <c r="P990834"/>
      <c r="Q990834"/>
      <c r="R990834"/>
      <c r="S990834"/>
      <c r="T990834"/>
      <c r="U990834"/>
      <c r="V990834"/>
    </row>
    <row r="990835" spans="1:22">
      <c r="A990835"/>
      <c r="B990835"/>
      <c r="C990835"/>
      <c r="D990835"/>
      <c r="E990835"/>
      <c r="F990835"/>
      <c r="G990835"/>
      <c r="H990835"/>
      <c r="I990835"/>
      <c r="J990835"/>
      <c r="K990835"/>
      <c r="L990835"/>
      <c r="M990835"/>
      <c r="N990835"/>
      <c r="O990835"/>
      <c r="P990835"/>
      <c r="Q990835"/>
      <c r="R990835"/>
      <c r="S990835"/>
      <c r="T990835"/>
      <c r="U990835"/>
      <c r="V990835"/>
    </row>
    <row r="990836" spans="1:22">
      <c r="A990836"/>
      <c r="B990836"/>
      <c r="C990836"/>
      <c r="D990836"/>
      <c r="E990836"/>
      <c r="F990836"/>
      <c r="G990836"/>
      <c r="H990836"/>
      <c r="I990836"/>
      <c r="J990836"/>
      <c r="K990836"/>
      <c r="L990836"/>
      <c r="M990836"/>
      <c r="N990836"/>
      <c r="O990836"/>
      <c r="P990836"/>
      <c r="Q990836"/>
      <c r="R990836"/>
      <c r="S990836"/>
      <c r="T990836"/>
      <c r="U990836"/>
      <c r="V990836"/>
    </row>
    <row r="990837" spans="1:22">
      <c r="A990837"/>
      <c r="B990837"/>
      <c r="C990837"/>
      <c r="D990837"/>
      <c r="E990837"/>
      <c r="F990837"/>
      <c r="G990837"/>
      <c r="H990837"/>
      <c r="I990837"/>
      <c r="J990837"/>
      <c r="K990837"/>
      <c r="L990837"/>
      <c r="M990837"/>
      <c r="N990837"/>
      <c r="O990837"/>
      <c r="P990837"/>
      <c r="Q990837"/>
      <c r="R990837"/>
      <c r="S990837"/>
      <c r="T990837"/>
      <c r="U990837"/>
      <c r="V990837"/>
    </row>
    <row r="990838" spans="1:22">
      <c r="A990838"/>
      <c r="B990838"/>
      <c r="C990838"/>
      <c r="D990838"/>
      <c r="E990838"/>
      <c r="F990838"/>
      <c r="G990838"/>
      <c r="H990838"/>
      <c r="I990838"/>
      <c r="J990838"/>
      <c r="K990838"/>
      <c r="L990838"/>
      <c r="M990838"/>
      <c r="N990838"/>
      <c r="O990838"/>
      <c r="P990838"/>
      <c r="Q990838"/>
      <c r="R990838"/>
      <c r="S990838"/>
      <c r="T990838"/>
      <c r="U990838"/>
      <c r="V990838"/>
    </row>
    <row r="990839" spans="1:22">
      <c r="A990839"/>
      <c r="B990839"/>
      <c r="C990839"/>
      <c r="D990839"/>
      <c r="E990839"/>
      <c r="F990839"/>
      <c r="G990839"/>
      <c r="H990839"/>
      <c r="I990839"/>
      <c r="J990839"/>
      <c r="K990839"/>
      <c r="L990839"/>
      <c r="M990839"/>
      <c r="N990839"/>
      <c r="O990839"/>
      <c r="P990839"/>
      <c r="Q990839"/>
      <c r="R990839"/>
      <c r="S990839"/>
      <c r="T990839"/>
      <c r="U990839"/>
      <c r="V990839"/>
    </row>
    <row r="990840" spans="1:22">
      <c r="A990840"/>
      <c r="B990840"/>
      <c r="C990840"/>
      <c r="D990840"/>
      <c r="E990840"/>
      <c r="F990840"/>
      <c r="G990840"/>
      <c r="H990840"/>
      <c r="I990840"/>
      <c r="J990840"/>
      <c r="K990840"/>
      <c r="L990840"/>
      <c r="M990840"/>
      <c r="N990840"/>
      <c r="O990840"/>
      <c r="P990840"/>
      <c r="Q990840"/>
      <c r="R990840"/>
      <c r="S990840"/>
      <c r="T990840"/>
      <c r="U990840"/>
      <c r="V990840"/>
    </row>
    <row r="990841" spans="1:22">
      <c r="A990841"/>
      <c r="B990841"/>
      <c r="C990841"/>
      <c r="D990841"/>
      <c r="E990841"/>
      <c r="F990841"/>
      <c r="G990841"/>
      <c r="H990841"/>
      <c r="I990841"/>
      <c r="J990841"/>
      <c r="K990841"/>
      <c r="L990841"/>
      <c r="M990841"/>
      <c r="N990841"/>
      <c r="O990841"/>
      <c r="P990841"/>
      <c r="Q990841"/>
      <c r="R990841"/>
      <c r="S990841"/>
      <c r="T990841"/>
      <c r="U990841"/>
      <c r="V990841"/>
    </row>
    <row r="990842" spans="1:22">
      <c r="A990842"/>
      <c r="B990842"/>
      <c r="C990842"/>
      <c r="D990842"/>
      <c r="E990842"/>
      <c r="F990842"/>
      <c r="G990842"/>
      <c r="H990842"/>
      <c r="I990842"/>
      <c r="J990842"/>
      <c r="K990842"/>
      <c r="L990842"/>
      <c r="M990842"/>
      <c r="N990842"/>
      <c r="O990842"/>
      <c r="P990842"/>
      <c r="Q990842"/>
      <c r="R990842"/>
      <c r="S990842"/>
      <c r="T990842"/>
      <c r="U990842"/>
      <c r="V990842"/>
    </row>
    <row r="990843" spans="1:22">
      <c r="A990843"/>
      <c r="B990843"/>
      <c r="C990843"/>
      <c r="D990843"/>
      <c r="E990843"/>
      <c r="F990843"/>
      <c r="G990843"/>
      <c r="H990843"/>
      <c r="I990843"/>
      <c r="J990843"/>
      <c r="K990843"/>
      <c r="L990843"/>
      <c r="M990843"/>
      <c r="N990843"/>
      <c r="O990843"/>
      <c r="P990843"/>
      <c r="Q990843"/>
      <c r="R990843"/>
      <c r="S990843"/>
      <c r="T990843"/>
      <c r="U990843"/>
      <c r="V990843"/>
    </row>
    <row r="990844" spans="1:22">
      <c r="A990844"/>
      <c r="B990844"/>
      <c r="C990844"/>
      <c r="D990844"/>
      <c r="E990844"/>
      <c r="F990844"/>
      <c r="G990844"/>
      <c r="H990844"/>
      <c r="I990844"/>
      <c r="J990844"/>
      <c r="K990844"/>
      <c r="L990844"/>
      <c r="M990844"/>
      <c r="N990844"/>
      <c r="O990844"/>
      <c r="P990844"/>
      <c r="Q990844"/>
      <c r="R990844"/>
      <c r="S990844"/>
      <c r="T990844"/>
      <c r="U990844"/>
      <c r="V990844"/>
    </row>
    <row r="990845" spans="1:22">
      <c r="A990845"/>
      <c r="B990845"/>
      <c r="C990845"/>
      <c r="D990845"/>
      <c r="E990845"/>
      <c r="F990845"/>
      <c r="G990845"/>
      <c r="H990845"/>
      <c r="I990845"/>
      <c r="J990845"/>
      <c r="K990845"/>
      <c r="L990845"/>
      <c r="M990845"/>
      <c r="N990845"/>
      <c r="O990845"/>
      <c r="P990845"/>
      <c r="Q990845"/>
      <c r="R990845"/>
      <c r="S990845"/>
      <c r="T990845"/>
      <c r="U990845"/>
      <c r="V990845"/>
    </row>
    <row r="990846" spans="1:22">
      <c r="A990846"/>
      <c r="B990846"/>
      <c r="C990846"/>
      <c r="D990846"/>
      <c r="E990846"/>
      <c r="F990846"/>
      <c r="G990846"/>
      <c r="H990846"/>
      <c r="I990846"/>
      <c r="J990846"/>
      <c r="K990846"/>
      <c r="L990846"/>
      <c r="M990846"/>
      <c r="N990846"/>
      <c r="O990846"/>
      <c r="P990846"/>
      <c r="Q990846"/>
      <c r="R990846"/>
      <c r="S990846"/>
      <c r="T990846"/>
      <c r="U990846"/>
      <c r="V990846"/>
    </row>
    <row r="990847" spans="1:22">
      <c r="A990847"/>
      <c r="B990847"/>
      <c r="C990847"/>
      <c r="D990847"/>
      <c r="E990847"/>
      <c r="F990847"/>
      <c r="G990847"/>
      <c r="H990847"/>
      <c r="I990847"/>
      <c r="J990847"/>
      <c r="K990847"/>
      <c r="L990847"/>
      <c r="M990847"/>
      <c r="N990847"/>
      <c r="O990847"/>
      <c r="P990847"/>
      <c r="Q990847"/>
      <c r="R990847"/>
      <c r="S990847"/>
      <c r="T990847"/>
      <c r="U990847"/>
      <c r="V990847"/>
    </row>
    <row r="990848" spans="1:22">
      <c r="A990848"/>
      <c r="B990848"/>
      <c r="C990848"/>
      <c r="D990848"/>
      <c r="E990848"/>
      <c r="F990848"/>
      <c r="G990848"/>
      <c r="H990848"/>
      <c r="I990848"/>
      <c r="J990848"/>
      <c r="K990848"/>
      <c r="L990848"/>
      <c r="M990848"/>
      <c r="N990848"/>
      <c r="O990848"/>
      <c r="P990848"/>
      <c r="Q990848"/>
      <c r="R990848"/>
      <c r="S990848"/>
      <c r="T990848"/>
      <c r="U990848"/>
      <c r="V990848"/>
    </row>
    <row r="990849" spans="1:22">
      <c r="A990849"/>
      <c r="B990849"/>
      <c r="C990849"/>
      <c r="D990849"/>
      <c r="E990849"/>
      <c r="F990849"/>
      <c r="G990849"/>
      <c r="H990849"/>
      <c r="I990849"/>
      <c r="J990849"/>
      <c r="K990849"/>
      <c r="L990849"/>
      <c r="M990849"/>
      <c r="N990849"/>
      <c r="O990849"/>
      <c r="P990849"/>
      <c r="Q990849"/>
      <c r="R990849"/>
      <c r="S990849"/>
      <c r="T990849"/>
      <c r="U990849"/>
      <c r="V990849"/>
    </row>
    <row r="990850" spans="1:22">
      <c r="A990850"/>
      <c r="B990850"/>
      <c r="C990850"/>
      <c r="D990850"/>
      <c r="E990850"/>
      <c r="F990850"/>
      <c r="G990850"/>
      <c r="H990850"/>
      <c r="I990850"/>
      <c r="J990850"/>
      <c r="K990850"/>
      <c r="L990850"/>
      <c r="M990850"/>
      <c r="N990850"/>
      <c r="O990850"/>
      <c r="P990850"/>
      <c r="Q990850"/>
      <c r="R990850"/>
      <c r="S990850"/>
      <c r="T990850"/>
      <c r="U990850"/>
      <c r="V990850"/>
    </row>
    <row r="990851" spans="1:22">
      <c r="A990851"/>
      <c r="B990851"/>
      <c r="C990851"/>
      <c r="D990851"/>
      <c r="E990851"/>
      <c r="F990851"/>
      <c r="G990851"/>
      <c r="H990851"/>
      <c r="I990851"/>
      <c r="J990851"/>
      <c r="K990851"/>
      <c r="L990851"/>
      <c r="M990851"/>
      <c r="N990851"/>
      <c r="O990851"/>
      <c r="P990851"/>
      <c r="Q990851"/>
      <c r="R990851"/>
      <c r="S990851"/>
      <c r="T990851"/>
      <c r="U990851"/>
      <c r="V990851"/>
    </row>
    <row r="990852" spans="1:22">
      <c r="A990852"/>
      <c r="B990852"/>
      <c r="C990852"/>
      <c r="D990852"/>
      <c r="E990852"/>
      <c r="F990852"/>
      <c r="G990852"/>
      <c r="H990852"/>
      <c r="I990852"/>
      <c r="J990852"/>
      <c r="K990852"/>
      <c r="L990852"/>
      <c r="M990852"/>
      <c r="N990852"/>
      <c r="O990852"/>
      <c r="P990852"/>
      <c r="Q990852"/>
      <c r="R990852"/>
      <c r="S990852"/>
      <c r="T990852"/>
      <c r="U990852"/>
      <c r="V990852"/>
    </row>
    <row r="990853" spans="1:22">
      <c r="A990853"/>
      <c r="B990853"/>
      <c r="C990853"/>
      <c r="D990853"/>
      <c r="E990853"/>
      <c r="F990853"/>
      <c r="G990853"/>
      <c r="H990853"/>
      <c r="I990853"/>
      <c r="J990853"/>
      <c r="K990853"/>
      <c r="L990853"/>
      <c r="M990853"/>
      <c r="N990853"/>
      <c r="O990853"/>
      <c r="P990853"/>
      <c r="Q990853"/>
      <c r="R990853"/>
      <c r="S990853"/>
      <c r="T990853"/>
      <c r="U990853"/>
      <c r="V990853"/>
    </row>
    <row r="990854" spans="1:22">
      <c r="A990854"/>
      <c r="B990854"/>
      <c r="C990854"/>
      <c r="D990854"/>
      <c r="E990854"/>
      <c r="F990854"/>
      <c r="G990854"/>
      <c r="H990854"/>
      <c r="I990854"/>
      <c r="J990854"/>
      <c r="K990854"/>
      <c r="L990854"/>
      <c r="M990854"/>
      <c r="N990854"/>
      <c r="O990854"/>
      <c r="P990854"/>
      <c r="Q990854"/>
      <c r="R990854"/>
      <c r="S990854"/>
      <c r="T990854"/>
      <c r="U990854"/>
      <c r="V990854"/>
    </row>
    <row r="990855" spans="1:22">
      <c r="A990855"/>
      <c r="B990855"/>
      <c r="C990855"/>
      <c r="D990855"/>
      <c r="E990855"/>
      <c r="F990855"/>
      <c r="G990855"/>
      <c r="H990855"/>
      <c r="I990855"/>
      <c r="J990855"/>
      <c r="K990855"/>
      <c r="L990855"/>
      <c r="M990855"/>
      <c r="N990855"/>
      <c r="O990855"/>
      <c r="P990855"/>
      <c r="Q990855"/>
      <c r="R990855"/>
      <c r="S990855"/>
      <c r="T990855"/>
      <c r="U990855"/>
      <c r="V990855"/>
    </row>
    <row r="990856" spans="1:22">
      <c r="A990856"/>
      <c r="B990856"/>
      <c r="C990856"/>
      <c r="D990856"/>
      <c r="E990856"/>
      <c r="F990856"/>
      <c r="G990856"/>
      <c r="H990856"/>
      <c r="I990856"/>
      <c r="J990856"/>
      <c r="K990856"/>
      <c r="L990856"/>
      <c r="M990856"/>
      <c r="N990856"/>
      <c r="O990856"/>
      <c r="P990856"/>
      <c r="Q990856"/>
      <c r="R990856"/>
      <c r="S990856"/>
      <c r="T990856"/>
      <c r="U990856"/>
      <c r="V990856"/>
    </row>
    <row r="990857" spans="1:22">
      <c r="A990857"/>
      <c r="B990857"/>
      <c r="C990857"/>
      <c r="D990857"/>
      <c r="E990857"/>
      <c r="F990857"/>
      <c r="G990857"/>
      <c r="H990857"/>
      <c r="I990857"/>
      <c r="J990857"/>
      <c r="K990857"/>
      <c r="L990857"/>
      <c r="M990857"/>
      <c r="N990857"/>
      <c r="O990857"/>
      <c r="P990857"/>
      <c r="Q990857"/>
      <c r="R990857"/>
      <c r="S990857"/>
      <c r="T990857"/>
      <c r="U990857"/>
      <c r="V990857"/>
    </row>
    <row r="990858" spans="1:22">
      <c r="A990858"/>
      <c r="B990858"/>
      <c r="C990858"/>
      <c r="D990858"/>
      <c r="E990858"/>
      <c r="F990858"/>
      <c r="G990858"/>
      <c r="H990858"/>
      <c r="I990858"/>
      <c r="J990858"/>
      <c r="K990858"/>
      <c r="L990858"/>
      <c r="M990858"/>
      <c r="N990858"/>
      <c r="O990858"/>
      <c r="P990858"/>
      <c r="Q990858"/>
      <c r="R990858"/>
      <c r="S990858"/>
      <c r="T990858"/>
      <c r="U990858"/>
      <c r="V990858"/>
    </row>
    <row r="990859" spans="1:22">
      <c r="A990859"/>
      <c r="B990859"/>
      <c r="C990859"/>
      <c r="D990859"/>
      <c r="E990859"/>
      <c r="F990859"/>
      <c r="G990859"/>
      <c r="H990859"/>
      <c r="I990859"/>
      <c r="J990859"/>
      <c r="K990859"/>
      <c r="L990859"/>
      <c r="M990859"/>
      <c r="N990859"/>
      <c r="O990859"/>
      <c r="P990859"/>
      <c r="Q990859"/>
      <c r="R990859"/>
      <c r="S990859"/>
      <c r="T990859"/>
      <c r="U990859"/>
      <c r="V990859"/>
    </row>
    <row r="990860" spans="1:22">
      <c r="A990860"/>
      <c r="B990860"/>
      <c r="C990860"/>
      <c r="D990860"/>
      <c r="E990860"/>
      <c r="F990860"/>
      <c r="G990860"/>
      <c r="H990860"/>
      <c r="I990860"/>
      <c r="J990860"/>
      <c r="K990860"/>
      <c r="L990860"/>
      <c r="M990860"/>
      <c r="N990860"/>
      <c r="O990860"/>
      <c r="P990860"/>
      <c r="Q990860"/>
      <c r="R990860"/>
      <c r="S990860"/>
      <c r="T990860"/>
      <c r="U990860"/>
      <c r="V990860"/>
    </row>
    <row r="990861" spans="1:22">
      <c r="A990861"/>
      <c r="B990861"/>
      <c r="C990861"/>
      <c r="D990861"/>
      <c r="E990861"/>
      <c r="F990861"/>
      <c r="G990861"/>
      <c r="H990861"/>
      <c r="I990861"/>
      <c r="J990861"/>
      <c r="K990861"/>
      <c r="L990861"/>
      <c r="M990861"/>
      <c r="N990861"/>
      <c r="O990861"/>
      <c r="P990861"/>
      <c r="Q990861"/>
      <c r="R990861"/>
      <c r="S990861"/>
      <c r="T990861"/>
      <c r="U990861"/>
      <c r="V990861"/>
    </row>
    <row r="990862" spans="1:22">
      <c r="A990862"/>
      <c r="B990862"/>
      <c r="C990862"/>
      <c r="D990862"/>
      <c r="E990862"/>
      <c r="F990862"/>
      <c r="G990862"/>
      <c r="H990862"/>
      <c r="I990862"/>
      <c r="J990862"/>
      <c r="K990862"/>
      <c r="L990862"/>
      <c r="M990862"/>
      <c r="N990862"/>
      <c r="O990862"/>
      <c r="P990862"/>
      <c r="Q990862"/>
      <c r="R990862"/>
      <c r="S990862"/>
      <c r="T990862"/>
      <c r="U990862"/>
      <c r="V990862"/>
    </row>
    <row r="990863" spans="1:22">
      <c r="A990863"/>
      <c r="B990863"/>
      <c r="C990863"/>
      <c r="D990863"/>
      <c r="E990863"/>
      <c r="F990863"/>
      <c r="G990863"/>
      <c r="H990863"/>
      <c r="I990863"/>
      <c r="J990863"/>
      <c r="K990863"/>
      <c r="L990863"/>
      <c r="M990863"/>
      <c r="N990863"/>
      <c r="O990863"/>
      <c r="P990863"/>
      <c r="Q990863"/>
      <c r="R990863"/>
      <c r="S990863"/>
      <c r="T990863"/>
      <c r="U990863"/>
      <c r="V990863"/>
    </row>
    <row r="990864" spans="1:22">
      <c r="A990864"/>
      <c r="B990864"/>
      <c r="C990864"/>
      <c r="D990864"/>
      <c r="E990864"/>
      <c r="F990864"/>
      <c r="G990864"/>
      <c r="H990864"/>
      <c r="I990864"/>
      <c r="J990864"/>
      <c r="K990864"/>
      <c r="L990864"/>
      <c r="M990864"/>
      <c r="N990864"/>
      <c r="O990864"/>
      <c r="P990864"/>
      <c r="Q990864"/>
      <c r="R990864"/>
      <c r="S990864"/>
      <c r="T990864"/>
      <c r="U990864"/>
      <c r="V990864"/>
    </row>
    <row r="990865" spans="1:22">
      <c r="A990865"/>
      <c r="B990865"/>
      <c r="C990865"/>
      <c r="D990865"/>
      <c r="E990865"/>
      <c r="F990865"/>
      <c r="G990865"/>
      <c r="H990865"/>
      <c r="I990865"/>
      <c r="J990865"/>
      <c r="K990865"/>
      <c r="L990865"/>
      <c r="M990865"/>
      <c r="N990865"/>
      <c r="O990865"/>
      <c r="P990865"/>
      <c r="Q990865"/>
      <c r="R990865"/>
      <c r="S990865"/>
      <c r="T990865"/>
      <c r="U990865"/>
      <c r="V990865"/>
    </row>
    <row r="990866" spans="1:22">
      <c r="A990866"/>
      <c r="B990866"/>
      <c r="C990866"/>
      <c r="D990866"/>
      <c r="E990866"/>
      <c r="F990866"/>
      <c r="G990866"/>
      <c r="H990866"/>
      <c r="I990866"/>
      <c r="J990866"/>
      <c r="K990866"/>
      <c r="L990866"/>
      <c r="M990866"/>
      <c r="N990866"/>
      <c r="O990866"/>
      <c r="P990866"/>
      <c r="Q990866"/>
      <c r="R990866"/>
      <c r="S990866"/>
      <c r="T990866"/>
      <c r="U990866"/>
      <c r="V990866"/>
    </row>
    <row r="990867" spans="1:22">
      <c r="A990867"/>
      <c r="B990867"/>
      <c r="C990867"/>
      <c r="D990867"/>
      <c r="E990867"/>
      <c r="F990867"/>
      <c r="G990867"/>
      <c r="H990867"/>
      <c r="I990867"/>
      <c r="J990867"/>
      <c r="K990867"/>
      <c r="L990867"/>
      <c r="M990867"/>
      <c r="N990867"/>
      <c r="O990867"/>
      <c r="P990867"/>
      <c r="Q990867"/>
      <c r="R990867"/>
      <c r="S990867"/>
      <c r="T990867"/>
      <c r="U990867"/>
      <c r="V990867"/>
    </row>
    <row r="990868" spans="1:22">
      <c r="A990868"/>
      <c r="B990868"/>
      <c r="C990868"/>
      <c r="D990868"/>
      <c r="E990868"/>
      <c r="F990868"/>
      <c r="G990868"/>
      <c r="H990868"/>
      <c r="I990868"/>
      <c r="J990868"/>
      <c r="K990868"/>
      <c r="L990868"/>
      <c r="M990868"/>
      <c r="N990868"/>
      <c r="O990868"/>
      <c r="P990868"/>
      <c r="Q990868"/>
      <c r="R990868"/>
      <c r="S990868"/>
      <c r="T990868"/>
      <c r="U990868"/>
      <c r="V990868"/>
    </row>
    <row r="990869" spans="1:22">
      <c r="A990869"/>
      <c r="B990869"/>
      <c r="C990869"/>
      <c r="D990869"/>
      <c r="E990869"/>
      <c r="F990869"/>
      <c r="G990869"/>
      <c r="H990869"/>
      <c r="I990869"/>
      <c r="J990869"/>
      <c r="K990869"/>
      <c r="L990869"/>
      <c r="M990869"/>
      <c r="N990869"/>
      <c r="O990869"/>
      <c r="P990869"/>
      <c r="Q990869"/>
      <c r="R990869"/>
      <c r="S990869"/>
      <c r="T990869"/>
      <c r="U990869"/>
      <c r="V990869"/>
    </row>
    <row r="990870" spans="1:22">
      <c r="A990870"/>
      <c r="B990870"/>
      <c r="C990870"/>
      <c r="D990870"/>
      <c r="E990870"/>
      <c r="F990870"/>
      <c r="G990870"/>
      <c r="H990870"/>
      <c r="I990870"/>
      <c r="J990870"/>
      <c r="K990870"/>
      <c r="L990870"/>
      <c r="M990870"/>
      <c r="N990870"/>
      <c r="O990870"/>
      <c r="P990870"/>
      <c r="Q990870"/>
      <c r="R990870"/>
      <c r="S990870"/>
      <c r="T990870"/>
      <c r="U990870"/>
      <c r="V990870"/>
    </row>
    <row r="990871" spans="1:22">
      <c r="A990871"/>
      <c r="B990871"/>
      <c r="C990871"/>
      <c r="D990871"/>
      <c r="E990871"/>
      <c r="F990871"/>
      <c r="G990871"/>
      <c r="H990871"/>
      <c r="I990871"/>
      <c r="J990871"/>
      <c r="K990871"/>
      <c r="L990871"/>
      <c r="M990871"/>
      <c r="N990871"/>
      <c r="O990871"/>
      <c r="P990871"/>
      <c r="Q990871"/>
      <c r="R990871"/>
      <c r="S990871"/>
      <c r="T990871"/>
      <c r="U990871"/>
      <c r="V990871"/>
    </row>
    <row r="990872" spans="1:22">
      <c r="A990872"/>
      <c r="B990872"/>
      <c r="C990872"/>
      <c r="D990872"/>
      <c r="E990872"/>
      <c r="F990872"/>
      <c r="G990872"/>
      <c r="H990872"/>
      <c r="I990872"/>
      <c r="J990872"/>
      <c r="K990872"/>
      <c r="L990872"/>
      <c r="M990872"/>
      <c r="N990872"/>
      <c r="O990872"/>
      <c r="P990872"/>
      <c r="Q990872"/>
      <c r="R990872"/>
      <c r="S990872"/>
      <c r="T990872"/>
      <c r="U990872"/>
      <c r="V990872"/>
    </row>
    <row r="990873" spans="1:22">
      <c r="A990873"/>
      <c r="B990873"/>
      <c r="C990873"/>
      <c r="D990873"/>
      <c r="E990873"/>
      <c r="F990873"/>
      <c r="G990873"/>
      <c r="H990873"/>
      <c r="I990873"/>
      <c r="J990873"/>
      <c r="K990873"/>
      <c r="L990873"/>
      <c r="M990873"/>
      <c r="N990873"/>
      <c r="O990873"/>
      <c r="P990873"/>
      <c r="Q990873"/>
      <c r="R990873"/>
      <c r="S990873"/>
      <c r="T990873"/>
      <c r="U990873"/>
      <c r="V990873"/>
    </row>
    <row r="990874" spans="1:22">
      <c r="A990874"/>
      <c r="B990874"/>
      <c r="C990874"/>
      <c r="D990874"/>
      <c r="E990874"/>
      <c r="F990874"/>
      <c r="G990874"/>
      <c r="H990874"/>
      <c r="I990874"/>
      <c r="J990874"/>
      <c r="K990874"/>
      <c r="L990874"/>
      <c r="M990874"/>
      <c r="N990874"/>
      <c r="O990874"/>
      <c r="P990874"/>
      <c r="Q990874"/>
      <c r="R990874"/>
      <c r="S990874"/>
      <c r="T990874"/>
      <c r="U990874"/>
      <c r="V990874"/>
    </row>
    <row r="990875" spans="1:22">
      <c r="A990875"/>
      <c r="B990875"/>
      <c r="C990875"/>
      <c r="D990875"/>
      <c r="E990875"/>
      <c r="F990875"/>
      <c r="G990875"/>
      <c r="H990875"/>
      <c r="I990875"/>
      <c r="J990875"/>
      <c r="K990875"/>
      <c r="L990875"/>
      <c r="M990875"/>
      <c r="N990875"/>
      <c r="O990875"/>
      <c r="P990875"/>
      <c r="Q990875"/>
      <c r="R990875"/>
      <c r="S990875"/>
      <c r="T990875"/>
      <c r="U990875"/>
      <c r="V990875"/>
    </row>
    <row r="990876" spans="1:22">
      <c r="A990876"/>
      <c r="B990876"/>
      <c r="C990876"/>
      <c r="D990876"/>
      <c r="E990876"/>
      <c r="F990876"/>
      <c r="G990876"/>
      <c r="H990876"/>
      <c r="I990876"/>
      <c r="J990876"/>
      <c r="K990876"/>
      <c r="L990876"/>
      <c r="M990876"/>
      <c r="N990876"/>
      <c r="O990876"/>
      <c r="P990876"/>
      <c r="Q990876"/>
      <c r="R990876"/>
      <c r="S990876"/>
      <c r="T990876"/>
      <c r="U990876"/>
      <c r="V990876"/>
    </row>
    <row r="990877" spans="1:22">
      <c r="A990877"/>
      <c r="B990877"/>
      <c r="C990877"/>
      <c r="D990877"/>
      <c r="E990877"/>
      <c r="F990877"/>
      <c r="G990877"/>
      <c r="H990877"/>
      <c r="I990877"/>
      <c r="J990877"/>
      <c r="K990877"/>
      <c r="L990877"/>
      <c r="M990877"/>
      <c r="N990877"/>
      <c r="O990877"/>
      <c r="P990877"/>
      <c r="Q990877"/>
      <c r="R990877"/>
      <c r="S990877"/>
      <c r="T990877"/>
      <c r="U990877"/>
      <c r="V990877"/>
    </row>
    <row r="990878" spans="1:22">
      <c r="A990878"/>
      <c r="B990878"/>
      <c r="C990878"/>
      <c r="D990878"/>
      <c r="E990878"/>
      <c r="F990878"/>
      <c r="G990878"/>
      <c r="H990878"/>
      <c r="I990878"/>
      <c r="J990878"/>
      <c r="K990878"/>
      <c r="L990878"/>
      <c r="M990878"/>
      <c r="N990878"/>
      <c r="O990878"/>
      <c r="P990878"/>
      <c r="Q990878"/>
      <c r="R990878"/>
      <c r="S990878"/>
      <c r="T990878"/>
      <c r="U990878"/>
      <c r="V990878"/>
    </row>
    <row r="990879" spans="1:22">
      <c r="A990879"/>
      <c r="B990879"/>
      <c r="C990879"/>
      <c r="D990879"/>
      <c r="E990879"/>
      <c r="F990879"/>
      <c r="G990879"/>
      <c r="H990879"/>
      <c r="I990879"/>
      <c r="J990879"/>
      <c r="K990879"/>
      <c r="L990879"/>
      <c r="M990879"/>
      <c r="N990879"/>
      <c r="O990879"/>
      <c r="P990879"/>
      <c r="Q990879"/>
      <c r="R990879"/>
      <c r="S990879"/>
      <c r="T990879"/>
      <c r="U990879"/>
      <c r="V990879"/>
    </row>
    <row r="990880" spans="1:22">
      <c r="A990880"/>
      <c r="B990880"/>
      <c r="C990880"/>
      <c r="D990880"/>
      <c r="E990880"/>
      <c r="F990880"/>
      <c r="G990880"/>
      <c r="H990880"/>
      <c r="I990880"/>
      <c r="J990880"/>
      <c r="K990880"/>
      <c r="L990880"/>
      <c r="M990880"/>
      <c r="N990880"/>
      <c r="O990880"/>
      <c r="P990880"/>
      <c r="Q990880"/>
      <c r="R990880"/>
      <c r="S990880"/>
      <c r="T990880"/>
      <c r="U990880"/>
      <c r="V990880"/>
    </row>
    <row r="990881" spans="1:22">
      <c r="A990881"/>
      <c r="B990881"/>
      <c r="C990881"/>
      <c r="D990881"/>
      <c r="E990881"/>
      <c r="F990881"/>
      <c r="G990881"/>
      <c r="H990881"/>
      <c r="I990881"/>
      <c r="J990881"/>
      <c r="K990881"/>
      <c r="L990881"/>
      <c r="M990881"/>
      <c r="N990881"/>
      <c r="O990881"/>
      <c r="P990881"/>
      <c r="Q990881"/>
      <c r="R990881"/>
      <c r="S990881"/>
      <c r="T990881"/>
      <c r="U990881"/>
      <c r="V990881"/>
    </row>
    <row r="990882" spans="1:22">
      <c r="A990882"/>
      <c r="B990882"/>
      <c r="C990882"/>
      <c r="D990882"/>
      <c r="E990882"/>
      <c r="F990882"/>
      <c r="G990882"/>
      <c r="H990882"/>
      <c r="I990882"/>
      <c r="J990882"/>
      <c r="K990882"/>
      <c r="L990882"/>
      <c r="M990882"/>
      <c r="N990882"/>
      <c r="O990882"/>
      <c r="P990882"/>
      <c r="Q990882"/>
      <c r="R990882"/>
      <c r="S990882"/>
      <c r="T990882"/>
      <c r="U990882"/>
      <c r="V990882"/>
    </row>
    <row r="990883" spans="1:22">
      <c r="A990883"/>
      <c r="B990883"/>
      <c r="C990883"/>
      <c r="D990883"/>
      <c r="E990883"/>
      <c r="F990883"/>
      <c r="G990883"/>
      <c r="H990883"/>
      <c r="I990883"/>
      <c r="J990883"/>
      <c r="K990883"/>
      <c r="L990883"/>
      <c r="M990883"/>
      <c r="N990883"/>
      <c r="O990883"/>
      <c r="P990883"/>
      <c r="Q990883"/>
      <c r="R990883"/>
      <c r="S990883"/>
      <c r="T990883"/>
      <c r="U990883"/>
      <c r="V990883"/>
    </row>
    <row r="990884" spans="1:22">
      <c r="A990884"/>
      <c r="B990884"/>
      <c r="C990884"/>
      <c r="D990884"/>
      <c r="E990884"/>
      <c r="F990884"/>
      <c r="G990884"/>
      <c r="H990884"/>
      <c r="I990884"/>
      <c r="J990884"/>
      <c r="K990884"/>
      <c r="L990884"/>
      <c r="M990884"/>
      <c r="N990884"/>
      <c r="O990884"/>
      <c r="P990884"/>
      <c r="Q990884"/>
      <c r="R990884"/>
      <c r="S990884"/>
      <c r="T990884"/>
      <c r="U990884"/>
      <c r="V990884"/>
    </row>
    <row r="990885" spans="1:22">
      <c r="A990885"/>
      <c r="B990885"/>
      <c r="C990885"/>
      <c r="D990885"/>
      <c r="E990885"/>
      <c r="F990885"/>
      <c r="G990885"/>
      <c r="H990885"/>
      <c r="I990885"/>
      <c r="J990885"/>
      <c r="K990885"/>
      <c r="L990885"/>
      <c r="M990885"/>
      <c r="N990885"/>
      <c r="O990885"/>
      <c r="P990885"/>
      <c r="Q990885"/>
      <c r="R990885"/>
      <c r="S990885"/>
      <c r="T990885"/>
      <c r="U990885"/>
      <c r="V990885"/>
    </row>
    <row r="990886" spans="1:22">
      <c r="A990886"/>
      <c r="B990886"/>
      <c r="C990886"/>
      <c r="D990886"/>
      <c r="E990886"/>
      <c r="F990886"/>
      <c r="G990886"/>
      <c r="H990886"/>
      <c r="I990886"/>
      <c r="J990886"/>
      <c r="K990886"/>
      <c r="L990886"/>
      <c r="M990886"/>
      <c r="N990886"/>
      <c r="O990886"/>
      <c r="P990886"/>
      <c r="Q990886"/>
      <c r="R990886"/>
      <c r="S990886"/>
      <c r="T990886"/>
      <c r="U990886"/>
      <c r="V990886"/>
    </row>
    <row r="990887" spans="1:22">
      <c r="A990887"/>
      <c r="B990887"/>
      <c r="C990887"/>
      <c r="D990887"/>
      <c r="E990887"/>
      <c r="F990887"/>
      <c r="G990887"/>
      <c r="H990887"/>
      <c r="I990887"/>
      <c r="J990887"/>
      <c r="K990887"/>
      <c r="L990887"/>
      <c r="M990887"/>
      <c r="N990887"/>
      <c r="O990887"/>
      <c r="P990887"/>
      <c r="Q990887"/>
      <c r="R990887"/>
      <c r="S990887"/>
      <c r="T990887"/>
      <c r="U990887"/>
      <c r="V990887"/>
    </row>
    <row r="990888" spans="1:22">
      <c r="A990888"/>
      <c r="B990888"/>
      <c r="C990888"/>
      <c r="D990888"/>
      <c r="E990888"/>
      <c r="F990888"/>
      <c r="G990888"/>
      <c r="H990888"/>
      <c r="I990888"/>
      <c r="J990888"/>
      <c r="K990888"/>
      <c r="L990888"/>
      <c r="M990888"/>
      <c r="N990888"/>
      <c r="O990888"/>
      <c r="P990888"/>
      <c r="Q990888"/>
      <c r="R990888"/>
      <c r="S990888"/>
      <c r="T990888"/>
      <c r="U990888"/>
      <c r="V990888"/>
    </row>
    <row r="990889" spans="1:22">
      <c r="A990889"/>
      <c r="B990889"/>
      <c r="C990889"/>
      <c r="D990889"/>
      <c r="E990889"/>
      <c r="F990889"/>
      <c r="G990889"/>
      <c r="H990889"/>
      <c r="I990889"/>
      <c r="J990889"/>
      <c r="K990889"/>
      <c r="L990889"/>
      <c r="M990889"/>
      <c r="N990889"/>
      <c r="O990889"/>
      <c r="P990889"/>
      <c r="Q990889"/>
      <c r="R990889"/>
      <c r="S990889"/>
      <c r="T990889"/>
      <c r="U990889"/>
      <c r="V990889"/>
    </row>
    <row r="990890" spans="1:22">
      <c r="A990890"/>
      <c r="B990890"/>
      <c r="C990890"/>
      <c r="D990890"/>
      <c r="E990890"/>
      <c r="F990890"/>
      <c r="G990890"/>
      <c r="H990890"/>
      <c r="I990890"/>
      <c r="J990890"/>
      <c r="K990890"/>
      <c r="L990890"/>
      <c r="M990890"/>
      <c r="N990890"/>
      <c r="O990890"/>
      <c r="P990890"/>
      <c r="Q990890"/>
      <c r="R990890"/>
      <c r="S990890"/>
      <c r="T990890"/>
      <c r="U990890"/>
      <c r="V990890"/>
    </row>
    <row r="990891" spans="1:22">
      <c r="A990891"/>
      <c r="B990891"/>
      <c r="C990891"/>
      <c r="D990891"/>
      <c r="E990891"/>
      <c r="F990891"/>
      <c r="G990891"/>
      <c r="H990891"/>
      <c r="I990891"/>
      <c r="J990891"/>
      <c r="K990891"/>
      <c r="L990891"/>
      <c r="M990891"/>
      <c r="N990891"/>
      <c r="O990891"/>
      <c r="P990891"/>
      <c r="Q990891"/>
      <c r="R990891"/>
      <c r="S990891"/>
      <c r="T990891"/>
      <c r="U990891"/>
      <c r="V990891"/>
    </row>
    <row r="990892" spans="1:22">
      <c r="A990892"/>
      <c r="B990892"/>
      <c r="C990892"/>
      <c r="D990892"/>
      <c r="E990892"/>
      <c r="F990892"/>
      <c r="G990892"/>
      <c r="H990892"/>
      <c r="I990892"/>
      <c r="J990892"/>
      <c r="K990892"/>
      <c r="L990892"/>
      <c r="M990892"/>
      <c r="N990892"/>
      <c r="O990892"/>
      <c r="P990892"/>
      <c r="Q990892"/>
      <c r="R990892"/>
      <c r="S990892"/>
      <c r="T990892"/>
      <c r="U990892"/>
      <c r="V990892"/>
    </row>
    <row r="990893" spans="1:22">
      <c r="A990893"/>
      <c r="B990893"/>
      <c r="C990893"/>
      <c r="D990893"/>
      <c r="E990893"/>
      <c r="F990893"/>
      <c r="G990893"/>
      <c r="H990893"/>
      <c r="I990893"/>
      <c r="J990893"/>
      <c r="K990893"/>
      <c r="L990893"/>
      <c r="M990893"/>
      <c r="N990893"/>
      <c r="O990893"/>
      <c r="P990893"/>
      <c r="Q990893"/>
      <c r="R990893"/>
      <c r="S990893"/>
      <c r="T990893"/>
      <c r="U990893"/>
      <c r="V990893"/>
    </row>
    <row r="990894" spans="1:22">
      <c r="A990894"/>
      <c r="B990894"/>
      <c r="C990894"/>
      <c r="D990894"/>
      <c r="E990894"/>
      <c r="F990894"/>
      <c r="G990894"/>
      <c r="H990894"/>
      <c r="I990894"/>
      <c r="J990894"/>
      <c r="K990894"/>
      <c r="L990894"/>
      <c r="M990894"/>
      <c r="N990894"/>
      <c r="O990894"/>
      <c r="P990894"/>
      <c r="Q990894"/>
      <c r="R990894"/>
      <c r="S990894"/>
      <c r="T990894"/>
      <c r="U990894"/>
      <c r="V990894"/>
    </row>
    <row r="990895" spans="1:22">
      <c r="A990895"/>
      <c r="B990895"/>
      <c r="C990895"/>
      <c r="D990895"/>
      <c r="E990895"/>
      <c r="F990895"/>
      <c r="G990895"/>
      <c r="H990895"/>
      <c r="I990895"/>
      <c r="J990895"/>
      <c r="K990895"/>
      <c r="L990895"/>
      <c r="M990895"/>
      <c r="N990895"/>
      <c r="O990895"/>
      <c r="P990895"/>
      <c r="Q990895"/>
      <c r="R990895"/>
      <c r="S990895"/>
      <c r="T990895"/>
      <c r="U990895"/>
      <c r="V990895"/>
    </row>
    <row r="990896" spans="1:22">
      <c r="A990896"/>
      <c r="B990896"/>
      <c r="C990896"/>
      <c r="D990896"/>
      <c r="E990896"/>
      <c r="F990896"/>
      <c r="G990896"/>
      <c r="H990896"/>
      <c r="I990896"/>
      <c r="J990896"/>
      <c r="K990896"/>
      <c r="L990896"/>
      <c r="M990896"/>
      <c r="N990896"/>
      <c r="O990896"/>
      <c r="P990896"/>
      <c r="Q990896"/>
      <c r="R990896"/>
      <c r="S990896"/>
      <c r="T990896"/>
      <c r="U990896"/>
      <c r="V990896"/>
    </row>
    <row r="990897" spans="1:22">
      <c r="A990897"/>
      <c r="B990897"/>
      <c r="C990897"/>
      <c r="D990897"/>
      <c r="E990897"/>
      <c r="F990897"/>
      <c r="G990897"/>
      <c r="H990897"/>
      <c r="I990897"/>
      <c r="J990897"/>
      <c r="K990897"/>
      <c r="L990897"/>
      <c r="M990897"/>
      <c r="N990897"/>
      <c r="O990897"/>
      <c r="P990897"/>
      <c r="Q990897"/>
      <c r="R990897"/>
      <c r="S990897"/>
      <c r="T990897"/>
      <c r="U990897"/>
      <c r="V990897"/>
    </row>
    <row r="990898" spans="1:22">
      <c r="A990898"/>
      <c r="B990898"/>
      <c r="C990898"/>
      <c r="D990898"/>
      <c r="E990898"/>
      <c r="F990898"/>
      <c r="G990898"/>
      <c r="H990898"/>
      <c r="I990898"/>
      <c r="J990898"/>
      <c r="K990898"/>
      <c r="L990898"/>
      <c r="M990898"/>
      <c r="N990898"/>
      <c r="O990898"/>
      <c r="P990898"/>
      <c r="Q990898"/>
      <c r="R990898"/>
      <c r="S990898"/>
      <c r="T990898"/>
      <c r="U990898"/>
      <c r="V990898"/>
    </row>
    <row r="990899" spans="1:22">
      <c r="A990899"/>
      <c r="B990899"/>
      <c r="C990899"/>
      <c r="D990899"/>
      <c r="E990899"/>
      <c r="F990899"/>
      <c r="G990899"/>
      <c r="H990899"/>
      <c r="I990899"/>
      <c r="J990899"/>
      <c r="K990899"/>
      <c r="L990899"/>
      <c r="M990899"/>
      <c r="N990899"/>
      <c r="O990899"/>
      <c r="P990899"/>
      <c r="Q990899"/>
      <c r="R990899"/>
      <c r="S990899"/>
      <c r="T990899"/>
      <c r="U990899"/>
      <c r="V990899"/>
    </row>
    <row r="990900" spans="1:22">
      <c r="A990900"/>
      <c r="B990900"/>
      <c r="C990900"/>
      <c r="D990900"/>
      <c r="E990900"/>
      <c r="F990900"/>
      <c r="G990900"/>
      <c r="H990900"/>
      <c r="I990900"/>
      <c r="J990900"/>
      <c r="K990900"/>
      <c r="L990900"/>
      <c r="M990900"/>
      <c r="N990900"/>
      <c r="O990900"/>
      <c r="P990900"/>
      <c r="Q990900"/>
      <c r="R990900"/>
      <c r="S990900"/>
      <c r="T990900"/>
      <c r="U990900"/>
      <c r="V990900"/>
    </row>
    <row r="990901" spans="1:22">
      <c r="A990901"/>
      <c r="B990901"/>
      <c r="C990901"/>
      <c r="D990901"/>
      <c r="E990901"/>
      <c r="F990901"/>
      <c r="G990901"/>
      <c r="H990901"/>
      <c r="I990901"/>
      <c r="J990901"/>
      <c r="K990901"/>
      <c r="L990901"/>
      <c r="M990901"/>
      <c r="N990901"/>
      <c r="O990901"/>
      <c r="P990901"/>
      <c r="Q990901"/>
      <c r="R990901"/>
      <c r="S990901"/>
      <c r="T990901"/>
      <c r="U990901"/>
      <c r="V990901"/>
    </row>
    <row r="990902" spans="1:22">
      <c r="A990902"/>
      <c r="B990902"/>
      <c r="C990902"/>
      <c r="D990902"/>
      <c r="E990902"/>
      <c r="F990902"/>
      <c r="G990902"/>
      <c r="H990902"/>
      <c r="I990902"/>
      <c r="J990902"/>
      <c r="K990902"/>
      <c r="L990902"/>
      <c r="M990902"/>
      <c r="N990902"/>
      <c r="O990902"/>
      <c r="P990902"/>
      <c r="Q990902"/>
      <c r="R990902"/>
      <c r="S990902"/>
      <c r="T990902"/>
      <c r="U990902"/>
      <c r="V990902"/>
    </row>
    <row r="990903" spans="1:22">
      <c r="A990903"/>
      <c r="B990903"/>
      <c r="C990903"/>
      <c r="D990903"/>
      <c r="E990903"/>
      <c r="F990903"/>
      <c r="G990903"/>
      <c r="H990903"/>
      <c r="I990903"/>
      <c r="J990903"/>
      <c r="K990903"/>
      <c r="L990903"/>
      <c r="M990903"/>
      <c r="N990903"/>
      <c r="O990903"/>
      <c r="P990903"/>
      <c r="Q990903"/>
      <c r="R990903"/>
      <c r="S990903"/>
      <c r="T990903"/>
      <c r="U990903"/>
      <c r="V990903"/>
    </row>
    <row r="990904" spans="1:22">
      <c r="A990904"/>
      <c r="B990904"/>
      <c r="C990904"/>
      <c r="D990904"/>
      <c r="E990904"/>
      <c r="F990904"/>
      <c r="G990904"/>
      <c r="H990904"/>
      <c r="I990904"/>
      <c r="J990904"/>
      <c r="K990904"/>
      <c r="L990904"/>
      <c r="M990904"/>
      <c r="N990904"/>
      <c r="O990904"/>
      <c r="P990904"/>
      <c r="Q990904"/>
      <c r="R990904"/>
      <c r="S990904"/>
      <c r="T990904"/>
      <c r="U990904"/>
      <c r="V990904"/>
    </row>
    <row r="990905" spans="1:22">
      <c r="A990905"/>
      <c r="B990905"/>
      <c r="C990905"/>
      <c r="D990905"/>
      <c r="E990905"/>
      <c r="F990905"/>
      <c r="G990905"/>
      <c r="H990905"/>
      <c r="I990905"/>
      <c r="J990905"/>
      <c r="K990905"/>
      <c r="L990905"/>
      <c r="M990905"/>
      <c r="N990905"/>
      <c r="O990905"/>
      <c r="P990905"/>
      <c r="Q990905"/>
      <c r="R990905"/>
      <c r="S990905"/>
      <c r="T990905"/>
      <c r="U990905"/>
      <c r="V990905"/>
    </row>
    <row r="990906" spans="1:22">
      <c r="A990906"/>
      <c r="B990906"/>
      <c r="C990906"/>
      <c r="D990906"/>
      <c r="E990906"/>
      <c r="F990906"/>
      <c r="G990906"/>
      <c r="H990906"/>
      <c r="I990906"/>
      <c r="J990906"/>
      <c r="K990906"/>
      <c r="L990906"/>
      <c r="M990906"/>
      <c r="N990906"/>
      <c r="O990906"/>
      <c r="P990906"/>
      <c r="Q990906"/>
      <c r="R990906"/>
      <c r="S990906"/>
      <c r="T990906"/>
      <c r="U990906"/>
      <c r="V990906"/>
    </row>
    <row r="990907" spans="1:22">
      <c r="A990907"/>
      <c r="B990907"/>
      <c r="C990907"/>
      <c r="D990907"/>
      <c r="E990907"/>
      <c r="F990907"/>
      <c r="G990907"/>
      <c r="H990907"/>
      <c r="I990907"/>
      <c r="J990907"/>
      <c r="K990907"/>
      <c r="L990907"/>
      <c r="M990907"/>
      <c r="N990907"/>
      <c r="O990907"/>
      <c r="P990907"/>
      <c r="Q990907"/>
      <c r="R990907"/>
      <c r="S990907"/>
      <c r="T990907"/>
      <c r="U990907"/>
      <c r="V990907"/>
    </row>
    <row r="990908" spans="1:22">
      <c r="A990908"/>
      <c r="B990908"/>
      <c r="C990908"/>
      <c r="D990908"/>
      <c r="E990908"/>
      <c r="F990908"/>
      <c r="G990908"/>
      <c r="H990908"/>
      <c r="I990908"/>
      <c r="J990908"/>
      <c r="K990908"/>
      <c r="L990908"/>
      <c r="M990908"/>
      <c r="N990908"/>
      <c r="O990908"/>
      <c r="P990908"/>
      <c r="Q990908"/>
      <c r="R990908"/>
      <c r="S990908"/>
      <c r="T990908"/>
      <c r="U990908"/>
      <c r="V990908"/>
    </row>
    <row r="990909" spans="1:22">
      <c r="A990909"/>
      <c r="B990909"/>
      <c r="C990909"/>
      <c r="D990909"/>
      <c r="E990909"/>
      <c r="F990909"/>
      <c r="G990909"/>
      <c r="H990909"/>
      <c r="I990909"/>
      <c r="J990909"/>
      <c r="K990909"/>
      <c r="L990909"/>
      <c r="M990909"/>
      <c r="N990909"/>
      <c r="O990909"/>
      <c r="P990909"/>
      <c r="Q990909"/>
      <c r="R990909"/>
      <c r="S990909"/>
      <c r="T990909"/>
      <c r="U990909"/>
      <c r="V990909"/>
    </row>
    <row r="990910" spans="1:22">
      <c r="A990910"/>
      <c r="B990910"/>
      <c r="C990910"/>
      <c r="D990910"/>
      <c r="E990910"/>
      <c r="F990910"/>
      <c r="G990910"/>
      <c r="H990910"/>
      <c r="I990910"/>
      <c r="J990910"/>
      <c r="K990910"/>
      <c r="L990910"/>
      <c r="M990910"/>
      <c r="N990910"/>
      <c r="O990910"/>
      <c r="P990910"/>
      <c r="Q990910"/>
      <c r="R990910"/>
      <c r="S990910"/>
      <c r="T990910"/>
      <c r="U990910"/>
      <c r="V990910"/>
    </row>
    <row r="990911" spans="1:22">
      <c r="A990911"/>
      <c r="B990911"/>
      <c r="C990911"/>
      <c r="D990911"/>
      <c r="E990911"/>
      <c r="F990911"/>
      <c r="G990911"/>
      <c r="H990911"/>
      <c r="I990911"/>
      <c r="J990911"/>
      <c r="K990911"/>
      <c r="L990911"/>
      <c r="M990911"/>
      <c r="N990911"/>
      <c r="O990911"/>
      <c r="P990911"/>
      <c r="Q990911"/>
      <c r="R990911"/>
      <c r="S990911"/>
      <c r="T990911"/>
      <c r="U990911"/>
      <c r="V990911"/>
    </row>
    <row r="990912" spans="1:22">
      <c r="A990912"/>
      <c r="B990912"/>
      <c r="C990912"/>
      <c r="D990912"/>
      <c r="E990912"/>
      <c r="F990912"/>
      <c r="G990912"/>
      <c r="H990912"/>
      <c r="I990912"/>
      <c r="J990912"/>
      <c r="K990912"/>
      <c r="L990912"/>
      <c r="M990912"/>
      <c r="N990912"/>
      <c r="O990912"/>
      <c r="P990912"/>
      <c r="Q990912"/>
      <c r="R990912"/>
      <c r="S990912"/>
      <c r="T990912"/>
      <c r="U990912"/>
      <c r="V990912"/>
    </row>
    <row r="990913" spans="1:22">
      <c r="A990913"/>
      <c r="B990913"/>
      <c r="C990913"/>
      <c r="D990913"/>
      <c r="E990913"/>
      <c r="F990913"/>
      <c r="G990913"/>
      <c r="H990913"/>
      <c r="I990913"/>
      <c r="J990913"/>
      <c r="K990913"/>
      <c r="L990913"/>
      <c r="M990913"/>
      <c r="N990913"/>
      <c r="O990913"/>
      <c r="P990913"/>
      <c r="Q990913"/>
      <c r="R990913"/>
      <c r="S990913"/>
      <c r="T990913"/>
      <c r="U990913"/>
      <c r="V990913"/>
    </row>
    <row r="990914" spans="1:22">
      <c r="A990914"/>
      <c r="B990914"/>
      <c r="C990914"/>
      <c r="D990914"/>
      <c r="E990914"/>
      <c r="F990914"/>
      <c r="G990914"/>
      <c r="H990914"/>
      <c r="I990914"/>
      <c r="J990914"/>
      <c r="K990914"/>
      <c r="L990914"/>
      <c r="M990914"/>
      <c r="N990914"/>
      <c r="O990914"/>
      <c r="P990914"/>
      <c r="Q990914"/>
      <c r="R990914"/>
      <c r="S990914"/>
      <c r="T990914"/>
      <c r="U990914"/>
      <c r="V990914"/>
    </row>
    <row r="990915" spans="1:22">
      <c r="A990915"/>
      <c r="B990915"/>
      <c r="C990915"/>
      <c r="D990915"/>
      <c r="E990915"/>
      <c r="F990915"/>
      <c r="G990915"/>
      <c r="H990915"/>
      <c r="I990915"/>
      <c r="J990915"/>
      <c r="K990915"/>
      <c r="L990915"/>
      <c r="M990915"/>
      <c r="N990915"/>
      <c r="O990915"/>
      <c r="P990915"/>
      <c r="Q990915"/>
      <c r="R990915"/>
      <c r="S990915"/>
      <c r="T990915"/>
      <c r="U990915"/>
      <c r="V990915"/>
    </row>
    <row r="990916" spans="1:22">
      <c r="A990916"/>
      <c r="B990916"/>
      <c r="C990916"/>
      <c r="D990916"/>
      <c r="E990916"/>
      <c r="F990916"/>
      <c r="G990916"/>
      <c r="H990916"/>
      <c r="I990916"/>
      <c r="J990916"/>
      <c r="K990916"/>
      <c r="L990916"/>
      <c r="M990916"/>
      <c r="N990916"/>
      <c r="O990916"/>
      <c r="P990916"/>
      <c r="Q990916"/>
      <c r="R990916"/>
      <c r="S990916"/>
      <c r="T990916"/>
      <c r="U990916"/>
      <c r="V990916"/>
    </row>
    <row r="990917" spans="1:22">
      <c r="A990917"/>
      <c r="B990917"/>
      <c r="C990917"/>
      <c r="D990917"/>
      <c r="E990917"/>
      <c r="F990917"/>
      <c r="G990917"/>
      <c r="H990917"/>
      <c r="I990917"/>
      <c r="J990917"/>
      <c r="K990917"/>
      <c r="L990917"/>
      <c r="M990917"/>
      <c r="N990917"/>
      <c r="O990917"/>
      <c r="P990917"/>
      <c r="Q990917"/>
      <c r="R990917"/>
      <c r="S990917"/>
      <c r="T990917"/>
      <c r="U990917"/>
      <c r="V990917"/>
    </row>
    <row r="990918" spans="1:22">
      <c r="A990918"/>
      <c r="B990918"/>
      <c r="C990918"/>
      <c r="D990918"/>
      <c r="E990918"/>
      <c r="F990918"/>
      <c r="G990918"/>
      <c r="H990918"/>
      <c r="I990918"/>
      <c r="J990918"/>
      <c r="K990918"/>
      <c r="L990918"/>
      <c r="M990918"/>
      <c r="N990918"/>
      <c r="O990918"/>
      <c r="P990918"/>
      <c r="Q990918"/>
      <c r="R990918"/>
      <c r="S990918"/>
      <c r="T990918"/>
      <c r="U990918"/>
      <c r="V990918"/>
    </row>
    <row r="990919" spans="1:22">
      <c r="A990919"/>
      <c r="B990919"/>
      <c r="C990919"/>
      <c r="D990919"/>
      <c r="E990919"/>
      <c r="F990919"/>
      <c r="G990919"/>
      <c r="H990919"/>
      <c r="I990919"/>
      <c r="J990919"/>
      <c r="K990919"/>
      <c r="L990919"/>
      <c r="M990919"/>
      <c r="N990919"/>
      <c r="O990919"/>
      <c r="P990919"/>
      <c r="Q990919"/>
      <c r="R990919"/>
      <c r="S990919"/>
      <c r="T990919"/>
      <c r="U990919"/>
      <c r="V990919"/>
    </row>
    <row r="990920" spans="1:22">
      <c r="A990920"/>
      <c r="B990920"/>
      <c r="C990920"/>
      <c r="D990920"/>
      <c r="E990920"/>
      <c r="F990920"/>
      <c r="G990920"/>
      <c r="H990920"/>
      <c r="I990920"/>
      <c r="J990920"/>
      <c r="K990920"/>
      <c r="L990920"/>
      <c r="M990920"/>
      <c r="N990920"/>
      <c r="O990920"/>
      <c r="P990920"/>
      <c r="Q990920"/>
      <c r="R990920"/>
      <c r="S990920"/>
      <c r="T990920"/>
      <c r="U990920"/>
      <c r="V990920"/>
    </row>
    <row r="990921" spans="1:22">
      <c r="A990921"/>
      <c r="B990921"/>
      <c r="C990921"/>
      <c r="D990921"/>
      <c r="E990921"/>
      <c r="F990921"/>
      <c r="G990921"/>
      <c r="H990921"/>
      <c r="I990921"/>
      <c r="J990921"/>
      <c r="K990921"/>
      <c r="L990921"/>
      <c r="M990921"/>
      <c r="N990921"/>
      <c r="O990921"/>
      <c r="P990921"/>
      <c r="Q990921"/>
      <c r="R990921"/>
      <c r="S990921"/>
      <c r="T990921"/>
      <c r="U990921"/>
      <c r="V990921"/>
    </row>
    <row r="990922" spans="1:22">
      <c r="A990922"/>
      <c r="B990922"/>
      <c r="C990922"/>
      <c r="D990922"/>
      <c r="E990922"/>
      <c r="F990922"/>
      <c r="G990922"/>
      <c r="H990922"/>
      <c r="I990922"/>
      <c r="J990922"/>
      <c r="K990922"/>
      <c r="L990922"/>
      <c r="M990922"/>
      <c r="N990922"/>
      <c r="O990922"/>
      <c r="P990922"/>
      <c r="Q990922"/>
      <c r="R990922"/>
      <c r="S990922"/>
      <c r="T990922"/>
      <c r="U990922"/>
      <c r="V990922"/>
    </row>
    <row r="990923" spans="1:22">
      <c r="A990923"/>
      <c r="B990923"/>
      <c r="C990923"/>
      <c r="D990923"/>
      <c r="E990923"/>
      <c r="F990923"/>
      <c r="G990923"/>
      <c r="H990923"/>
      <c r="I990923"/>
      <c r="J990923"/>
      <c r="K990923"/>
      <c r="L990923"/>
      <c r="M990923"/>
      <c r="N990923"/>
      <c r="O990923"/>
      <c r="P990923"/>
      <c r="Q990923"/>
      <c r="R990923"/>
      <c r="S990923"/>
      <c r="T990923"/>
      <c r="U990923"/>
      <c r="V990923"/>
    </row>
    <row r="990924" spans="1:22">
      <c r="A990924"/>
      <c r="B990924"/>
      <c r="C990924"/>
      <c r="D990924"/>
      <c r="E990924"/>
      <c r="F990924"/>
      <c r="G990924"/>
      <c r="H990924"/>
      <c r="I990924"/>
      <c r="J990924"/>
      <c r="K990924"/>
      <c r="L990924"/>
      <c r="M990924"/>
      <c r="N990924"/>
      <c r="O990924"/>
      <c r="P990924"/>
      <c r="Q990924"/>
      <c r="R990924"/>
      <c r="S990924"/>
      <c r="T990924"/>
      <c r="U990924"/>
      <c r="V990924"/>
    </row>
    <row r="990925" spans="1:22">
      <c r="A990925"/>
      <c r="B990925"/>
      <c r="C990925"/>
      <c r="D990925"/>
      <c r="E990925"/>
      <c r="F990925"/>
      <c r="G990925"/>
      <c r="H990925"/>
      <c r="I990925"/>
      <c r="J990925"/>
      <c r="K990925"/>
      <c r="L990925"/>
      <c r="M990925"/>
      <c r="N990925"/>
      <c r="O990925"/>
      <c r="P990925"/>
      <c r="Q990925"/>
      <c r="R990925"/>
      <c r="S990925"/>
      <c r="T990925"/>
      <c r="U990925"/>
      <c r="V990925"/>
    </row>
    <row r="990926" spans="1:22">
      <c r="A990926"/>
      <c r="B990926"/>
      <c r="C990926"/>
      <c r="D990926"/>
      <c r="E990926"/>
      <c r="F990926"/>
      <c r="G990926"/>
      <c r="H990926"/>
      <c r="I990926"/>
      <c r="J990926"/>
      <c r="K990926"/>
      <c r="L990926"/>
      <c r="M990926"/>
      <c r="N990926"/>
      <c r="O990926"/>
      <c r="P990926"/>
      <c r="Q990926"/>
      <c r="R990926"/>
      <c r="S990926"/>
      <c r="T990926"/>
      <c r="U990926"/>
      <c r="V990926"/>
    </row>
    <row r="990927" spans="1:22">
      <c r="A990927"/>
      <c r="B990927"/>
      <c r="C990927"/>
      <c r="D990927"/>
      <c r="E990927"/>
      <c r="F990927"/>
      <c r="G990927"/>
      <c r="H990927"/>
      <c r="I990927"/>
      <c r="J990927"/>
      <c r="K990927"/>
      <c r="L990927"/>
      <c r="M990927"/>
      <c r="N990927"/>
      <c r="O990927"/>
      <c r="P990927"/>
      <c r="Q990927"/>
      <c r="R990927"/>
      <c r="S990927"/>
      <c r="T990927"/>
      <c r="U990927"/>
      <c r="V990927"/>
    </row>
    <row r="990928" spans="1:22">
      <c r="A990928"/>
      <c r="B990928"/>
      <c r="C990928"/>
      <c r="D990928"/>
      <c r="E990928"/>
      <c r="F990928"/>
      <c r="G990928"/>
      <c r="H990928"/>
      <c r="I990928"/>
      <c r="J990928"/>
      <c r="K990928"/>
      <c r="L990928"/>
      <c r="M990928"/>
      <c r="N990928"/>
      <c r="O990928"/>
      <c r="P990928"/>
      <c r="Q990928"/>
      <c r="R990928"/>
      <c r="S990928"/>
      <c r="T990928"/>
      <c r="U990928"/>
      <c r="V990928"/>
    </row>
    <row r="990929" spans="1:22">
      <c r="A990929"/>
      <c r="B990929"/>
      <c r="C990929"/>
      <c r="D990929"/>
      <c r="E990929"/>
      <c r="F990929"/>
      <c r="G990929"/>
      <c r="H990929"/>
      <c r="I990929"/>
      <c r="J990929"/>
      <c r="K990929"/>
      <c r="L990929"/>
      <c r="M990929"/>
      <c r="N990929"/>
      <c r="O990929"/>
      <c r="P990929"/>
      <c r="Q990929"/>
      <c r="R990929"/>
      <c r="S990929"/>
      <c r="T990929"/>
      <c r="U990929"/>
      <c r="V990929"/>
    </row>
    <row r="990930" spans="1:22">
      <c r="A990930"/>
      <c r="B990930"/>
      <c r="C990930"/>
      <c r="D990930"/>
      <c r="E990930"/>
      <c r="F990930"/>
      <c r="G990930"/>
      <c r="H990930"/>
      <c r="I990930"/>
      <c r="J990930"/>
      <c r="K990930"/>
      <c r="L990930"/>
      <c r="M990930"/>
      <c r="N990930"/>
      <c r="O990930"/>
      <c r="P990930"/>
      <c r="Q990930"/>
      <c r="R990930"/>
      <c r="S990930"/>
      <c r="T990930"/>
      <c r="U990930"/>
      <c r="V990930"/>
    </row>
    <row r="990931" spans="1:22">
      <c r="A990931"/>
      <c r="B990931"/>
      <c r="C990931"/>
      <c r="D990931"/>
      <c r="E990931"/>
      <c r="F990931"/>
      <c r="G990931"/>
      <c r="H990931"/>
      <c r="I990931"/>
      <c r="J990931"/>
      <c r="K990931"/>
      <c r="L990931"/>
      <c r="M990931"/>
      <c r="N990931"/>
      <c r="O990931"/>
      <c r="P990931"/>
      <c r="Q990931"/>
      <c r="R990931"/>
      <c r="S990931"/>
      <c r="T990931"/>
      <c r="U990931"/>
      <c r="V990931"/>
    </row>
    <row r="990932" spans="1:22">
      <c r="A990932"/>
      <c r="B990932"/>
      <c r="C990932"/>
      <c r="D990932"/>
      <c r="E990932"/>
      <c r="F990932"/>
      <c r="G990932"/>
      <c r="H990932"/>
      <c r="I990932"/>
      <c r="J990932"/>
      <c r="K990932"/>
      <c r="L990932"/>
      <c r="M990932"/>
      <c r="N990932"/>
      <c r="O990932"/>
      <c r="P990932"/>
      <c r="Q990932"/>
      <c r="R990932"/>
      <c r="S990932"/>
      <c r="T990932"/>
      <c r="U990932"/>
      <c r="V990932"/>
    </row>
    <row r="990933" spans="1:22">
      <c r="A990933"/>
      <c r="B990933"/>
      <c r="C990933"/>
      <c r="D990933"/>
      <c r="E990933"/>
      <c r="F990933"/>
      <c r="G990933"/>
      <c r="H990933"/>
      <c r="I990933"/>
      <c r="J990933"/>
      <c r="K990933"/>
      <c r="L990933"/>
      <c r="M990933"/>
      <c r="N990933"/>
      <c r="O990933"/>
      <c r="P990933"/>
      <c r="Q990933"/>
      <c r="R990933"/>
      <c r="S990933"/>
      <c r="T990933"/>
      <c r="U990933"/>
      <c r="V990933"/>
    </row>
    <row r="990934" spans="1:22">
      <c r="A990934"/>
      <c r="B990934"/>
      <c r="C990934"/>
      <c r="D990934"/>
      <c r="E990934"/>
      <c r="F990934"/>
      <c r="G990934"/>
      <c r="H990934"/>
      <c r="I990934"/>
      <c r="J990934"/>
      <c r="K990934"/>
      <c r="L990934"/>
      <c r="M990934"/>
      <c r="N990934"/>
      <c r="O990934"/>
      <c r="P990934"/>
      <c r="Q990934"/>
      <c r="R990934"/>
      <c r="S990934"/>
      <c r="T990934"/>
      <c r="U990934"/>
      <c r="V990934"/>
    </row>
    <row r="990935" spans="1:22">
      <c r="A990935"/>
      <c r="B990935"/>
      <c r="C990935"/>
      <c r="D990935"/>
      <c r="E990935"/>
      <c r="F990935"/>
      <c r="G990935"/>
      <c r="H990935"/>
      <c r="I990935"/>
      <c r="J990935"/>
      <c r="K990935"/>
      <c r="L990935"/>
      <c r="M990935"/>
      <c r="N990935"/>
      <c r="O990935"/>
      <c r="P990935"/>
      <c r="Q990935"/>
      <c r="R990935"/>
      <c r="S990935"/>
      <c r="T990935"/>
      <c r="U990935"/>
      <c r="V990935"/>
    </row>
    <row r="990936" spans="1:22">
      <c r="A990936"/>
      <c r="B990936"/>
      <c r="C990936"/>
      <c r="D990936"/>
      <c r="E990936"/>
      <c r="F990936"/>
      <c r="G990936"/>
      <c r="H990936"/>
      <c r="I990936"/>
      <c r="J990936"/>
      <c r="K990936"/>
      <c r="L990936"/>
      <c r="M990936"/>
      <c r="N990936"/>
      <c r="O990936"/>
      <c r="P990936"/>
      <c r="Q990936"/>
      <c r="R990936"/>
      <c r="S990936"/>
      <c r="T990936"/>
      <c r="U990936"/>
      <c r="V990936"/>
    </row>
    <row r="990937" spans="1:22">
      <c r="A990937"/>
      <c r="B990937"/>
      <c r="C990937"/>
      <c r="D990937"/>
      <c r="E990937"/>
      <c r="F990937"/>
      <c r="G990937"/>
      <c r="H990937"/>
      <c r="I990937"/>
      <c r="J990937"/>
      <c r="K990937"/>
      <c r="L990937"/>
      <c r="M990937"/>
      <c r="N990937"/>
      <c r="O990937"/>
      <c r="P990937"/>
      <c r="Q990937"/>
      <c r="R990937"/>
      <c r="S990937"/>
      <c r="T990937"/>
      <c r="U990937"/>
      <c r="V990937"/>
    </row>
    <row r="990938" spans="1:22">
      <c r="A990938"/>
      <c r="B990938"/>
      <c r="C990938"/>
      <c r="D990938"/>
      <c r="E990938"/>
      <c r="F990938"/>
      <c r="G990938"/>
      <c r="H990938"/>
      <c r="I990938"/>
      <c r="J990938"/>
      <c r="K990938"/>
      <c r="L990938"/>
      <c r="M990938"/>
      <c r="N990938"/>
      <c r="O990938"/>
      <c r="P990938"/>
      <c r="Q990938"/>
      <c r="R990938"/>
      <c r="S990938"/>
      <c r="T990938"/>
      <c r="U990938"/>
      <c r="V990938"/>
    </row>
    <row r="990939" spans="1:22">
      <c r="A990939"/>
      <c r="B990939"/>
      <c r="C990939"/>
      <c r="D990939"/>
      <c r="E990939"/>
      <c r="F990939"/>
      <c r="G990939"/>
      <c r="H990939"/>
      <c r="I990939"/>
      <c r="J990939"/>
      <c r="K990939"/>
      <c r="L990939"/>
      <c r="M990939"/>
      <c r="N990939"/>
      <c r="O990939"/>
      <c r="P990939"/>
      <c r="Q990939"/>
      <c r="R990939"/>
      <c r="S990939"/>
      <c r="T990939"/>
      <c r="U990939"/>
      <c r="V990939"/>
    </row>
    <row r="990940" spans="1:22">
      <c r="A990940"/>
      <c r="B990940"/>
      <c r="C990940"/>
      <c r="D990940"/>
      <c r="E990940"/>
      <c r="F990940"/>
      <c r="G990940"/>
      <c r="H990940"/>
      <c r="I990940"/>
      <c r="J990940"/>
      <c r="K990940"/>
      <c r="L990940"/>
      <c r="M990940"/>
      <c r="N990940"/>
      <c r="O990940"/>
      <c r="P990940"/>
      <c r="Q990940"/>
      <c r="R990940"/>
      <c r="S990940"/>
      <c r="T990940"/>
      <c r="U990940"/>
      <c r="V990940"/>
    </row>
    <row r="990941" spans="1:22">
      <c r="A990941"/>
      <c r="B990941"/>
      <c r="C990941"/>
      <c r="D990941"/>
      <c r="E990941"/>
      <c r="F990941"/>
      <c r="G990941"/>
      <c r="H990941"/>
      <c r="I990941"/>
      <c r="J990941"/>
      <c r="K990941"/>
      <c r="L990941"/>
      <c r="M990941"/>
      <c r="N990941"/>
      <c r="O990941"/>
      <c r="P990941"/>
      <c r="Q990941"/>
      <c r="R990941"/>
      <c r="S990941"/>
      <c r="T990941"/>
      <c r="U990941"/>
      <c r="V990941"/>
    </row>
    <row r="990942" spans="1:22">
      <c r="A990942"/>
      <c r="B990942"/>
      <c r="C990942"/>
      <c r="D990942"/>
      <c r="E990942"/>
      <c r="F990942"/>
      <c r="G990942"/>
      <c r="H990942"/>
      <c r="I990942"/>
      <c r="J990942"/>
      <c r="K990942"/>
      <c r="L990942"/>
      <c r="M990942"/>
      <c r="N990942"/>
      <c r="O990942"/>
      <c r="P990942"/>
      <c r="Q990942"/>
      <c r="R990942"/>
      <c r="S990942"/>
      <c r="T990942"/>
      <c r="U990942"/>
      <c r="V990942"/>
    </row>
    <row r="990943" spans="1:22">
      <c r="A990943"/>
      <c r="B990943"/>
      <c r="C990943"/>
      <c r="D990943"/>
      <c r="E990943"/>
      <c r="F990943"/>
      <c r="G990943"/>
      <c r="H990943"/>
      <c r="I990943"/>
      <c r="J990943"/>
      <c r="K990943"/>
      <c r="L990943"/>
      <c r="M990943"/>
      <c r="N990943"/>
      <c r="O990943"/>
      <c r="P990943"/>
      <c r="Q990943"/>
      <c r="R990943"/>
      <c r="S990943"/>
      <c r="T990943"/>
      <c r="U990943"/>
      <c r="V990943"/>
    </row>
    <row r="990944" spans="1:22">
      <c r="A990944"/>
      <c r="B990944"/>
      <c r="C990944"/>
      <c r="D990944"/>
      <c r="E990944"/>
      <c r="F990944"/>
      <c r="G990944"/>
      <c r="H990944"/>
      <c r="I990944"/>
      <c r="J990944"/>
      <c r="K990944"/>
      <c r="L990944"/>
      <c r="M990944"/>
      <c r="N990944"/>
      <c r="O990944"/>
      <c r="P990944"/>
      <c r="Q990944"/>
      <c r="R990944"/>
      <c r="S990944"/>
      <c r="T990944"/>
      <c r="U990944"/>
      <c r="V990944"/>
    </row>
    <row r="990945" spans="1:22">
      <c r="A990945"/>
      <c r="B990945"/>
      <c r="C990945"/>
      <c r="D990945"/>
      <c r="E990945"/>
      <c r="F990945"/>
      <c r="G990945"/>
      <c r="H990945"/>
      <c r="I990945"/>
      <c r="J990945"/>
      <c r="K990945"/>
      <c r="L990945"/>
      <c r="M990945"/>
      <c r="N990945"/>
      <c r="O990945"/>
      <c r="P990945"/>
      <c r="Q990945"/>
      <c r="R990945"/>
      <c r="S990945"/>
      <c r="T990945"/>
      <c r="U990945"/>
      <c r="V990945"/>
    </row>
    <row r="990946" spans="1:22">
      <c r="A990946"/>
      <c r="B990946"/>
      <c r="C990946"/>
      <c r="D990946"/>
      <c r="E990946"/>
      <c r="F990946"/>
      <c r="G990946"/>
      <c r="H990946"/>
      <c r="I990946"/>
      <c r="J990946"/>
      <c r="K990946"/>
      <c r="L990946"/>
      <c r="M990946"/>
      <c r="N990946"/>
      <c r="O990946"/>
      <c r="P990946"/>
      <c r="Q990946"/>
      <c r="R990946"/>
      <c r="S990946"/>
      <c r="T990946"/>
      <c r="U990946"/>
      <c r="V990946"/>
    </row>
    <row r="990947" spans="1:22">
      <c r="A990947"/>
      <c r="B990947"/>
      <c r="C990947"/>
      <c r="D990947"/>
      <c r="E990947"/>
      <c r="F990947"/>
      <c r="G990947"/>
      <c r="H990947"/>
      <c r="I990947"/>
      <c r="J990947"/>
      <c r="K990947"/>
      <c r="L990947"/>
      <c r="M990947"/>
      <c r="N990947"/>
      <c r="O990947"/>
      <c r="P990947"/>
      <c r="Q990947"/>
      <c r="R990947"/>
      <c r="S990947"/>
      <c r="T990947"/>
      <c r="U990947"/>
      <c r="V990947"/>
    </row>
    <row r="990948" spans="1:22">
      <c r="A990948"/>
      <c r="B990948"/>
      <c r="C990948"/>
      <c r="D990948"/>
      <c r="E990948"/>
      <c r="F990948"/>
      <c r="G990948"/>
      <c r="H990948"/>
      <c r="I990948"/>
      <c r="J990948"/>
      <c r="K990948"/>
      <c r="L990948"/>
      <c r="M990948"/>
      <c r="N990948"/>
      <c r="O990948"/>
      <c r="P990948"/>
      <c r="Q990948"/>
      <c r="R990948"/>
      <c r="S990948"/>
      <c r="T990948"/>
      <c r="U990948"/>
      <c r="V990948"/>
    </row>
    <row r="990949" spans="1:22">
      <c r="A990949"/>
      <c r="B990949"/>
      <c r="C990949"/>
      <c r="D990949"/>
      <c r="E990949"/>
      <c r="F990949"/>
      <c r="G990949"/>
      <c r="H990949"/>
      <c r="I990949"/>
      <c r="J990949"/>
      <c r="K990949"/>
      <c r="L990949"/>
      <c r="M990949"/>
      <c r="N990949"/>
      <c r="O990949"/>
      <c r="P990949"/>
      <c r="Q990949"/>
      <c r="R990949"/>
      <c r="S990949"/>
      <c r="T990949"/>
      <c r="U990949"/>
      <c r="V990949"/>
    </row>
    <row r="990950" spans="1:22">
      <c r="A990950"/>
      <c r="B990950"/>
      <c r="C990950"/>
      <c r="D990950"/>
      <c r="E990950"/>
      <c r="F990950"/>
      <c r="G990950"/>
      <c r="H990950"/>
      <c r="I990950"/>
      <c r="J990950"/>
      <c r="K990950"/>
      <c r="L990950"/>
      <c r="M990950"/>
      <c r="N990950"/>
      <c r="O990950"/>
      <c r="P990950"/>
      <c r="Q990950"/>
      <c r="R990950"/>
      <c r="S990950"/>
      <c r="T990950"/>
      <c r="U990950"/>
      <c r="V990950"/>
    </row>
    <row r="990951" spans="1:22">
      <c r="A990951"/>
      <c r="B990951"/>
      <c r="C990951"/>
      <c r="D990951"/>
      <c r="E990951"/>
      <c r="F990951"/>
      <c r="G990951"/>
      <c r="H990951"/>
      <c r="I990951"/>
      <c r="J990951"/>
      <c r="K990951"/>
      <c r="L990951"/>
      <c r="M990951"/>
      <c r="N990951"/>
      <c r="O990951"/>
      <c r="P990951"/>
      <c r="Q990951"/>
      <c r="R990951"/>
      <c r="S990951"/>
      <c r="T990951"/>
      <c r="U990951"/>
      <c r="V990951"/>
    </row>
    <row r="990952" spans="1:22">
      <c r="A990952"/>
      <c r="B990952"/>
      <c r="C990952"/>
      <c r="D990952"/>
      <c r="E990952"/>
      <c r="F990952"/>
      <c r="G990952"/>
      <c r="H990952"/>
      <c r="I990952"/>
      <c r="J990952"/>
      <c r="K990952"/>
      <c r="L990952"/>
      <c r="M990952"/>
      <c r="N990952"/>
      <c r="O990952"/>
      <c r="P990952"/>
      <c r="Q990952"/>
      <c r="R990952"/>
      <c r="S990952"/>
      <c r="T990952"/>
      <c r="U990952"/>
      <c r="V990952"/>
    </row>
    <row r="990953" spans="1:22">
      <c r="A990953"/>
      <c r="B990953"/>
      <c r="C990953"/>
      <c r="D990953"/>
      <c r="E990953"/>
      <c r="F990953"/>
      <c r="G990953"/>
      <c r="H990953"/>
      <c r="I990953"/>
      <c r="J990953"/>
      <c r="K990953"/>
      <c r="L990953"/>
      <c r="M990953"/>
      <c r="N990953"/>
      <c r="O990953"/>
      <c r="P990953"/>
      <c r="Q990953"/>
      <c r="R990953"/>
      <c r="S990953"/>
      <c r="T990953"/>
      <c r="U990953"/>
      <c r="V990953"/>
    </row>
    <row r="990954" spans="1:22">
      <c r="A990954"/>
      <c r="B990954"/>
      <c r="C990954"/>
      <c r="D990954"/>
      <c r="E990954"/>
      <c r="F990954"/>
      <c r="G990954"/>
      <c r="H990954"/>
      <c r="I990954"/>
      <c r="J990954"/>
      <c r="K990954"/>
      <c r="L990954"/>
      <c r="M990954"/>
      <c r="N990954"/>
      <c r="O990954"/>
      <c r="P990954"/>
      <c r="Q990954"/>
      <c r="R990954"/>
      <c r="S990954"/>
      <c r="T990954"/>
      <c r="U990954"/>
      <c r="V990954"/>
    </row>
    <row r="990955" spans="1:22">
      <c r="A990955"/>
      <c r="B990955"/>
      <c r="C990955"/>
      <c r="D990955"/>
      <c r="E990955"/>
      <c r="F990955"/>
      <c r="G990955"/>
      <c r="H990955"/>
      <c r="I990955"/>
      <c r="J990955"/>
      <c r="K990955"/>
      <c r="L990955"/>
      <c r="M990955"/>
      <c r="N990955"/>
      <c r="O990955"/>
      <c r="P990955"/>
      <c r="Q990955"/>
      <c r="R990955"/>
      <c r="S990955"/>
      <c r="T990955"/>
      <c r="U990955"/>
      <c r="V990955"/>
    </row>
    <row r="990956" spans="1:22">
      <c r="A990956"/>
      <c r="B990956"/>
      <c r="C990956"/>
      <c r="D990956"/>
      <c r="E990956"/>
      <c r="F990956"/>
      <c r="G990956"/>
      <c r="H990956"/>
      <c r="I990956"/>
      <c r="J990956"/>
      <c r="K990956"/>
      <c r="L990956"/>
      <c r="M990956"/>
      <c r="N990956"/>
      <c r="O990956"/>
      <c r="P990956"/>
      <c r="Q990956"/>
      <c r="R990956"/>
      <c r="S990956"/>
      <c r="T990956"/>
      <c r="U990956"/>
      <c r="V990956"/>
    </row>
    <row r="990957" spans="1:22">
      <c r="A990957"/>
      <c r="B990957"/>
      <c r="C990957"/>
      <c r="D990957"/>
      <c r="E990957"/>
      <c r="F990957"/>
      <c r="G990957"/>
      <c r="H990957"/>
      <c r="I990957"/>
      <c r="J990957"/>
      <c r="K990957"/>
      <c r="L990957"/>
      <c r="M990957"/>
      <c r="N990957"/>
      <c r="O990957"/>
      <c r="P990957"/>
      <c r="Q990957"/>
      <c r="R990957"/>
      <c r="S990957"/>
      <c r="T990957"/>
      <c r="U990957"/>
      <c r="V990957"/>
    </row>
    <row r="990958" spans="1:22">
      <c r="A990958"/>
      <c r="B990958"/>
      <c r="C990958"/>
      <c r="D990958"/>
      <c r="E990958"/>
      <c r="F990958"/>
      <c r="G990958"/>
      <c r="H990958"/>
      <c r="I990958"/>
      <c r="J990958"/>
      <c r="K990958"/>
      <c r="L990958"/>
      <c r="M990958"/>
      <c r="N990958"/>
      <c r="O990958"/>
      <c r="P990958"/>
      <c r="Q990958"/>
      <c r="R990958"/>
      <c r="S990958"/>
      <c r="T990958"/>
      <c r="U990958"/>
      <c r="V990958"/>
    </row>
    <row r="990959" spans="1:22">
      <c r="A990959"/>
      <c r="B990959"/>
      <c r="C990959"/>
      <c r="D990959"/>
      <c r="E990959"/>
      <c r="F990959"/>
      <c r="G990959"/>
      <c r="H990959"/>
      <c r="I990959"/>
      <c r="J990959"/>
      <c r="K990959"/>
      <c r="L990959"/>
      <c r="M990959"/>
      <c r="N990959"/>
      <c r="O990959"/>
      <c r="P990959"/>
      <c r="Q990959"/>
      <c r="R990959"/>
      <c r="S990959"/>
      <c r="T990959"/>
      <c r="U990959"/>
      <c r="V990959"/>
    </row>
    <row r="990960" spans="1:22">
      <c r="A990960"/>
      <c r="B990960"/>
      <c r="C990960"/>
      <c r="D990960"/>
      <c r="E990960"/>
      <c r="F990960"/>
      <c r="G990960"/>
      <c r="H990960"/>
      <c r="I990960"/>
      <c r="J990960"/>
      <c r="K990960"/>
      <c r="L990960"/>
      <c r="M990960"/>
      <c r="N990960"/>
      <c r="O990960"/>
      <c r="P990960"/>
      <c r="Q990960"/>
      <c r="R990960"/>
      <c r="S990960"/>
      <c r="T990960"/>
      <c r="U990960"/>
      <c r="V990960"/>
    </row>
    <row r="990961" spans="1:22">
      <c r="A990961"/>
      <c r="B990961"/>
      <c r="C990961"/>
      <c r="D990961"/>
      <c r="E990961"/>
      <c r="F990961"/>
      <c r="G990961"/>
      <c r="H990961"/>
      <c r="I990961"/>
      <c r="J990961"/>
      <c r="K990961"/>
      <c r="L990961"/>
      <c r="M990961"/>
      <c r="N990961"/>
      <c r="O990961"/>
      <c r="P990961"/>
      <c r="Q990961"/>
      <c r="R990961"/>
      <c r="S990961"/>
      <c r="T990961"/>
      <c r="U990961"/>
      <c r="V990961"/>
    </row>
    <row r="990962" spans="1:22">
      <c r="A990962"/>
      <c r="B990962"/>
      <c r="C990962"/>
      <c r="D990962"/>
      <c r="E990962"/>
      <c r="F990962"/>
      <c r="G990962"/>
      <c r="H990962"/>
      <c r="I990962"/>
      <c r="J990962"/>
      <c r="K990962"/>
      <c r="L990962"/>
      <c r="M990962"/>
      <c r="N990962"/>
      <c r="O990962"/>
      <c r="P990962"/>
      <c r="Q990962"/>
      <c r="R990962"/>
      <c r="S990962"/>
      <c r="T990962"/>
      <c r="U990962"/>
      <c r="V990962"/>
    </row>
    <row r="990963" spans="1:22">
      <c r="A990963"/>
      <c r="B990963"/>
      <c r="C990963"/>
      <c r="D990963"/>
      <c r="E990963"/>
      <c r="F990963"/>
      <c r="G990963"/>
      <c r="H990963"/>
      <c r="I990963"/>
      <c r="J990963"/>
      <c r="K990963"/>
      <c r="L990963"/>
      <c r="M990963"/>
      <c r="N990963"/>
      <c r="O990963"/>
      <c r="P990963"/>
      <c r="Q990963"/>
      <c r="R990963"/>
      <c r="S990963"/>
      <c r="T990963"/>
      <c r="U990963"/>
      <c r="V990963"/>
    </row>
    <row r="990964" spans="1:22">
      <c r="A990964"/>
      <c r="B990964"/>
      <c r="C990964"/>
      <c r="D990964"/>
      <c r="E990964"/>
      <c r="F990964"/>
      <c r="G990964"/>
      <c r="H990964"/>
      <c r="I990964"/>
      <c r="J990964"/>
      <c r="K990964"/>
      <c r="L990964"/>
      <c r="M990964"/>
      <c r="N990964"/>
      <c r="O990964"/>
      <c r="P990964"/>
      <c r="Q990964"/>
      <c r="R990964"/>
      <c r="S990964"/>
      <c r="T990964"/>
      <c r="U990964"/>
      <c r="V990964"/>
    </row>
    <row r="990965" spans="1:22">
      <c r="A990965"/>
      <c r="B990965"/>
      <c r="C990965"/>
      <c r="D990965"/>
      <c r="E990965"/>
      <c r="F990965"/>
      <c r="G990965"/>
      <c r="H990965"/>
      <c r="I990965"/>
      <c r="J990965"/>
      <c r="K990965"/>
      <c r="L990965"/>
      <c r="M990965"/>
      <c r="N990965"/>
      <c r="O990965"/>
      <c r="P990965"/>
      <c r="Q990965"/>
      <c r="R990965"/>
      <c r="S990965"/>
      <c r="T990965"/>
      <c r="U990965"/>
      <c r="V990965"/>
    </row>
    <row r="990966" spans="1:22">
      <c r="A990966"/>
      <c r="B990966"/>
      <c r="C990966"/>
      <c r="D990966"/>
      <c r="E990966"/>
      <c r="F990966"/>
      <c r="G990966"/>
      <c r="H990966"/>
      <c r="I990966"/>
      <c r="J990966"/>
      <c r="K990966"/>
      <c r="L990966"/>
      <c r="M990966"/>
      <c r="N990966"/>
      <c r="O990966"/>
      <c r="P990966"/>
      <c r="Q990966"/>
      <c r="R990966"/>
      <c r="S990966"/>
      <c r="T990966"/>
      <c r="U990966"/>
      <c r="V990966"/>
    </row>
    <row r="990967" spans="1:22">
      <c r="A990967"/>
      <c r="B990967"/>
      <c r="C990967"/>
      <c r="D990967"/>
      <c r="E990967"/>
      <c r="F990967"/>
      <c r="G990967"/>
      <c r="H990967"/>
      <c r="I990967"/>
      <c r="J990967"/>
      <c r="K990967"/>
      <c r="L990967"/>
      <c r="M990967"/>
      <c r="N990967"/>
      <c r="O990967"/>
      <c r="P990967"/>
      <c r="Q990967"/>
      <c r="R990967"/>
      <c r="S990967"/>
      <c r="T990967"/>
      <c r="U990967"/>
      <c r="V990967"/>
    </row>
    <row r="990968" spans="1:22">
      <c r="A990968"/>
      <c r="B990968"/>
      <c r="C990968"/>
      <c r="D990968"/>
      <c r="E990968"/>
      <c r="F990968"/>
      <c r="G990968"/>
      <c r="H990968"/>
      <c r="I990968"/>
      <c r="J990968"/>
      <c r="K990968"/>
      <c r="L990968"/>
      <c r="M990968"/>
      <c r="N990968"/>
      <c r="O990968"/>
      <c r="P990968"/>
      <c r="Q990968"/>
      <c r="R990968"/>
      <c r="S990968"/>
      <c r="T990968"/>
      <c r="U990968"/>
      <c r="V990968"/>
    </row>
    <row r="990969" spans="1:22">
      <c r="A990969"/>
      <c r="B990969"/>
      <c r="C990969"/>
      <c r="D990969"/>
      <c r="E990969"/>
      <c r="F990969"/>
      <c r="G990969"/>
      <c r="H990969"/>
      <c r="I990969"/>
      <c r="J990969"/>
      <c r="K990969"/>
      <c r="L990969"/>
      <c r="M990969"/>
      <c r="N990969"/>
      <c r="O990969"/>
      <c r="P990969"/>
      <c r="Q990969"/>
      <c r="R990969"/>
      <c r="S990969"/>
      <c r="T990969"/>
      <c r="U990969"/>
      <c r="V990969"/>
    </row>
    <row r="990970" spans="1:22">
      <c r="A990970"/>
      <c r="B990970"/>
      <c r="C990970"/>
      <c r="D990970"/>
      <c r="E990970"/>
      <c r="F990970"/>
      <c r="G990970"/>
      <c r="H990970"/>
      <c r="I990970"/>
      <c r="J990970"/>
      <c r="K990970"/>
      <c r="L990970"/>
      <c r="M990970"/>
      <c r="N990970"/>
      <c r="O990970"/>
      <c r="P990970"/>
      <c r="Q990970"/>
      <c r="R990970"/>
      <c r="S990970"/>
      <c r="T990970"/>
      <c r="U990970"/>
      <c r="V990970"/>
    </row>
    <row r="990971" spans="1:22">
      <c r="A990971"/>
      <c r="B990971"/>
      <c r="C990971"/>
      <c r="D990971"/>
      <c r="E990971"/>
      <c r="F990971"/>
      <c r="G990971"/>
      <c r="H990971"/>
      <c r="I990971"/>
      <c r="J990971"/>
      <c r="K990971"/>
      <c r="L990971"/>
      <c r="M990971"/>
      <c r="N990971"/>
      <c r="O990971"/>
      <c r="P990971"/>
      <c r="Q990971"/>
      <c r="R990971"/>
      <c r="S990971"/>
      <c r="T990971"/>
      <c r="U990971"/>
      <c r="V990971"/>
    </row>
    <row r="990972" spans="1:22">
      <c r="A990972"/>
      <c r="B990972"/>
      <c r="C990972"/>
      <c r="D990972"/>
      <c r="E990972"/>
      <c r="F990972"/>
      <c r="G990972"/>
      <c r="H990972"/>
      <c r="I990972"/>
      <c r="J990972"/>
      <c r="K990972"/>
      <c r="L990972"/>
      <c r="M990972"/>
      <c r="N990972"/>
      <c r="O990972"/>
      <c r="P990972"/>
      <c r="Q990972"/>
      <c r="R990972"/>
      <c r="S990972"/>
      <c r="T990972"/>
      <c r="U990972"/>
      <c r="V990972"/>
    </row>
    <row r="990973" spans="1:22">
      <c r="A990973"/>
      <c r="B990973"/>
      <c r="C990973"/>
      <c r="D990973"/>
      <c r="E990973"/>
      <c r="F990973"/>
      <c r="G990973"/>
      <c r="H990973"/>
      <c r="I990973"/>
      <c r="J990973"/>
      <c r="K990973"/>
      <c r="L990973"/>
      <c r="M990973"/>
      <c r="N990973"/>
      <c r="O990973"/>
      <c r="P990973"/>
      <c r="Q990973"/>
      <c r="R990973"/>
      <c r="S990973"/>
      <c r="T990973"/>
      <c r="U990973"/>
      <c r="V990973"/>
    </row>
    <row r="990974" spans="1:22">
      <c r="A990974"/>
      <c r="B990974"/>
      <c r="C990974"/>
      <c r="D990974"/>
      <c r="E990974"/>
      <c r="F990974"/>
      <c r="G990974"/>
      <c r="H990974"/>
      <c r="I990974"/>
      <c r="J990974"/>
      <c r="K990974"/>
      <c r="L990974"/>
      <c r="M990974"/>
      <c r="N990974"/>
      <c r="O990974"/>
      <c r="P990974"/>
      <c r="Q990974"/>
      <c r="R990974"/>
      <c r="S990974"/>
      <c r="T990974"/>
      <c r="U990974"/>
      <c r="V990974"/>
    </row>
    <row r="990975" spans="1:22">
      <c r="A990975"/>
      <c r="B990975"/>
      <c r="C990975"/>
      <c r="D990975"/>
      <c r="E990975"/>
      <c r="F990975"/>
      <c r="G990975"/>
      <c r="H990975"/>
      <c r="I990975"/>
      <c r="J990975"/>
      <c r="K990975"/>
      <c r="L990975"/>
      <c r="M990975"/>
      <c r="N990975"/>
      <c r="O990975"/>
      <c r="P990975"/>
      <c r="Q990975"/>
      <c r="R990975"/>
      <c r="S990975"/>
      <c r="T990975"/>
      <c r="U990975"/>
      <c r="V990975"/>
    </row>
    <row r="990976" spans="1:22">
      <c r="A990976"/>
      <c r="B990976"/>
      <c r="C990976"/>
      <c r="D990976"/>
      <c r="E990976"/>
      <c r="F990976"/>
      <c r="G990976"/>
      <c r="H990976"/>
      <c r="I990976"/>
      <c r="J990976"/>
      <c r="K990976"/>
      <c r="L990976"/>
      <c r="M990976"/>
      <c r="N990976"/>
      <c r="O990976"/>
      <c r="P990976"/>
      <c r="Q990976"/>
      <c r="R990976"/>
      <c r="S990976"/>
      <c r="T990976"/>
      <c r="U990976"/>
      <c r="V990976"/>
    </row>
    <row r="990977" spans="1:22">
      <c r="A990977"/>
      <c r="B990977"/>
      <c r="C990977"/>
      <c r="D990977"/>
      <c r="E990977"/>
      <c r="F990977"/>
      <c r="G990977"/>
      <c r="H990977"/>
      <c r="I990977"/>
      <c r="J990977"/>
      <c r="K990977"/>
      <c r="L990977"/>
      <c r="M990977"/>
      <c r="N990977"/>
      <c r="O990977"/>
      <c r="P990977"/>
      <c r="Q990977"/>
      <c r="R990977"/>
      <c r="S990977"/>
      <c r="T990977"/>
      <c r="U990977"/>
      <c r="V990977"/>
    </row>
    <row r="990978" spans="1:22">
      <c r="A990978"/>
      <c r="B990978"/>
      <c r="C990978"/>
      <c r="D990978"/>
      <c r="E990978"/>
      <c r="F990978"/>
      <c r="G990978"/>
      <c r="H990978"/>
      <c r="I990978"/>
      <c r="J990978"/>
      <c r="K990978"/>
      <c r="L990978"/>
      <c r="M990978"/>
      <c r="N990978"/>
      <c r="O990978"/>
      <c r="P990978"/>
      <c r="Q990978"/>
      <c r="R990978"/>
      <c r="S990978"/>
      <c r="T990978"/>
      <c r="U990978"/>
      <c r="V990978"/>
    </row>
    <row r="990979" spans="1:22">
      <c r="A990979"/>
      <c r="B990979"/>
      <c r="C990979"/>
      <c r="D990979"/>
      <c r="E990979"/>
      <c r="F990979"/>
      <c r="G990979"/>
      <c r="H990979"/>
      <c r="I990979"/>
      <c r="J990979"/>
      <c r="K990979"/>
      <c r="L990979"/>
      <c r="M990979"/>
      <c r="N990979"/>
      <c r="O990979"/>
      <c r="P990979"/>
      <c r="Q990979"/>
      <c r="R990979"/>
      <c r="S990979"/>
      <c r="T990979"/>
      <c r="U990979"/>
      <c r="V990979"/>
    </row>
    <row r="990980" spans="1:22">
      <c r="A990980"/>
      <c r="B990980"/>
      <c r="C990980"/>
      <c r="D990980"/>
      <c r="E990980"/>
      <c r="F990980"/>
      <c r="G990980"/>
      <c r="H990980"/>
      <c r="I990980"/>
      <c r="J990980"/>
      <c r="K990980"/>
      <c r="L990980"/>
      <c r="M990980"/>
      <c r="N990980"/>
      <c r="O990980"/>
      <c r="P990980"/>
      <c r="Q990980"/>
      <c r="R990980"/>
      <c r="S990980"/>
      <c r="T990980"/>
      <c r="U990980"/>
      <c r="V990980"/>
    </row>
    <row r="990981" spans="1:22">
      <c r="A990981"/>
      <c r="B990981"/>
      <c r="C990981"/>
      <c r="D990981"/>
      <c r="E990981"/>
      <c r="F990981"/>
      <c r="G990981"/>
      <c r="H990981"/>
      <c r="I990981"/>
      <c r="J990981"/>
      <c r="K990981"/>
      <c r="L990981"/>
      <c r="M990981"/>
      <c r="N990981"/>
      <c r="O990981"/>
      <c r="P990981"/>
      <c r="Q990981"/>
      <c r="R990981"/>
      <c r="S990981"/>
      <c r="T990981"/>
      <c r="U990981"/>
      <c r="V990981"/>
    </row>
    <row r="990982" spans="1:22">
      <c r="A990982"/>
      <c r="B990982"/>
      <c r="C990982"/>
      <c r="D990982"/>
      <c r="E990982"/>
      <c r="F990982"/>
      <c r="G990982"/>
      <c r="H990982"/>
      <c r="I990982"/>
      <c r="J990982"/>
      <c r="K990982"/>
      <c r="L990982"/>
      <c r="M990982"/>
      <c r="N990982"/>
      <c r="O990982"/>
      <c r="P990982"/>
      <c r="Q990982"/>
      <c r="R990982"/>
      <c r="S990982"/>
      <c r="T990982"/>
      <c r="U990982"/>
      <c r="V990982"/>
    </row>
    <row r="990983" spans="1:22">
      <c r="A990983"/>
      <c r="B990983"/>
      <c r="C990983"/>
      <c r="D990983"/>
      <c r="E990983"/>
      <c r="F990983"/>
      <c r="G990983"/>
      <c r="H990983"/>
      <c r="I990983"/>
      <c r="J990983"/>
      <c r="K990983"/>
      <c r="L990983"/>
      <c r="M990983"/>
      <c r="N990983"/>
      <c r="O990983"/>
      <c r="P990983"/>
      <c r="Q990983"/>
      <c r="R990983"/>
      <c r="S990983"/>
      <c r="T990983"/>
      <c r="U990983"/>
      <c r="V990983"/>
    </row>
    <row r="990984" spans="1:22">
      <c r="A990984"/>
      <c r="B990984"/>
      <c r="C990984"/>
      <c r="D990984"/>
      <c r="E990984"/>
      <c r="F990984"/>
      <c r="G990984"/>
      <c r="H990984"/>
      <c r="I990984"/>
      <c r="J990984"/>
      <c r="K990984"/>
      <c r="L990984"/>
      <c r="M990984"/>
      <c r="N990984"/>
      <c r="O990984"/>
      <c r="P990984"/>
      <c r="Q990984"/>
      <c r="R990984"/>
      <c r="S990984"/>
      <c r="T990984"/>
      <c r="U990984"/>
      <c r="V990984"/>
    </row>
    <row r="990985" spans="1:22">
      <c r="A990985"/>
      <c r="B990985"/>
      <c r="C990985"/>
      <c r="D990985"/>
      <c r="E990985"/>
      <c r="F990985"/>
      <c r="G990985"/>
      <c r="H990985"/>
      <c r="I990985"/>
      <c r="J990985"/>
      <c r="K990985"/>
      <c r="L990985"/>
      <c r="M990985"/>
      <c r="N990985"/>
      <c r="O990985"/>
      <c r="P990985"/>
      <c r="Q990985"/>
      <c r="R990985"/>
      <c r="S990985"/>
      <c r="T990985"/>
      <c r="U990985"/>
      <c r="V990985"/>
    </row>
    <row r="990986" spans="1:22">
      <c r="A990986"/>
      <c r="B990986"/>
      <c r="C990986"/>
      <c r="D990986"/>
      <c r="E990986"/>
      <c r="F990986"/>
      <c r="G990986"/>
      <c r="H990986"/>
      <c r="I990986"/>
      <c r="J990986"/>
      <c r="K990986"/>
      <c r="L990986"/>
      <c r="M990986"/>
      <c r="N990986"/>
      <c r="O990986"/>
      <c r="P990986"/>
      <c r="Q990986"/>
      <c r="R990986"/>
      <c r="S990986"/>
      <c r="T990986"/>
      <c r="U990986"/>
      <c r="V990986"/>
    </row>
    <row r="990987" spans="1:22">
      <c r="A990987"/>
      <c r="B990987"/>
      <c r="C990987"/>
      <c r="D990987"/>
      <c r="E990987"/>
      <c r="F990987"/>
      <c r="G990987"/>
      <c r="H990987"/>
      <c r="I990987"/>
      <c r="J990987"/>
      <c r="K990987"/>
      <c r="L990987"/>
      <c r="M990987"/>
      <c r="N990987"/>
      <c r="O990987"/>
      <c r="P990987"/>
      <c r="Q990987"/>
      <c r="R990987"/>
      <c r="S990987"/>
      <c r="T990987"/>
      <c r="U990987"/>
      <c r="V990987"/>
    </row>
    <row r="990988" spans="1:22">
      <c r="A990988"/>
      <c r="B990988"/>
      <c r="C990988"/>
      <c r="D990988"/>
      <c r="E990988"/>
      <c r="F990988"/>
      <c r="G990988"/>
      <c r="H990988"/>
      <c r="I990988"/>
      <c r="J990988"/>
      <c r="K990988"/>
      <c r="L990988"/>
      <c r="M990988"/>
      <c r="N990988"/>
      <c r="O990988"/>
      <c r="P990988"/>
      <c r="Q990988"/>
      <c r="R990988"/>
      <c r="S990988"/>
      <c r="T990988"/>
      <c r="U990988"/>
      <c r="V990988"/>
    </row>
    <row r="990989" spans="1:22">
      <c r="A990989"/>
      <c r="B990989"/>
      <c r="C990989"/>
      <c r="D990989"/>
      <c r="E990989"/>
      <c r="F990989"/>
      <c r="G990989"/>
      <c r="H990989"/>
      <c r="I990989"/>
      <c r="J990989"/>
      <c r="K990989"/>
      <c r="L990989"/>
      <c r="M990989"/>
      <c r="N990989"/>
      <c r="O990989"/>
      <c r="P990989"/>
      <c r="Q990989"/>
      <c r="R990989"/>
      <c r="S990989"/>
      <c r="T990989"/>
      <c r="U990989"/>
      <c r="V990989"/>
    </row>
    <row r="990990" spans="1:22">
      <c r="A990990"/>
      <c r="B990990"/>
      <c r="C990990"/>
      <c r="D990990"/>
      <c r="E990990"/>
      <c r="F990990"/>
      <c r="G990990"/>
      <c r="H990990"/>
      <c r="I990990"/>
      <c r="J990990"/>
      <c r="K990990"/>
      <c r="L990990"/>
      <c r="M990990"/>
      <c r="N990990"/>
      <c r="O990990"/>
      <c r="P990990"/>
      <c r="Q990990"/>
      <c r="R990990"/>
      <c r="S990990"/>
      <c r="T990990"/>
      <c r="U990990"/>
      <c r="V990990"/>
    </row>
    <row r="990991" spans="1:22">
      <c r="A990991"/>
      <c r="B990991"/>
      <c r="C990991"/>
      <c r="D990991"/>
      <c r="E990991"/>
      <c r="F990991"/>
      <c r="G990991"/>
      <c r="H990991"/>
      <c r="I990991"/>
      <c r="J990991"/>
      <c r="K990991"/>
      <c r="L990991"/>
      <c r="M990991"/>
      <c r="N990991"/>
      <c r="O990991"/>
      <c r="P990991"/>
      <c r="Q990991"/>
      <c r="R990991"/>
      <c r="S990991"/>
      <c r="T990991"/>
      <c r="U990991"/>
      <c r="V990991"/>
    </row>
    <row r="990992" spans="1:22">
      <c r="A990992"/>
      <c r="B990992"/>
      <c r="C990992"/>
      <c r="D990992"/>
      <c r="E990992"/>
      <c r="F990992"/>
      <c r="G990992"/>
      <c r="H990992"/>
      <c r="I990992"/>
      <c r="J990992"/>
      <c r="K990992"/>
      <c r="L990992"/>
      <c r="M990992"/>
      <c r="N990992"/>
      <c r="O990992"/>
      <c r="P990992"/>
      <c r="Q990992"/>
      <c r="R990992"/>
      <c r="S990992"/>
      <c r="T990992"/>
      <c r="U990992"/>
      <c r="V990992"/>
    </row>
    <row r="990993" spans="1:22">
      <c r="A990993"/>
      <c r="B990993"/>
      <c r="C990993"/>
      <c r="D990993"/>
      <c r="E990993"/>
      <c r="F990993"/>
      <c r="G990993"/>
      <c r="H990993"/>
      <c r="I990993"/>
      <c r="J990993"/>
      <c r="K990993"/>
      <c r="L990993"/>
      <c r="M990993"/>
      <c r="N990993"/>
      <c r="O990993"/>
      <c r="P990993"/>
      <c r="Q990993"/>
      <c r="R990993"/>
      <c r="S990993"/>
      <c r="T990993"/>
      <c r="U990993"/>
      <c r="V990993"/>
    </row>
    <row r="990994" spans="1:22">
      <c r="A990994"/>
      <c r="B990994"/>
      <c r="C990994"/>
      <c r="D990994"/>
      <c r="E990994"/>
      <c r="F990994"/>
      <c r="G990994"/>
      <c r="H990994"/>
      <c r="I990994"/>
      <c r="J990994"/>
      <c r="K990994"/>
      <c r="L990994"/>
      <c r="M990994"/>
      <c r="N990994"/>
      <c r="O990994"/>
      <c r="P990994"/>
      <c r="Q990994"/>
      <c r="R990994"/>
      <c r="S990994"/>
      <c r="T990994"/>
      <c r="U990994"/>
      <c r="V990994"/>
    </row>
    <row r="990995" spans="1:22">
      <c r="A990995"/>
      <c r="B990995"/>
      <c r="C990995"/>
      <c r="D990995"/>
      <c r="E990995"/>
      <c r="F990995"/>
      <c r="G990995"/>
      <c r="H990995"/>
      <c r="I990995"/>
      <c r="J990995"/>
      <c r="K990995"/>
      <c r="L990995"/>
      <c r="M990995"/>
      <c r="N990995"/>
      <c r="O990995"/>
      <c r="P990995"/>
      <c r="Q990995"/>
      <c r="R990995"/>
      <c r="S990995"/>
      <c r="T990995"/>
      <c r="U990995"/>
      <c r="V990995"/>
    </row>
    <row r="990996" spans="1:22">
      <c r="A990996"/>
      <c r="B990996"/>
      <c r="C990996"/>
      <c r="D990996"/>
      <c r="E990996"/>
      <c r="F990996"/>
      <c r="G990996"/>
      <c r="H990996"/>
      <c r="I990996"/>
      <c r="J990996"/>
      <c r="K990996"/>
      <c r="L990996"/>
      <c r="M990996"/>
      <c r="N990996"/>
      <c r="O990996"/>
      <c r="P990996"/>
      <c r="Q990996"/>
      <c r="R990996"/>
      <c r="S990996"/>
      <c r="T990996"/>
      <c r="U990996"/>
      <c r="V990996"/>
    </row>
    <row r="990997" spans="1:22">
      <c r="A990997"/>
      <c r="B990997"/>
      <c r="C990997"/>
      <c r="D990997"/>
      <c r="E990997"/>
      <c r="F990997"/>
      <c r="G990997"/>
      <c r="H990997"/>
      <c r="I990997"/>
      <c r="J990997"/>
      <c r="K990997"/>
      <c r="L990997"/>
      <c r="M990997"/>
      <c r="N990997"/>
      <c r="O990997"/>
      <c r="P990997"/>
      <c r="Q990997"/>
      <c r="R990997"/>
      <c r="S990997"/>
      <c r="T990997"/>
      <c r="U990997"/>
      <c r="V990997"/>
    </row>
    <row r="990998" spans="1:22">
      <c r="A990998"/>
      <c r="B990998"/>
      <c r="C990998"/>
      <c r="D990998"/>
      <c r="E990998"/>
      <c r="F990998"/>
      <c r="G990998"/>
      <c r="H990998"/>
      <c r="I990998"/>
      <c r="J990998"/>
      <c r="K990998"/>
      <c r="L990998"/>
      <c r="M990998"/>
      <c r="N990998"/>
      <c r="O990998"/>
      <c r="P990998"/>
      <c r="Q990998"/>
      <c r="R990998"/>
      <c r="S990998"/>
      <c r="T990998"/>
      <c r="U990998"/>
      <c r="V990998"/>
    </row>
    <row r="990999" spans="1:22">
      <c r="A990999"/>
      <c r="B990999"/>
      <c r="C990999"/>
      <c r="D990999"/>
      <c r="E990999"/>
      <c r="F990999"/>
      <c r="G990999"/>
      <c r="H990999"/>
      <c r="I990999"/>
      <c r="J990999"/>
      <c r="K990999"/>
      <c r="L990999"/>
      <c r="M990999"/>
      <c r="N990999"/>
      <c r="O990999"/>
      <c r="P990999"/>
      <c r="Q990999"/>
      <c r="R990999"/>
      <c r="S990999"/>
      <c r="T990999"/>
      <c r="U990999"/>
      <c r="V990999"/>
    </row>
    <row r="991000" spans="1:22">
      <c r="A991000"/>
      <c r="B991000"/>
      <c r="C991000"/>
      <c r="D991000"/>
      <c r="E991000"/>
      <c r="F991000"/>
      <c r="G991000"/>
      <c r="H991000"/>
      <c r="I991000"/>
      <c r="J991000"/>
      <c r="K991000"/>
      <c r="L991000"/>
      <c r="M991000"/>
      <c r="N991000"/>
      <c r="O991000"/>
      <c r="P991000"/>
      <c r="Q991000"/>
      <c r="R991000"/>
      <c r="S991000"/>
      <c r="T991000"/>
      <c r="U991000"/>
      <c r="V991000"/>
    </row>
    <row r="991001" spans="1:22">
      <c r="A991001"/>
      <c r="B991001"/>
      <c r="C991001"/>
      <c r="D991001"/>
      <c r="E991001"/>
      <c r="F991001"/>
      <c r="G991001"/>
      <c r="H991001"/>
      <c r="I991001"/>
      <c r="J991001"/>
      <c r="K991001"/>
      <c r="L991001"/>
      <c r="M991001"/>
      <c r="N991001"/>
      <c r="O991001"/>
      <c r="P991001"/>
      <c r="Q991001"/>
      <c r="R991001"/>
      <c r="S991001"/>
      <c r="T991001"/>
      <c r="U991001"/>
      <c r="V991001"/>
    </row>
    <row r="991002" spans="1:22">
      <c r="A991002"/>
      <c r="B991002"/>
      <c r="C991002"/>
      <c r="D991002"/>
      <c r="E991002"/>
      <c r="F991002"/>
      <c r="G991002"/>
      <c r="H991002"/>
      <c r="I991002"/>
      <c r="J991002"/>
      <c r="K991002"/>
      <c r="L991002"/>
      <c r="M991002"/>
      <c r="N991002"/>
      <c r="O991002"/>
      <c r="P991002"/>
      <c r="Q991002"/>
      <c r="R991002"/>
      <c r="S991002"/>
      <c r="T991002"/>
      <c r="U991002"/>
      <c r="V991002"/>
    </row>
    <row r="991003" spans="1:22">
      <c r="A991003"/>
      <c r="B991003"/>
      <c r="C991003"/>
      <c r="D991003"/>
      <c r="E991003"/>
      <c r="F991003"/>
      <c r="G991003"/>
      <c r="H991003"/>
      <c r="I991003"/>
      <c r="J991003"/>
      <c r="K991003"/>
      <c r="L991003"/>
      <c r="M991003"/>
      <c r="N991003"/>
      <c r="O991003"/>
      <c r="P991003"/>
      <c r="Q991003"/>
      <c r="R991003"/>
      <c r="S991003"/>
      <c r="T991003"/>
      <c r="U991003"/>
      <c r="V991003"/>
    </row>
    <row r="991004" spans="1:22">
      <c r="A991004"/>
      <c r="B991004"/>
      <c r="C991004"/>
      <c r="D991004"/>
      <c r="E991004"/>
      <c r="F991004"/>
      <c r="G991004"/>
      <c r="H991004"/>
      <c r="I991004"/>
      <c r="J991004"/>
      <c r="K991004"/>
      <c r="L991004"/>
      <c r="M991004"/>
      <c r="N991004"/>
      <c r="O991004"/>
      <c r="P991004"/>
      <c r="Q991004"/>
      <c r="R991004"/>
      <c r="S991004"/>
      <c r="T991004"/>
      <c r="U991004"/>
      <c r="V991004"/>
    </row>
    <row r="991005" spans="1:22">
      <c r="A991005"/>
      <c r="B991005"/>
      <c r="C991005"/>
      <c r="D991005"/>
      <c r="E991005"/>
      <c r="F991005"/>
      <c r="G991005"/>
      <c r="H991005"/>
      <c r="I991005"/>
      <c r="J991005"/>
      <c r="K991005"/>
      <c r="L991005"/>
      <c r="M991005"/>
      <c r="N991005"/>
      <c r="O991005"/>
      <c r="P991005"/>
      <c r="Q991005"/>
      <c r="R991005"/>
      <c r="S991005"/>
      <c r="T991005"/>
      <c r="U991005"/>
      <c r="V991005"/>
    </row>
    <row r="991006" spans="1:22">
      <c r="A991006"/>
      <c r="B991006"/>
      <c r="C991006"/>
      <c r="D991006"/>
      <c r="E991006"/>
      <c r="F991006"/>
      <c r="G991006"/>
      <c r="H991006"/>
      <c r="I991006"/>
      <c r="J991006"/>
      <c r="K991006"/>
      <c r="L991006"/>
      <c r="M991006"/>
      <c r="N991006"/>
      <c r="O991006"/>
      <c r="P991006"/>
      <c r="Q991006"/>
      <c r="R991006"/>
      <c r="S991006"/>
      <c r="T991006"/>
      <c r="U991006"/>
      <c r="V991006"/>
    </row>
    <row r="991007" spans="1:22">
      <c r="A991007"/>
      <c r="B991007"/>
      <c r="C991007"/>
      <c r="D991007"/>
      <c r="E991007"/>
      <c r="F991007"/>
      <c r="G991007"/>
      <c r="H991007"/>
      <c r="I991007"/>
      <c r="J991007"/>
      <c r="K991007"/>
      <c r="L991007"/>
      <c r="M991007"/>
      <c r="N991007"/>
      <c r="O991007"/>
      <c r="P991007"/>
      <c r="Q991007"/>
      <c r="R991007"/>
      <c r="S991007"/>
      <c r="T991007"/>
      <c r="U991007"/>
      <c r="V991007"/>
    </row>
    <row r="991008" spans="1:22">
      <c r="A991008"/>
      <c r="B991008"/>
      <c r="C991008"/>
      <c r="D991008"/>
      <c r="E991008"/>
      <c r="F991008"/>
      <c r="G991008"/>
      <c r="H991008"/>
      <c r="I991008"/>
      <c r="J991008"/>
      <c r="K991008"/>
      <c r="L991008"/>
      <c r="M991008"/>
      <c r="N991008"/>
      <c r="O991008"/>
      <c r="P991008"/>
      <c r="Q991008"/>
      <c r="R991008"/>
      <c r="S991008"/>
      <c r="T991008"/>
      <c r="U991008"/>
      <c r="V991008"/>
    </row>
    <row r="991009" spans="1:22">
      <c r="A991009"/>
      <c r="B991009"/>
      <c r="C991009"/>
      <c r="D991009"/>
      <c r="E991009"/>
      <c r="F991009"/>
      <c r="G991009"/>
      <c r="H991009"/>
      <c r="I991009"/>
      <c r="J991009"/>
      <c r="K991009"/>
      <c r="L991009"/>
      <c r="M991009"/>
      <c r="N991009"/>
      <c r="O991009"/>
      <c r="P991009"/>
      <c r="Q991009"/>
      <c r="R991009"/>
      <c r="S991009"/>
      <c r="T991009"/>
      <c r="U991009"/>
      <c r="V991009"/>
    </row>
    <row r="991010" spans="1:22">
      <c r="A991010"/>
      <c r="B991010"/>
      <c r="C991010"/>
      <c r="D991010"/>
      <c r="E991010"/>
      <c r="F991010"/>
      <c r="G991010"/>
      <c r="H991010"/>
      <c r="I991010"/>
      <c r="J991010"/>
      <c r="K991010"/>
      <c r="L991010"/>
      <c r="M991010"/>
      <c r="N991010"/>
      <c r="O991010"/>
      <c r="P991010"/>
      <c r="Q991010"/>
      <c r="R991010"/>
      <c r="S991010"/>
      <c r="T991010"/>
      <c r="U991010"/>
      <c r="V991010"/>
    </row>
    <row r="991011" spans="1:22">
      <c r="A991011"/>
      <c r="B991011"/>
      <c r="C991011"/>
      <c r="D991011"/>
      <c r="E991011"/>
      <c r="F991011"/>
      <c r="G991011"/>
      <c r="H991011"/>
      <c r="I991011"/>
      <c r="J991011"/>
      <c r="K991011"/>
      <c r="L991011"/>
      <c r="M991011"/>
      <c r="N991011"/>
      <c r="O991011"/>
      <c r="P991011"/>
      <c r="Q991011"/>
      <c r="R991011"/>
      <c r="S991011"/>
      <c r="T991011"/>
      <c r="U991011"/>
      <c r="V991011"/>
    </row>
    <row r="991012" spans="1:22">
      <c r="A991012"/>
      <c r="B991012"/>
      <c r="C991012"/>
      <c r="D991012"/>
      <c r="E991012"/>
      <c r="F991012"/>
      <c r="G991012"/>
      <c r="H991012"/>
      <c r="I991012"/>
      <c r="J991012"/>
      <c r="K991012"/>
      <c r="L991012"/>
      <c r="M991012"/>
      <c r="N991012"/>
      <c r="O991012"/>
      <c r="P991012"/>
      <c r="Q991012"/>
      <c r="R991012"/>
      <c r="S991012"/>
      <c r="T991012"/>
      <c r="U991012"/>
      <c r="V991012"/>
    </row>
    <row r="991013" spans="1:22">
      <c r="A991013"/>
      <c r="B991013"/>
      <c r="C991013"/>
      <c r="D991013"/>
      <c r="E991013"/>
      <c r="F991013"/>
      <c r="G991013"/>
      <c r="H991013"/>
      <c r="I991013"/>
      <c r="J991013"/>
      <c r="K991013"/>
      <c r="L991013"/>
      <c r="M991013"/>
      <c r="N991013"/>
      <c r="O991013"/>
      <c r="P991013"/>
      <c r="Q991013"/>
      <c r="R991013"/>
      <c r="S991013"/>
      <c r="T991013"/>
      <c r="U991013"/>
      <c r="V991013"/>
    </row>
    <row r="991014" spans="1:22">
      <c r="A991014"/>
      <c r="B991014"/>
      <c r="C991014"/>
      <c r="D991014"/>
      <c r="E991014"/>
      <c r="F991014"/>
      <c r="G991014"/>
      <c r="H991014"/>
      <c r="I991014"/>
      <c r="J991014"/>
      <c r="K991014"/>
      <c r="L991014"/>
      <c r="M991014"/>
      <c r="N991014"/>
      <c r="O991014"/>
      <c r="P991014"/>
      <c r="Q991014"/>
      <c r="R991014"/>
      <c r="S991014"/>
      <c r="T991014"/>
      <c r="U991014"/>
      <c r="V991014"/>
    </row>
    <row r="991015" spans="1:22">
      <c r="A991015"/>
      <c r="B991015"/>
      <c r="C991015"/>
      <c r="D991015"/>
      <c r="E991015"/>
      <c r="F991015"/>
      <c r="G991015"/>
      <c r="H991015"/>
      <c r="I991015"/>
      <c r="J991015"/>
      <c r="K991015"/>
      <c r="L991015"/>
      <c r="M991015"/>
      <c r="N991015"/>
      <c r="O991015"/>
      <c r="P991015"/>
      <c r="Q991015"/>
      <c r="R991015"/>
      <c r="S991015"/>
      <c r="T991015"/>
      <c r="U991015"/>
      <c r="V991015"/>
    </row>
    <row r="991016" spans="1:22">
      <c r="A991016"/>
      <c r="B991016"/>
      <c r="C991016"/>
      <c r="D991016"/>
      <c r="E991016"/>
      <c r="F991016"/>
      <c r="G991016"/>
      <c r="H991016"/>
      <c r="I991016"/>
      <c r="J991016"/>
      <c r="K991016"/>
      <c r="L991016"/>
      <c r="M991016"/>
      <c r="N991016"/>
      <c r="O991016"/>
      <c r="P991016"/>
      <c r="Q991016"/>
      <c r="R991016"/>
      <c r="S991016"/>
      <c r="T991016"/>
      <c r="U991016"/>
      <c r="V991016"/>
    </row>
    <row r="991017" spans="1:22">
      <c r="A991017"/>
      <c r="B991017"/>
      <c r="C991017"/>
      <c r="D991017"/>
      <c r="E991017"/>
      <c r="F991017"/>
      <c r="G991017"/>
      <c r="H991017"/>
      <c r="I991017"/>
      <c r="J991017"/>
      <c r="K991017"/>
      <c r="L991017"/>
      <c r="M991017"/>
      <c r="N991017"/>
      <c r="O991017"/>
      <c r="P991017"/>
      <c r="Q991017"/>
      <c r="R991017"/>
      <c r="S991017"/>
      <c r="T991017"/>
      <c r="U991017"/>
      <c r="V991017"/>
    </row>
    <row r="991018" spans="1:22">
      <c r="A991018"/>
      <c r="B991018"/>
      <c r="C991018"/>
      <c r="D991018"/>
      <c r="E991018"/>
      <c r="F991018"/>
      <c r="G991018"/>
      <c r="H991018"/>
      <c r="I991018"/>
      <c r="J991018"/>
      <c r="K991018"/>
      <c r="L991018"/>
      <c r="M991018"/>
      <c r="N991018"/>
      <c r="O991018"/>
      <c r="P991018"/>
      <c r="Q991018"/>
      <c r="R991018"/>
      <c r="S991018"/>
      <c r="T991018"/>
      <c r="U991018"/>
      <c r="V991018"/>
    </row>
    <row r="991019" spans="1:22">
      <c r="A991019"/>
      <c r="B991019"/>
      <c r="C991019"/>
      <c r="D991019"/>
      <c r="E991019"/>
      <c r="F991019"/>
      <c r="G991019"/>
      <c r="H991019"/>
      <c r="I991019"/>
      <c r="J991019"/>
      <c r="K991019"/>
      <c r="L991019"/>
      <c r="M991019"/>
      <c r="N991019"/>
      <c r="O991019"/>
      <c r="P991019"/>
      <c r="Q991019"/>
      <c r="R991019"/>
      <c r="S991019"/>
      <c r="T991019"/>
      <c r="U991019"/>
      <c r="V991019"/>
    </row>
    <row r="991020" spans="1:22">
      <c r="A991020"/>
      <c r="B991020"/>
      <c r="C991020"/>
      <c r="D991020"/>
      <c r="E991020"/>
      <c r="F991020"/>
      <c r="G991020"/>
      <c r="H991020"/>
      <c r="I991020"/>
      <c r="J991020"/>
      <c r="K991020"/>
      <c r="L991020"/>
      <c r="M991020"/>
      <c r="N991020"/>
      <c r="O991020"/>
      <c r="P991020"/>
      <c r="Q991020"/>
      <c r="R991020"/>
      <c r="S991020"/>
      <c r="T991020"/>
      <c r="U991020"/>
      <c r="V991020"/>
    </row>
    <row r="991021" spans="1:22">
      <c r="A991021"/>
      <c r="B991021"/>
      <c r="C991021"/>
      <c r="D991021"/>
      <c r="E991021"/>
      <c r="F991021"/>
      <c r="G991021"/>
      <c r="H991021"/>
      <c r="I991021"/>
      <c r="J991021"/>
      <c r="K991021"/>
      <c r="L991021"/>
      <c r="M991021"/>
      <c r="N991021"/>
      <c r="O991021"/>
      <c r="P991021"/>
      <c r="Q991021"/>
      <c r="R991021"/>
      <c r="S991021"/>
      <c r="T991021"/>
      <c r="U991021"/>
      <c r="V991021"/>
    </row>
    <row r="991022" spans="1:22">
      <c r="A991022"/>
      <c r="B991022"/>
      <c r="C991022"/>
      <c r="D991022"/>
      <c r="E991022"/>
      <c r="F991022"/>
      <c r="G991022"/>
      <c r="H991022"/>
      <c r="I991022"/>
      <c r="J991022"/>
      <c r="K991022"/>
      <c r="L991022"/>
      <c r="M991022"/>
      <c r="N991022"/>
      <c r="O991022"/>
      <c r="P991022"/>
      <c r="Q991022"/>
      <c r="R991022"/>
      <c r="S991022"/>
      <c r="T991022"/>
      <c r="U991022"/>
      <c r="V991022"/>
    </row>
    <row r="991023" spans="1:22">
      <c r="A991023"/>
      <c r="B991023"/>
      <c r="C991023"/>
      <c r="D991023"/>
      <c r="E991023"/>
      <c r="F991023"/>
      <c r="G991023"/>
      <c r="H991023"/>
      <c r="I991023"/>
      <c r="J991023"/>
      <c r="K991023"/>
      <c r="L991023"/>
      <c r="M991023"/>
      <c r="N991023"/>
      <c r="O991023"/>
      <c r="P991023"/>
      <c r="Q991023"/>
      <c r="R991023"/>
      <c r="S991023"/>
      <c r="T991023"/>
      <c r="U991023"/>
      <c r="V991023"/>
    </row>
    <row r="991024" spans="1:22">
      <c r="A991024"/>
      <c r="B991024"/>
      <c r="C991024"/>
      <c r="D991024"/>
      <c r="E991024"/>
      <c r="F991024"/>
      <c r="G991024"/>
      <c r="H991024"/>
      <c r="I991024"/>
      <c r="J991024"/>
      <c r="K991024"/>
      <c r="L991024"/>
      <c r="M991024"/>
      <c r="N991024"/>
      <c r="O991024"/>
      <c r="P991024"/>
      <c r="Q991024"/>
      <c r="R991024"/>
      <c r="S991024"/>
      <c r="T991024"/>
      <c r="U991024"/>
      <c r="V991024"/>
    </row>
    <row r="991025" spans="1:22">
      <c r="A991025"/>
      <c r="B991025"/>
      <c r="C991025"/>
      <c r="D991025"/>
      <c r="E991025"/>
      <c r="F991025"/>
      <c r="G991025"/>
      <c r="H991025"/>
      <c r="I991025"/>
      <c r="J991025"/>
      <c r="K991025"/>
      <c r="L991025"/>
      <c r="M991025"/>
      <c r="N991025"/>
      <c r="O991025"/>
      <c r="P991025"/>
      <c r="Q991025"/>
      <c r="R991025"/>
      <c r="S991025"/>
      <c r="T991025"/>
      <c r="U991025"/>
      <c r="V991025"/>
    </row>
    <row r="991026" spans="1:22">
      <c r="A991026"/>
      <c r="B991026"/>
      <c r="C991026"/>
      <c r="D991026"/>
      <c r="E991026"/>
      <c r="F991026"/>
      <c r="G991026"/>
      <c r="H991026"/>
      <c r="I991026"/>
      <c r="J991026"/>
      <c r="K991026"/>
      <c r="L991026"/>
      <c r="M991026"/>
      <c r="N991026"/>
      <c r="O991026"/>
      <c r="P991026"/>
      <c r="Q991026"/>
      <c r="R991026"/>
      <c r="S991026"/>
      <c r="T991026"/>
      <c r="U991026"/>
      <c r="V991026"/>
    </row>
    <row r="991027" spans="1:22">
      <c r="A991027"/>
      <c r="B991027"/>
      <c r="C991027"/>
      <c r="D991027"/>
      <c r="E991027"/>
      <c r="F991027"/>
      <c r="G991027"/>
      <c r="H991027"/>
      <c r="I991027"/>
      <c r="J991027"/>
      <c r="K991027"/>
      <c r="L991027"/>
      <c r="M991027"/>
      <c r="N991027"/>
      <c r="O991027"/>
      <c r="P991027"/>
      <c r="Q991027"/>
      <c r="R991027"/>
      <c r="S991027"/>
      <c r="T991027"/>
      <c r="U991027"/>
      <c r="V991027"/>
    </row>
    <row r="991028" spans="1:22">
      <c r="A991028"/>
      <c r="B991028"/>
      <c r="C991028"/>
      <c r="D991028"/>
      <c r="E991028"/>
      <c r="F991028"/>
      <c r="G991028"/>
      <c r="H991028"/>
      <c r="I991028"/>
      <c r="J991028"/>
      <c r="K991028"/>
      <c r="L991028"/>
      <c r="M991028"/>
      <c r="N991028"/>
      <c r="O991028"/>
      <c r="P991028"/>
      <c r="Q991028"/>
      <c r="R991028"/>
      <c r="S991028"/>
      <c r="T991028"/>
      <c r="U991028"/>
      <c r="V991028"/>
    </row>
    <row r="991029" spans="1:22">
      <c r="A991029"/>
      <c r="B991029"/>
      <c r="C991029"/>
      <c r="D991029"/>
      <c r="E991029"/>
      <c r="F991029"/>
      <c r="G991029"/>
      <c r="H991029"/>
      <c r="I991029"/>
      <c r="J991029"/>
      <c r="K991029"/>
      <c r="L991029"/>
      <c r="M991029"/>
      <c r="N991029"/>
      <c r="O991029"/>
      <c r="P991029"/>
      <c r="Q991029"/>
      <c r="R991029"/>
      <c r="S991029"/>
      <c r="T991029"/>
      <c r="U991029"/>
      <c r="V991029"/>
    </row>
    <row r="991030" spans="1:22">
      <c r="A991030"/>
      <c r="B991030"/>
      <c r="C991030"/>
      <c r="D991030"/>
      <c r="E991030"/>
      <c r="F991030"/>
      <c r="G991030"/>
      <c r="H991030"/>
      <c r="I991030"/>
      <c r="J991030"/>
      <c r="K991030"/>
      <c r="L991030"/>
      <c r="M991030"/>
      <c r="N991030"/>
      <c r="O991030"/>
      <c r="P991030"/>
      <c r="Q991030"/>
      <c r="R991030"/>
      <c r="S991030"/>
      <c r="T991030"/>
      <c r="U991030"/>
      <c r="V991030"/>
    </row>
    <row r="991031" spans="1:22">
      <c r="A991031"/>
      <c r="B991031"/>
      <c r="C991031"/>
      <c r="D991031"/>
      <c r="E991031"/>
      <c r="F991031"/>
      <c r="G991031"/>
      <c r="H991031"/>
      <c r="I991031"/>
      <c r="J991031"/>
      <c r="K991031"/>
      <c r="L991031"/>
      <c r="M991031"/>
      <c r="N991031"/>
      <c r="O991031"/>
      <c r="P991031"/>
      <c r="Q991031"/>
      <c r="R991031"/>
      <c r="S991031"/>
      <c r="T991031"/>
      <c r="U991031"/>
      <c r="V991031"/>
    </row>
    <row r="991032" spans="1:22">
      <c r="A991032"/>
      <c r="B991032"/>
      <c r="C991032"/>
      <c r="D991032"/>
      <c r="E991032"/>
      <c r="F991032"/>
      <c r="G991032"/>
      <c r="H991032"/>
      <c r="I991032"/>
      <c r="J991032"/>
      <c r="K991032"/>
      <c r="L991032"/>
      <c r="M991032"/>
      <c r="N991032"/>
      <c r="O991032"/>
      <c r="P991032"/>
      <c r="Q991032"/>
      <c r="R991032"/>
      <c r="S991032"/>
      <c r="T991032"/>
      <c r="U991032"/>
      <c r="V991032"/>
    </row>
    <row r="991033" spans="1:22">
      <c r="A991033"/>
      <c r="B991033"/>
      <c r="C991033"/>
      <c r="D991033"/>
      <c r="E991033"/>
      <c r="F991033"/>
      <c r="G991033"/>
      <c r="H991033"/>
      <c r="I991033"/>
      <c r="J991033"/>
      <c r="K991033"/>
      <c r="L991033"/>
      <c r="M991033"/>
      <c r="N991033"/>
      <c r="O991033"/>
      <c r="P991033"/>
      <c r="Q991033"/>
      <c r="R991033"/>
      <c r="S991033"/>
      <c r="T991033"/>
      <c r="U991033"/>
      <c r="V991033"/>
    </row>
    <row r="991034" spans="1:22">
      <c r="A991034"/>
      <c r="B991034"/>
      <c r="C991034"/>
      <c r="D991034"/>
      <c r="E991034"/>
      <c r="F991034"/>
      <c r="G991034"/>
      <c r="H991034"/>
      <c r="I991034"/>
      <c r="J991034"/>
      <c r="K991034"/>
      <c r="L991034"/>
      <c r="M991034"/>
      <c r="N991034"/>
      <c r="O991034"/>
      <c r="P991034"/>
      <c r="Q991034"/>
      <c r="R991034"/>
      <c r="S991034"/>
      <c r="T991034"/>
      <c r="U991034"/>
      <c r="V991034"/>
    </row>
    <row r="991035" spans="1:22">
      <c r="A991035"/>
      <c r="B991035"/>
      <c r="C991035"/>
      <c r="D991035"/>
      <c r="E991035"/>
      <c r="F991035"/>
      <c r="G991035"/>
      <c r="H991035"/>
      <c r="I991035"/>
      <c r="J991035"/>
      <c r="K991035"/>
      <c r="L991035"/>
      <c r="M991035"/>
      <c r="N991035"/>
      <c r="O991035"/>
      <c r="P991035"/>
      <c r="Q991035"/>
      <c r="R991035"/>
      <c r="S991035"/>
      <c r="T991035"/>
      <c r="U991035"/>
      <c r="V991035"/>
    </row>
    <row r="991036" spans="1:22">
      <c r="A991036"/>
      <c r="B991036"/>
      <c r="C991036"/>
      <c r="D991036"/>
      <c r="E991036"/>
      <c r="F991036"/>
      <c r="G991036"/>
      <c r="H991036"/>
      <c r="I991036"/>
      <c r="J991036"/>
      <c r="K991036"/>
      <c r="L991036"/>
      <c r="M991036"/>
      <c r="N991036"/>
      <c r="O991036"/>
      <c r="P991036"/>
      <c r="Q991036"/>
      <c r="R991036"/>
      <c r="S991036"/>
      <c r="T991036"/>
      <c r="U991036"/>
      <c r="V991036"/>
    </row>
    <row r="991037" spans="1:22">
      <c r="A991037"/>
      <c r="B991037"/>
      <c r="C991037"/>
      <c r="D991037"/>
      <c r="E991037"/>
      <c r="F991037"/>
      <c r="G991037"/>
      <c r="H991037"/>
      <c r="I991037"/>
      <c r="J991037"/>
      <c r="K991037"/>
      <c r="L991037"/>
      <c r="M991037"/>
      <c r="N991037"/>
      <c r="O991037"/>
      <c r="P991037"/>
      <c r="Q991037"/>
      <c r="R991037"/>
      <c r="S991037"/>
      <c r="T991037"/>
      <c r="U991037"/>
      <c r="V991037"/>
    </row>
    <row r="991038" spans="1:22">
      <c r="A991038"/>
      <c r="B991038"/>
      <c r="C991038"/>
      <c r="D991038"/>
      <c r="E991038"/>
      <c r="F991038"/>
      <c r="G991038"/>
      <c r="H991038"/>
      <c r="I991038"/>
      <c r="J991038"/>
      <c r="K991038"/>
      <c r="L991038"/>
      <c r="M991038"/>
      <c r="N991038"/>
      <c r="O991038"/>
      <c r="P991038"/>
      <c r="Q991038"/>
      <c r="R991038"/>
      <c r="S991038"/>
      <c r="T991038"/>
      <c r="U991038"/>
      <c r="V991038"/>
    </row>
    <row r="991039" spans="1:22">
      <c r="A991039"/>
      <c r="B991039"/>
      <c r="C991039"/>
      <c r="D991039"/>
      <c r="E991039"/>
      <c r="F991039"/>
      <c r="G991039"/>
      <c r="H991039"/>
      <c r="I991039"/>
      <c r="J991039"/>
      <c r="K991039"/>
      <c r="L991039"/>
      <c r="M991039"/>
      <c r="N991039"/>
      <c r="O991039"/>
      <c r="P991039"/>
      <c r="Q991039"/>
      <c r="R991039"/>
      <c r="S991039"/>
      <c r="T991039"/>
      <c r="U991039"/>
      <c r="V991039"/>
    </row>
    <row r="991040" spans="1:22">
      <c r="A991040"/>
      <c r="B991040"/>
      <c r="C991040"/>
      <c r="D991040"/>
      <c r="E991040"/>
      <c r="F991040"/>
      <c r="G991040"/>
      <c r="H991040"/>
      <c r="I991040"/>
      <c r="J991040"/>
      <c r="K991040"/>
      <c r="L991040"/>
      <c r="M991040"/>
      <c r="N991040"/>
      <c r="O991040"/>
      <c r="P991040"/>
      <c r="Q991040"/>
      <c r="R991040"/>
      <c r="S991040"/>
      <c r="T991040"/>
      <c r="U991040"/>
      <c r="V991040"/>
    </row>
    <row r="991041" spans="1:22">
      <c r="A991041"/>
      <c r="B991041"/>
      <c r="C991041"/>
      <c r="D991041"/>
      <c r="E991041"/>
      <c r="F991041"/>
      <c r="G991041"/>
      <c r="H991041"/>
      <c r="I991041"/>
      <c r="J991041"/>
      <c r="K991041"/>
      <c r="L991041"/>
      <c r="M991041"/>
      <c r="N991041"/>
      <c r="O991041"/>
      <c r="P991041"/>
      <c r="Q991041"/>
      <c r="R991041"/>
      <c r="S991041"/>
      <c r="T991041"/>
      <c r="U991041"/>
      <c r="V991041"/>
    </row>
    <row r="991042" spans="1:22">
      <c r="A991042"/>
      <c r="B991042"/>
      <c r="C991042"/>
      <c r="D991042"/>
      <c r="E991042"/>
      <c r="F991042"/>
      <c r="G991042"/>
      <c r="H991042"/>
      <c r="I991042"/>
      <c r="J991042"/>
      <c r="K991042"/>
      <c r="L991042"/>
      <c r="M991042"/>
      <c r="N991042"/>
      <c r="O991042"/>
      <c r="P991042"/>
      <c r="Q991042"/>
      <c r="R991042"/>
      <c r="S991042"/>
      <c r="T991042"/>
      <c r="U991042"/>
      <c r="V991042"/>
    </row>
    <row r="991043" spans="1:22">
      <c r="A991043"/>
      <c r="B991043"/>
      <c r="C991043"/>
      <c r="D991043"/>
      <c r="E991043"/>
      <c r="F991043"/>
      <c r="G991043"/>
      <c r="H991043"/>
      <c r="I991043"/>
      <c r="J991043"/>
      <c r="K991043"/>
      <c r="L991043"/>
      <c r="M991043"/>
      <c r="N991043"/>
      <c r="O991043"/>
      <c r="P991043"/>
      <c r="Q991043"/>
      <c r="R991043"/>
      <c r="S991043"/>
      <c r="T991043"/>
      <c r="U991043"/>
      <c r="V991043"/>
    </row>
    <row r="991044" spans="1:22">
      <c r="A991044"/>
      <c r="B991044"/>
      <c r="C991044"/>
      <c r="D991044"/>
      <c r="E991044"/>
      <c r="F991044"/>
      <c r="G991044"/>
      <c r="H991044"/>
      <c r="I991044"/>
      <c r="J991044"/>
      <c r="K991044"/>
      <c r="L991044"/>
      <c r="M991044"/>
      <c r="N991044"/>
      <c r="O991044"/>
      <c r="P991044"/>
      <c r="Q991044"/>
      <c r="R991044"/>
      <c r="S991044"/>
      <c r="T991044"/>
      <c r="U991044"/>
      <c r="V991044"/>
    </row>
    <row r="991045" spans="1:22">
      <c r="A991045"/>
      <c r="B991045"/>
      <c r="C991045"/>
      <c r="D991045"/>
      <c r="E991045"/>
      <c r="F991045"/>
      <c r="G991045"/>
      <c r="H991045"/>
      <c r="I991045"/>
      <c r="J991045"/>
      <c r="K991045"/>
      <c r="L991045"/>
      <c r="M991045"/>
      <c r="N991045"/>
      <c r="O991045"/>
      <c r="P991045"/>
      <c r="Q991045"/>
      <c r="R991045"/>
      <c r="S991045"/>
      <c r="T991045"/>
      <c r="U991045"/>
      <c r="V991045"/>
    </row>
    <row r="991046" spans="1:22">
      <c r="A991046"/>
      <c r="B991046"/>
      <c r="C991046"/>
      <c r="D991046"/>
      <c r="E991046"/>
      <c r="F991046"/>
      <c r="G991046"/>
      <c r="H991046"/>
      <c r="I991046"/>
      <c r="J991046"/>
      <c r="K991046"/>
      <c r="L991046"/>
      <c r="M991046"/>
      <c r="N991046"/>
      <c r="O991046"/>
      <c r="P991046"/>
      <c r="Q991046"/>
      <c r="R991046"/>
      <c r="S991046"/>
      <c r="T991046"/>
      <c r="U991046"/>
      <c r="V991046"/>
    </row>
    <row r="991047" spans="1:22">
      <c r="A991047"/>
      <c r="B991047"/>
      <c r="C991047"/>
      <c r="D991047"/>
      <c r="E991047"/>
      <c r="F991047"/>
      <c r="G991047"/>
      <c r="H991047"/>
      <c r="I991047"/>
      <c r="J991047"/>
      <c r="K991047"/>
      <c r="L991047"/>
      <c r="M991047"/>
      <c r="N991047"/>
      <c r="O991047"/>
      <c r="P991047"/>
      <c r="Q991047"/>
      <c r="R991047"/>
      <c r="S991047"/>
      <c r="T991047"/>
      <c r="U991047"/>
      <c r="V991047"/>
    </row>
    <row r="991048" spans="1:22">
      <c r="A991048"/>
      <c r="B991048"/>
      <c r="C991048"/>
      <c r="D991048"/>
      <c r="E991048"/>
      <c r="F991048"/>
      <c r="G991048"/>
      <c r="H991048"/>
      <c r="I991048"/>
      <c r="J991048"/>
      <c r="K991048"/>
      <c r="L991048"/>
      <c r="M991048"/>
      <c r="N991048"/>
      <c r="O991048"/>
      <c r="P991048"/>
      <c r="Q991048"/>
      <c r="R991048"/>
      <c r="S991048"/>
      <c r="T991048"/>
      <c r="U991048"/>
      <c r="V991048"/>
    </row>
    <row r="991049" spans="1:22">
      <c r="A991049"/>
      <c r="B991049"/>
      <c r="C991049"/>
      <c r="D991049"/>
      <c r="E991049"/>
      <c r="F991049"/>
      <c r="G991049"/>
      <c r="H991049"/>
      <c r="I991049"/>
      <c r="J991049"/>
      <c r="K991049"/>
      <c r="L991049"/>
      <c r="M991049"/>
      <c r="N991049"/>
      <c r="O991049"/>
      <c r="P991049"/>
      <c r="Q991049"/>
      <c r="R991049"/>
      <c r="S991049"/>
      <c r="T991049"/>
      <c r="U991049"/>
      <c r="V991049"/>
    </row>
    <row r="991050" spans="1:22">
      <c r="A991050"/>
      <c r="B991050"/>
      <c r="C991050"/>
      <c r="D991050"/>
      <c r="E991050"/>
      <c r="F991050"/>
      <c r="G991050"/>
      <c r="H991050"/>
      <c r="I991050"/>
      <c r="J991050"/>
      <c r="K991050"/>
      <c r="L991050"/>
      <c r="M991050"/>
      <c r="N991050"/>
      <c r="O991050"/>
      <c r="P991050"/>
      <c r="Q991050"/>
      <c r="R991050"/>
      <c r="S991050"/>
      <c r="T991050"/>
      <c r="U991050"/>
      <c r="V991050"/>
    </row>
    <row r="991051" spans="1:22">
      <c r="A991051"/>
      <c r="B991051"/>
      <c r="C991051"/>
      <c r="D991051"/>
      <c r="E991051"/>
      <c r="F991051"/>
      <c r="G991051"/>
      <c r="H991051"/>
      <c r="I991051"/>
      <c r="J991051"/>
      <c r="K991051"/>
      <c r="L991051"/>
      <c r="M991051"/>
      <c r="N991051"/>
      <c r="O991051"/>
      <c r="P991051"/>
      <c r="Q991051"/>
      <c r="R991051"/>
      <c r="S991051"/>
      <c r="T991051"/>
      <c r="U991051"/>
      <c r="V991051"/>
    </row>
    <row r="991052" spans="1:22">
      <c r="A991052"/>
      <c r="B991052"/>
      <c r="C991052"/>
      <c r="D991052"/>
      <c r="E991052"/>
      <c r="F991052"/>
      <c r="G991052"/>
      <c r="H991052"/>
      <c r="I991052"/>
      <c r="J991052"/>
      <c r="K991052"/>
      <c r="L991052"/>
      <c r="M991052"/>
      <c r="N991052"/>
      <c r="O991052"/>
      <c r="P991052"/>
      <c r="Q991052"/>
      <c r="R991052"/>
      <c r="S991052"/>
      <c r="T991052"/>
      <c r="U991052"/>
      <c r="V991052"/>
    </row>
    <row r="991053" spans="1:22">
      <c r="A991053"/>
      <c r="B991053"/>
      <c r="C991053"/>
      <c r="D991053"/>
      <c r="E991053"/>
      <c r="F991053"/>
      <c r="G991053"/>
      <c r="H991053"/>
      <c r="I991053"/>
      <c r="J991053"/>
      <c r="K991053"/>
      <c r="L991053"/>
      <c r="M991053"/>
      <c r="N991053"/>
      <c r="O991053"/>
      <c r="P991053"/>
      <c r="Q991053"/>
      <c r="R991053"/>
      <c r="S991053"/>
      <c r="T991053"/>
      <c r="U991053"/>
      <c r="V991053"/>
    </row>
    <row r="991054" spans="1:22">
      <c r="A991054"/>
      <c r="B991054"/>
      <c r="C991054"/>
      <c r="D991054"/>
      <c r="E991054"/>
      <c r="F991054"/>
      <c r="G991054"/>
      <c r="H991054"/>
      <c r="I991054"/>
      <c r="J991054"/>
      <c r="K991054"/>
      <c r="L991054"/>
      <c r="M991054"/>
      <c r="N991054"/>
      <c r="O991054"/>
      <c r="P991054"/>
      <c r="Q991054"/>
      <c r="R991054"/>
      <c r="S991054"/>
      <c r="T991054"/>
      <c r="U991054"/>
      <c r="V991054"/>
    </row>
    <row r="991055" spans="1:22">
      <c r="A991055"/>
      <c r="B991055"/>
      <c r="C991055"/>
      <c r="D991055"/>
      <c r="E991055"/>
      <c r="F991055"/>
      <c r="G991055"/>
      <c r="H991055"/>
      <c r="I991055"/>
      <c r="J991055"/>
      <c r="K991055"/>
      <c r="L991055"/>
      <c r="M991055"/>
      <c r="N991055"/>
      <c r="O991055"/>
      <c r="P991055"/>
      <c r="Q991055"/>
      <c r="R991055"/>
      <c r="S991055"/>
      <c r="T991055"/>
      <c r="U991055"/>
      <c r="V991055"/>
    </row>
    <row r="991056" spans="1:22">
      <c r="A991056"/>
      <c r="B991056"/>
      <c r="C991056"/>
      <c r="D991056"/>
      <c r="E991056"/>
      <c r="F991056"/>
      <c r="G991056"/>
      <c r="H991056"/>
      <c r="I991056"/>
      <c r="J991056"/>
      <c r="K991056"/>
      <c r="L991056"/>
      <c r="M991056"/>
      <c r="N991056"/>
      <c r="O991056"/>
      <c r="P991056"/>
      <c r="Q991056"/>
      <c r="R991056"/>
      <c r="S991056"/>
      <c r="T991056"/>
      <c r="U991056"/>
      <c r="V991056"/>
    </row>
    <row r="991057" spans="1:22">
      <c r="A991057"/>
      <c r="B991057"/>
      <c r="C991057"/>
      <c r="D991057"/>
      <c r="E991057"/>
      <c r="F991057"/>
      <c r="G991057"/>
      <c r="H991057"/>
      <c r="I991057"/>
      <c r="J991057"/>
      <c r="K991057"/>
      <c r="L991057"/>
      <c r="M991057"/>
      <c r="N991057"/>
      <c r="O991057"/>
      <c r="P991057"/>
      <c r="Q991057"/>
      <c r="R991057"/>
      <c r="S991057"/>
      <c r="T991057"/>
      <c r="U991057"/>
      <c r="V991057"/>
    </row>
    <row r="991058" spans="1:22">
      <c r="A991058"/>
      <c r="B991058"/>
      <c r="C991058"/>
      <c r="D991058"/>
      <c r="E991058"/>
      <c r="F991058"/>
      <c r="G991058"/>
      <c r="H991058"/>
      <c r="I991058"/>
      <c r="J991058"/>
      <c r="K991058"/>
      <c r="L991058"/>
      <c r="M991058"/>
      <c r="N991058"/>
      <c r="O991058"/>
      <c r="P991058"/>
      <c r="Q991058"/>
      <c r="R991058"/>
      <c r="S991058"/>
      <c r="T991058"/>
      <c r="U991058"/>
      <c r="V991058"/>
    </row>
    <row r="991059" spans="1:22">
      <c r="A991059"/>
      <c r="B991059"/>
      <c r="C991059"/>
      <c r="D991059"/>
      <c r="E991059"/>
      <c r="F991059"/>
      <c r="G991059"/>
      <c r="H991059"/>
      <c r="I991059"/>
      <c r="J991059"/>
      <c r="K991059"/>
      <c r="L991059"/>
      <c r="M991059"/>
      <c r="N991059"/>
      <c r="O991059"/>
      <c r="P991059"/>
      <c r="Q991059"/>
      <c r="R991059"/>
      <c r="S991059"/>
      <c r="T991059"/>
      <c r="U991059"/>
      <c r="V991059"/>
    </row>
    <row r="991060" spans="1:22">
      <c r="A991060"/>
      <c r="B991060"/>
      <c r="C991060"/>
      <c r="D991060"/>
      <c r="E991060"/>
      <c r="F991060"/>
      <c r="G991060"/>
      <c r="H991060"/>
      <c r="I991060"/>
      <c r="J991060"/>
      <c r="K991060"/>
      <c r="L991060"/>
      <c r="M991060"/>
      <c r="N991060"/>
      <c r="O991060"/>
      <c r="P991060"/>
      <c r="Q991060"/>
      <c r="R991060"/>
      <c r="S991060"/>
      <c r="T991060"/>
      <c r="U991060"/>
      <c r="V991060"/>
    </row>
    <row r="991061" spans="1:22">
      <c r="A991061"/>
      <c r="B991061"/>
      <c r="C991061"/>
      <c r="D991061"/>
      <c r="E991061"/>
      <c r="F991061"/>
      <c r="G991061"/>
      <c r="H991061"/>
      <c r="I991061"/>
      <c r="J991061"/>
      <c r="K991061"/>
      <c r="L991061"/>
      <c r="M991061"/>
      <c r="N991061"/>
      <c r="O991061"/>
      <c r="P991061"/>
      <c r="Q991061"/>
      <c r="R991061"/>
      <c r="S991061"/>
      <c r="T991061"/>
      <c r="U991061"/>
      <c r="V991061"/>
    </row>
    <row r="991062" spans="1:22">
      <c r="A991062"/>
      <c r="B991062"/>
      <c r="C991062"/>
      <c r="D991062"/>
      <c r="E991062"/>
      <c r="F991062"/>
      <c r="G991062"/>
      <c r="H991062"/>
      <c r="I991062"/>
      <c r="J991062"/>
      <c r="K991062"/>
      <c r="L991062"/>
      <c r="M991062"/>
      <c r="N991062"/>
      <c r="O991062"/>
      <c r="P991062"/>
      <c r="Q991062"/>
      <c r="R991062"/>
      <c r="S991062"/>
      <c r="T991062"/>
      <c r="U991062"/>
      <c r="V991062"/>
    </row>
    <row r="991063" spans="1:22">
      <c r="A991063"/>
      <c r="B991063"/>
      <c r="C991063"/>
      <c r="D991063"/>
      <c r="E991063"/>
      <c r="F991063"/>
      <c r="G991063"/>
      <c r="H991063"/>
      <c r="I991063"/>
      <c r="J991063"/>
      <c r="K991063"/>
      <c r="L991063"/>
      <c r="M991063"/>
      <c r="N991063"/>
      <c r="O991063"/>
      <c r="P991063"/>
      <c r="Q991063"/>
      <c r="R991063"/>
      <c r="S991063"/>
      <c r="T991063"/>
      <c r="U991063"/>
      <c r="V991063"/>
    </row>
    <row r="991064" spans="1:22">
      <c r="A991064"/>
      <c r="B991064"/>
      <c r="C991064"/>
      <c r="D991064"/>
      <c r="E991064"/>
      <c r="F991064"/>
      <c r="G991064"/>
      <c r="H991064"/>
      <c r="I991064"/>
      <c r="J991064"/>
      <c r="K991064"/>
      <c r="L991064"/>
      <c r="M991064"/>
      <c r="N991064"/>
      <c r="O991064"/>
      <c r="P991064"/>
      <c r="Q991064"/>
      <c r="R991064"/>
      <c r="S991064"/>
      <c r="T991064"/>
      <c r="U991064"/>
      <c r="V991064"/>
    </row>
    <row r="991065" spans="1:22">
      <c r="A991065"/>
      <c r="B991065"/>
      <c r="C991065"/>
      <c r="D991065"/>
      <c r="E991065"/>
      <c r="F991065"/>
      <c r="G991065"/>
      <c r="H991065"/>
      <c r="I991065"/>
      <c r="J991065"/>
      <c r="K991065"/>
      <c r="L991065"/>
      <c r="M991065"/>
      <c r="N991065"/>
      <c r="O991065"/>
      <c r="P991065"/>
      <c r="Q991065"/>
      <c r="R991065"/>
      <c r="S991065"/>
      <c r="T991065"/>
      <c r="U991065"/>
      <c r="V991065"/>
    </row>
    <row r="991066" spans="1:22">
      <c r="A991066"/>
      <c r="B991066"/>
      <c r="C991066"/>
      <c r="D991066"/>
      <c r="E991066"/>
      <c r="F991066"/>
      <c r="G991066"/>
      <c r="H991066"/>
      <c r="I991066"/>
      <c r="J991066"/>
      <c r="K991066"/>
      <c r="L991066"/>
      <c r="M991066"/>
      <c r="N991066"/>
      <c r="O991066"/>
      <c r="P991066"/>
      <c r="Q991066"/>
      <c r="R991066"/>
      <c r="S991066"/>
      <c r="T991066"/>
      <c r="U991066"/>
      <c r="V991066"/>
    </row>
    <row r="991067" spans="1:22">
      <c r="A991067"/>
      <c r="B991067"/>
      <c r="C991067"/>
      <c r="D991067"/>
      <c r="E991067"/>
      <c r="F991067"/>
      <c r="G991067"/>
      <c r="H991067"/>
      <c r="I991067"/>
      <c r="J991067"/>
      <c r="K991067"/>
      <c r="L991067"/>
      <c r="M991067"/>
      <c r="N991067"/>
      <c r="O991067"/>
      <c r="P991067"/>
      <c r="Q991067"/>
      <c r="R991067"/>
      <c r="S991067"/>
      <c r="T991067"/>
      <c r="U991067"/>
      <c r="V991067"/>
    </row>
    <row r="991068" spans="1:22">
      <c r="A991068"/>
      <c r="B991068"/>
      <c r="C991068"/>
      <c r="D991068"/>
      <c r="E991068"/>
      <c r="F991068"/>
      <c r="G991068"/>
      <c r="H991068"/>
      <c r="I991068"/>
      <c r="J991068"/>
      <c r="K991068"/>
      <c r="L991068"/>
      <c r="M991068"/>
      <c r="N991068"/>
      <c r="O991068"/>
      <c r="P991068"/>
      <c r="Q991068"/>
      <c r="R991068"/>
      <c r="S991068"/>
      <c r="T991068"/>
      <c r="U991068"/>
      <c r="V991068"/>
    </row>
    <row r="991069" spans="1:22">
      <c r="A991069"/>
      <c r="B991069"/>
      <c r="C991069"/>
      <c r="D991069"/>
      <c r="E991069"/>
      <c r="F991069"/>
      <c r="G991069"/>
      <c r="H991069"/>
      <c r="I991069"/>
      <c r="J991069"/>
      <c r="K991069"/>
      <c r="L991069"/>
      <c r="M991069"/>
      <c r="N991069"/>
      <c r="O991069"/>
      <c r="P991069"/>
      <c r="Q991069"/>
      <c r="R991069"/>
      <c r="S991069"/>
      <c r="T991069"/>
      <c r="U991069"/>
      <c r="V991069"/>
    </row>
    <row r="991070" spans="1:22">
      <c r="A991070"/>
      <c r="B991070"/>
      <c r="C991070"/>
      <c r="D991070"/>
      <c r="E991070"/>
      <c r="F991070"/>
      <c r="G991070"/>
      <c r="H991070"/>
      <c r="I991070"/>
      <c r="J991070"/>
      <c r="K991070"/>
      <c r="L991070"/>
      <c r="M991070"/>
      <c r="N991070"/>
      <c r="O991070"/>
      <c r="P991070"/>
      <c r="Q991070"/>
      <c r="R991070"/>
      <c r="S991070"/>
      <c r="T991070"/>
      <c r="U991070"/>
      <c r="V991070"/>
    </row>
    <row r="991071" spans="1:22">
      <c r="A991071"/>
      <c r="B991071"/>
      <c r="C991071"/>
      <c r="D991071"/>
      <c r="E991071"/>
      <c r="F991071"/>
      <c r="G991071"/>
      <c r="H991071"/>
      <c r="I991071"/>
      <c r="J991071"/>
      <c r="K991071"/>
      <c r="L991071"/>
      <c r="M991071"/>
      <c r="N991071"/>
      <c r="O991071"/>
      <c r="P991071"/>
      <c r="Q991071"/>
      <c r="R991071"/>
      <c r="S991071"/>
      <c r="T991071"/>
      <c r="U991071"/>
      <c r="V991071"/>
    </row>
    <row r="991072" spans="1:22">
      <c r="A991072"/>
      <c r="B991072"/>
      <c r="C991072"/>
      <c r="D991072"/>
      <c r="E991072"/>
      <c r="F991072"/>
      <c r="G991072"/>
      <c r="H991072"/>
      <c r="I991072"/>
      <c r="J991072"/>
      <c r="K991072"/>
      <c r="L991072"/>
      <c r="M991072"/>
      <c r="N991072"/>
      <c r="O991072"/>
      <c r="P991072"/>
      <c r="Q991072"/>
      <c r="R991072"/>
      <c r="S991072"/>
      <c r="T991072"/>
      <c r="U991072"/>
      <c r="V991072"/>
    </row>
    <row r="991073" spans="1:22">
      <c r="A991073"/>
      <c r="B991073"/>
      <c r="C991073"/>
      <c r="D991073"/>
      <c r="E991073"/>
      <c r="F991073"/>
      <c r="G991073"/>
      <c r="H991073"/>
      <c r="I991073"/>
      <c r="J991073"/>
      <c r="K991073"/>
      <c r="L991073"/>
      <c r="M991073"/>
      <c r="N991073"/>
      <c r="O991073"/>
      <c r="P991073"/>
      <c r="Q991073"/>
      <c r="R991073"/>
      <c r="S991073"/>
      <c r="T991073"/>
      <c r="U991073"/>
      <c r="V991073"/>
    </row>
    <row r="991074" spans="1:22">
      <c r="A991074"/>
      <c r="B991074"/>
      <c r="C991074"/>
      <c r="D991074"/>
      <c r="E991074"/>
      <c r="F991074"/>
      <c r="G991074"/>
      <c r="H991074"/>
      <c r="I991074"/>
      <c r="J991074"/>
      <c r="K991074"/>
      <c r="L991074"/>
      <c r="M991074"/>
      <c r="N991074"/>
      <c r="O991074"/>
      <c r="P991074"/>
      <c r="Q991074"/>
      <c r="R991074"/>
      <c r="S991074"/>
      <c r="T991074"/>
      <c r="U991074"/>
      <c r="V991074"/>
    </row>
    <row r="991075" spans="1:22">
      <c r="A991075"/>
      <c r="B991075"/>
      <c r="C991075"/>
      <c r="D991075"/>
      <c r="E991075"/>
      <c r="F991075"/>
      <c r="G991075"/>
      <c r="H991075"/>
      <c r="I991075"/>
      <c r="J991075"/>
      <c r="K991075"/>
      <c r="L991075"/>
      <c r="M991075"/>
      <c r="N991075"/>
      <c r="O991075"/>
      <c r="P991075"/>
      <c r="Q991075"/>
      <c r="R991075"/>
      <c r="S991075"/>
      <c r="T991075"/>
      <c r="U991075"/>
      <c r="V991075"/>
    </row>
    <row r="991076" spans="1:22">
      <c r="A991076"/>
      <c r="B991076"/>
      <c r="C991076"/>
      <c r="D991076"/>
      <c r="E991076"/>
      <c r="F991076"/>
      <c r="G991076"/>
      <c r="H991076"/>
      <c r="I991076"/>
      <c r="J991076"/>
      <c r="K991076"/>
      <c r="L991076"/>
      <c r="M991076"/>
      <c r="N991076"/>
      <c r="O991076"/>
      <c r="P991076"/>
      <c r="Q991076"/>
      <c r="R991076"/>
      <c r="S991076"/>
      <c r="T991076"/>
      <c r="U991076"/>
      <c r="V991076"/>
    </row>
    <row r="991077" spans="1:22">
      <c r="A991077"/>
      <c r="B991077"/>
      <c r="C991077"/>
      <c r="D991077"/>
      <c r="E991077"/>
      <c r="F991077"/>
      <c r="G991077"/>
      <c r="H991077"/>
      <c r="I991077"/>
      <c r="J991077"/>
      <c r="K991077"/>
      <c r="L991077"/>
      <c r="M991077"/>
      <c r="N991077"/>
      <c r="O991077"/>
      <c r="P991077"/>
      <c r="Q991077"/>
      <c r="R991077"/>
      <c r="S991077"/>
      <c r="T991077"/>
      <c r="U991077"/>
      <c r="V991077"/>
    </row>
    <row r="991078" spans="1:22">
      <c r="A991078"/>
      <c r="B991078"/>
      <c r="C991078"/>
      <c r="D991078"/>
      <c r="E991078"/>
      <c r="F991078"/>
      <c r="G991078"/>
      <c r="H991078"/>
      <c r="I991078"/>
      <c r="J991078"/>
      <c r="K991078"/>
      <c r="L991078"/>
      <c r="M991078"/>
      <c r="N991078"/>
      <c r="O991078"/>
      <c r="P991078"/>
      <c r="Q991078"/>
      <c r="R991078"/>
      <c r="S991078"/>
      <c r="T991078"/>
      <c r="U991078"/>
      <c r="V991078"/>
    </row>
    <row r="991079" spans="1:22">
      <c r="A991079"/>
      <c r="B991079"/>
      <c r="C991079"/>
      <c r="D991079"/>
      <c r="E991079"/>
      <c r="F991079"/>
      <c r="G991079"/>
      <c r="H991079"/>
      <c r="I991079"/>
      <c r="J991079"/>
      <c r="K991079"/>
      <c r="L991079"/>
      <c r="M991079"/>
      <c r="N991079"/>
      <c r="O991079"/>
      <c r="P991079"/>
      <c r="Q991079"/>
      <c r="R991079"/>
      <c r="S991079"/>
      <c r="T991079"/>
      <c r="U991079"/>
      <c r="V991079"/>
    </row>
    <row r="991080" spans="1:22">
      <c r="A991080"/>
      <c r="B991080"/>
      <c r="C991080"/>
      <c r="D991080"/>
      <c r="E991080"/>
      <c r="F991080"/>
      <c r="G991080"/>
      <c r="H991080"/>
      <c r="I991080"/>
      <c r="J991080"/>
      <c r="K991080"/>
      <c r="L991080"/>
      <c r="M991080"/>
      <c r="N991080"/>
      <c r="O991080"/>
      <c r="P991080"/>
      <c r="Q991080"/>
      <c r="R991080"/>
      <c r="S991080"/>
      <c r="T991080"/>
      <c r="U991080"/>
      <c r="V991080"/>
    </row>
    <row r="991081" spans="1:22">
      <c r="A991081"/>
      <c r="B991081"/>
      <c r="C991081"/>
      <c r="D991081"/>
      <c r="E991081"/>
      <c r="F991081"/>
      <c r="G991081"/>
      <c r="H991081"/>
      <c r="I991081"/>
      <c r="J991081"/>
      <c r="K991081"/>
      <c r="L991081"/>
      <c r="M991081"/>
      <c r="N991081"/>
      <c r="O991081"/>
      <c r="P991081"/>
      <c r="Q991081"/>
      <c r="R991081"/>
      <c r="S991081"/>
      <c r="T991081"/>
      <c r="U991081"/>
      <c r="V991081"/>
    </row>
    <row r="991082" spans="1:22">
      <c r="A991082"/>
      <c r="B991082"/>
      <c r="C991082"/>
      <c r="D991082"/>
      <c r="E991082"/>
      <c r="F991082"/>
      <c r="G991082"/>
      <c r="H991082"/>
      <c r="I991082"/>
      <c r="J991082"/>
      <c r="K991082"/>
      <c r="L991082"/>
      <c r="M991082"/>
      <c r="N991082"/>
      <c r="O991082"/>
      <c r="P991082"/>
      <c r="Q991082"/>
      <c r="R991082"/>
      <c r="S991082"/>
      <c r="T991082"/>
      <c r="U991082"/>
      <c r="V991082"/>
    </row>
    <row r="991083" spans="1:22">
      <c r="A991083"/>
      <c r="B991083"/>
      <c r="C991083"/>
      <c r="D991083"/>
      <c r="E991083"/>
      <c r="F991083"/>
      <c r="G991083"/>
      <c r="H991083"/>
      <c r="I991083"/>
      <c r="J991083"/>
      <c r="K991083"/>
      <c r="L991083"/>
      <c r="M991083"/>
      <c r="N991083"/>
      <c r="O991083"/>
      <c r="P991083"/>
      <c r="Q991083"/>
      <c r="R991083"/>
      <c r="S991083"/>
      <c r="T991083"/>
      <c r="U991083"/>
      <c r="V991083"/>
    </row>
    <row r="991084" spans="1:22">
      <c r="A991084"/>
      <c r="B991084"/>
      <c r="C991084"/>
      <c r="D991084"/>
      <c r="E991084"/>
      <c r="F991084"/>
      <c r="G991084"/>
      <c r="H991084"/>
      <c r="I991084"/>
      <c r="J991084"/>
      <c r="K991084"/>
      <c r="L991084"/>
      <c r="M991084"/>
      <c r="N991084"/>
      <c r="O991084"/>
      <c r="P991084"/>
      <c r="Q991084"/>
      <c r="R991084"/>
      <c r="S991084"/>
      <c r="T991084"/>
      <c r="U991084"/>
      <c r="V991084"/>
    </row>
    <row r="991085" spans="1:22">
      <c r="A991085"/>
      <c r="B991085"/>
      <c r="C991085"/>
      <c r="D991085"/>
      <c r="E991085"/>
      <c r="F991085"/>
      <c r="G991085"/>
      <c r="H991085"/>
      <c r="I991085"/>
      <c r="J991085"/>
      <c r="K991085"/>
      <c r="L991085"/>
      <c r="M991085"/>
      <c r="N991085"/>
      <c r="O991085"/>
      <c r="P991085"/>
      <c r="Q991085"/>
      <c r="R991085"/>
      <c r="S991085"/>
      <c r="T991085"/>
      <c r="U991085"/>
      <c r="V991085"/>
    </row>
    <row r="991086" spans="1:22">
      <c r="A991086"/>
      <c r="B991086"/>
      <c r="C991086"/>
      <c r="D991086"/>
      <c r="E991086"/>
      <c r="F991086"/>
      <c r="G991086"/>
      <c r="H991086"/>
      <c r="I991086"/>
      <c r="J991086"/>
      <c r="K991086"/>
      <c r="L991086"/>
      <c r="M991086"/>
      <c r="N991086"/>
      <c r="O991086"/>
      <c r="P991086"/>
      <c r="Q991086"/>
      <c r="R991086"/>
      <c r="S991086"/>
      <c r="T991086"/>
      <c r="U991086"/>
      <c r="V991086"/>
    </row>
    <row r="991087" spans="1:22">
      <c r="A991087"/>
      <c r="B991087"/>
      <c r="C991087"/>
      <c r="D991087"/>
      <c r="E991087"/>
      <c r="F991087"/>
      <c r="G991087"/>
      <c r="H991087"/>
      <c r="I991087"/>
      <c r="J991087"/>
      <c r="K991087"/>
      <c r="L991087"/>
      <c r="M991087"/>
      <c r="N991087"/>
      <c r="O991087"/>
      <c r="P991087"/>
      <c r="Q991087"/>
      <c r="R991087"/>
      <c r="S991087"/>
      <c r="T991087"/>
      <c r="U991087"/>
      <c r="V991087"/>
    </row>
    <row r="991088" spans="1:22">
      <c r="A991088"/>
      <c r="B991088"/>
      <c r="C991088"/>
      <c r="D991088"/>
      <c r="E991088"/>
      <c r="F991088"/>
      <c r="G991088"/>
      <c r="H991088"/>
      <c r="I991088"/>
      <c r="J991088"/>
      <c r="K991088"/>
      <c r="L991088"/>
      <c r="M991088"/>
      <c r="N991088"/>
      <c r="O991088"/>
      <c r="P991088"/>
      <c r="Q991088"/>
      <c r="R991088"/>
      <c r="S991088"/>
      <c r="T991088"/>
      <c r="U991088"/>
      <c r="V991088"/>
    </row>
    <row r="991089" spans="1:22">
      <c r="A991089"/>
      <c r="B991089"/>
      <c r="C991089"/>
      <c r="D991089"/>
      <c r="E991089"/>
      <c r="F991089"/>
      <c r="G991089"/>
      <c r="H991089"/>
      <c r="I991089"/>
      <c r="J991089"/>
      <c r="K991089"/>
      <c r="L991089"/>
      <c r="M991089"/>
      <c r="N991089"/>
      <c r="O991089"/>
      <c r="P991089"/>
      <c r="Q991089"/>
      <c r="R991089"/>
      <c r="S991089"/>
      <c r="T991089"/>
      <c r="U991089"/>
      <c r="V991089"/>
    </row>
    <row r="991090" spans="1:22">
      <c r="A991090"/>
      <c r="B991090"/>
      <c r="C991090"/>
      <c r="D991090"/>
      <c r="E991090"/>
      <c r="F991090"/>
      <c r="G991090"/>
      <c r="H991090"/>
      <c r="I991090"/>
      <c r="J991090"/>
      <c r="K991090"/>
      <c r="L991090"/>
      <c r="M991090"/>
      <c r="N991090"/>
      <c r="O991090"/>
      <c r="P991090"/>
      <c r="Q991090"/>
      <c r="R991090"/>
      <c r="S991090"/>
      <c r="T991090"/>
      <c r="U991090"/>
      <c r="V991090"/>
    </row>
    <row r="991091" spans="1:22">
      <c r="A991091"/>
      <c r="B991091"/>
      <c r="C991091"/>
      <c r="D991091"/>
      <c r="E991091"/>
      <c r="F991091"/>
      <c r="G991091"/>
      <c r="H991091"/>
      <c r="I991091"/>
      <c r="J991091"/>
      <c r="K991091"/>
      <c r="L991091"/>
      <c r="M991091"/>
      <c r="N991091"/>
      <c r="O991091"/>
      <c r="P991091"/>
      <c r="Q991091"/>
      <c r="R991091"/>
      <c r="S991091"/>
      <c r="T991091"/>
      <c r="U991091"/>
      <c r="V991091"/>
    </row>
    <row r="991092" spans="1:22">
      <c r="A991092"/>
      <c r="B991092"/>
      <c r="C991092"/>
      <c r="D991092"/>
      <c r="E991092"/>
      <c r="F991092"/>
      <c r="G991092"/>
      <c r="H991092"/>
      <c r="I991092"/>
      <c r="J991092"/>
      <c r="K991092"/>
      <c r="L991092"/>
      <c r="M991092"/>
      <c r="N991092"/>
      <c r="O991092"/>
      <c r="P991092"/>
      <c r="Q991092"/>
      <c r="R991092"/>
      <c r="S991092"/>
      <c r="T991092"/>
      <c r="U991092"/>
      <c r="V991092"/>
    </row>
    <row r="991093" spans="1:22">
      <c r="A991093"/>
      <c r="B991093"/>
      <c r="C991093"/>
      <c r="D991093"/>
      <c r="E991093"/>
      <c r="F991093"/>
      <c r="G991093"/>
      <c r="H991093"/>
      <c r="I991093"/>
      <c r="J991093"/>
      <c r="K991093"/>
      <c r="L991093"/>
      <c r="M991093"/>
      <c r="N991093"/>
      <c r="O991093"/>
      <c r="P991093"/>
      <c r="Q991093"/>
      <c r="R991093"/>
      <c r="S991093"/>
      <c r="T991093"/>
      <c r="U991093"/>
      <c r="V991093"/>
    </row>
    <row r="991094" spans="1:22">
      <c r="A991094"/>
      <c r="B991094"/>
      <c r="C991094"/>
      <c r="D991094"/>
      <c r="E991094"/>
      <c r="F991094"/>
      <c r="G991094"/>
      <c r="H991094"/>
      <c r="I991094"/>
      <c r="J991094"/>
      <c r="K991094"/>
      <c r="L991094"/>
      <c r="M991094"/>
      <c r="N991094"/>
      <c r="O991094"/>
      <c r="P991094"/>
      <c r="Q991094"/>
      <c r="R991094"/>
      <c r="S991094"/>
      <c r="T991094"/>
      <c r="U991094"/>
      <c r="V991094"/>
    </row>
    <row r="991095" spans="1:22">
      <c r="A991095"/>
      <c r="B991095"/>
      <c r="C991095"/>
      <c r="D991095"/>
      <c r="E991095"/>
      <c r="F991095"/>
      <c r="G991095"/>
      <c r="H991095"/>
      <c r="I991095"/>
      <c r="J991095"/>
      <c r="K991095"/>
      <c r="L991095"/>
      <c r="M991095"/>
      <c r="N991095"/>
      <c r="O991095"/>
      <c r="P991095"/>
      <c r="Q991095"/>
      <c r="R991095"/>
      <c r="S991095"/>
      <c r="T991095"/>
      <c r="U991095"/>
      <c r="V991095"/>
    </row>
    <row r="991096" spans="1:22">
      <c r="A991096"/>
      <c r="B991096"/>
      <c r="C991096"/>
      <c r="D991096"/>
      <c r="E991096"/>
      <c r="F991096"/>
      <c r="G991096"/>
      <c r="H991096"/>
      <c r="I991096"/>
      <c r="J991096"/>
      <c r="K991096"/>
      <c r="L991096"/>
      <c r="M991096"/>
      <c r="N991096"/>
      <c r="O991096"/>
      <c r="P991096"/>
      <c r="Q991096"/>
      <c r="R991096"/>
      <c r="S991096"/>
      <c r="T991096"/>
      <c r="U991096"/>
      <c r="V991096"/>
    </row>
    <row r="991097" spans="1:22">
      <c r="A991097"/>
      <c r="B991097"/>
      <c r="C991097"/>
      <c r="D991097"/>
      <c r="E991097"/>
      <c r="F991097"/>
      <c r="G991097"/>
      <c r="H991097"/>
      <c r="I991097"/>
      <c r="J991097"/>
      <c r="K991097"/>
      <c r="L991097"/>
      <c r="M991097"/>
      <c r="N991097"/>
      <c r="O991097"/>
      <c r="P991097"/>
      <c r="Q991097"/>
      <c r="R991097"/>
      <c r="S991097"/>
      <c r="T991097"/>
      <c r="U991097"/>
      <c r="V991097"/>
    </row>
    <row r="991098" spans="1:22">
      <c r="A991098"/>
      <c r="B991098"/>
      <c r="C991098"/>
      <c r="D991098"/>
      <c r="E991098"/>
      <c r="F991098"/>
      <c r="G991098"/>
      <c r="H991098"/>
      <c r="I991098"/>
      <c r="J991098"/>
      <c r="K991098"/>
      <c r="L991098"/>
      <c r="M991098"/>
      <c r="N991098"/>
      <c r="O991098"/>
      <c r="P991098"/>
      <c r="Q991098"/>
      <c r="R991098"/>
      <c r="S991098"/>
      <c r="T991098"/>
      <c r="U991098"/>
      <c r="V991098"/>
    </row>
    <row r="991099" spans="1:22">
      <c r="A991099"/>
      <c r="B991099"/>
      <c r="C991099"/>
      <c r="D991099"/>
      <c r="E991099"/>
      <c r="F991099"/>
      <c r="G991099"/>
      <c r="H991099"/>
      <c r="I991099"/>
      <c r="J991099"/>
      <c r="K991099"/>
      <c r="L991099"/>
      <c r="M991099"/>
      <c r="N991099"/>
      <c r="O991099"/>
      <c r="P991099"/>
      <c r="Q991099"/>
      <c r="R991099"/>
      <c r="S991099"/>
      <c r="T991099"/>
      <c r="U991099"/>
      <c r="V991099"/>
    </row>
    <row r="991100" spans="1:22">
      <c r="A991100"/>
      <c r="B991100"/>
      <c r="C991100"/>
      <c r="D991100"/>
      <c r="E991100"/>
      <c r="F991100"/>
      <c r="G991100"/>
      <c r="H991100"/>
      <c r="I991100"/>
      <c r="J991100"/>
      <c r="K991100"/>
      <c r="L991100"/>
      <c r="M991100"/>
      <c r="N991100"/>
      <c r="O991100"/>
      <c r="P991100"/>
      <c r="Q991100"/>
      <c r="R991100"/>
      <c r="S991100"/>
      <c r="T991100"/>
      <c r="U991100"/>
      <c r="V991100"/>
    </row>
    <row r="991101" spans="1:22">
      <c r="A991101"/>
      <c r="B991101"/>
      <c r="C991101"/>
      <c r="D991101"/>
      <c r="E991101"/>
      <c r="F991101"/>
      <c r="G991101"/>
      <c r="H991101"/>
      <c r="I991101"/>
      <c r="J991101"/>
      <c r="K991101"/>
      <c r="L991101"/>
      <c r="M991101"/>
      <c r="N991101"/>
      <c r="O991101"/>
      <c r="P991101"/>
      <c r="Q991101"/>
      <c r="R991101"/>
      <c r="S991101"/>
      <c r="T991101"/>
      <c r="U991101"/>
      <c r="V991101"/>
    </row>
    <row r="991102" spans="1:22">
      <c r="A991102"/>
      <c r="B991102"/>
      <c r="C991102"/>
      <c r="D991102"/>
      <c r="E991102"/>
      <c r="F991102"/>
      <c r="G991102"/>
      <c r="H991102"/>
      <c r="I991102"/>
      <c r="J991102"/>
      <c r="K991102"/>
      <c r="L991102"/>
      <c r="M991102"/>
      <c r="N991102"/>
      <c r="O991102"/>
      <c r="P991102"/>
      <c r="Q991102"/>
      <c r="R991102"/>
      <c r="S991102"/>
      <c r="T991102"/>
      <c r="U991102"/>
      <c r="V991102"/>
    </row>
    <row r="991103" spans="1:22">
      <c r="A991103"/>
      <c r="B991103"/>
      <c r="C991103"/>
      <c r="D991103"/>
      <c r="E991103"/>
      <c r="F991103"/>
      <c r="G991103"/>
      <c r="H991103"/>
      <c r="I991103"/>
      <c r="J991103"/>
      <c r="K991103"/>
      <c r="L991103"/>
      <c r="M991103"/>
      <c r="N991103"/>
      <c r="O991103"/>
      <c r="P991103"/>
      <c r="Q991103"/>
      <c r="R991103"/>
      <c r="S991103"/>
      <c r="T991103"/>
      <c r="U991103"/>
      <c r="V991103"/>
    </row>
    <row r="991104" spans="1:22">
      <c r="A991104"/>
      <c r="B991104"/>
      <c r="C991104"/>
      <c r="D991104"/>
      <c r="E991104"/>
      <c r="F991104"/>
      <c r="G991104"/>
      <c r="H991104"/>
      <c r="I991104"/>
      <c r="J991104"/>
      <c r="K991104"/>
      <c r="L991104"/>
      <c r="M991104"/>
      <c r="N991104"/>
      <c r="O991104"/>
      <c r="P991104"/>
      <c r="Q991104"/>
      <c r="R991104"/>
      <c r="S991104"/>
      <c r="T991104"/>
      <c r="U991104"/>
      <c r="V991104"/>
    </row>
    <row r="991105" spans="1:22">
      <c r="A991105"/>
      <c r="B991105"/>
      <c r="C991105"/>
      <c r="D991105"/>
      <c r="E991105"/>
      <c r="F991105"/>
      <c r="G991105"/>
      <c r="H991105"/>
      <c r="I991105"/>
      <c r="J991105"/>
      <c r="K991105"/>
      <c r="L991105"/>
      <c r="M991105"/>
      <c r="N991105"/>
      <c r="O991105"/>
      <c r="P991105"/>
      <c r="Q991105"/>
      <c r="R991105"/>
      <c r="S991105"/>
      <c r="T991105"/>
      <c r="U991105"/>
      <c r="V991105"/>
    </row>
    <row r="991106" spans="1:22">
      <c r="A991106"/>
      <c r="B991106"/>
      <c r="C991106"/>
      <c r="D991106"/>
      <c r="E991106"/>
      <c r="F991106"/>
      <c r="G991106"/>
      <c r="H991106"/>
      <c r="I991106"/>
      <c r="J991106"/>
      <c r="K991106"/>
      <c r="L991106"/>
      <c r="M991106"/>
      <c r="N991106"/>
      <c r="O991106"/>
      <c r="P991106"/>
      <c r="Q991106"/>
      <c r="R991106"/>
      <c r="S991106"/>
      <c r="T991106"/>
      <c r="U991106"/>
      <c r="V991106"/>
    </row>
    <row r="991107" spans="1:22">
      <c r="A991107"/>
      <c r="B991107"/>
      <c r="C991107"/>
      <c r="D991107"/>
      <c r="E991107"/>
      <c r="F991107"/>
      <c r="G991107"/>
      <c r="H991107"/>
      <c r="I991107"/>
      <c r="J991107"/>
      <c r="K991107"/>
      <c r="L991107"/>
      <c r="M991107"/>
      <c r="N991107"/>
      <c r="O991107"/>
      <c r="P991107"/>
      <c r="Q991107"/>
      <c r="R991107"/>
      <c r="S991107"/>
      <c r="T991107"/>
      <c r="U991107"/>
      <c r="V991107"/>
    </row>
    <row r="991108" spans="1:22">
      <c r="A991108"/>
      <c r="B991108"/>
      <c r="C991108"/>
      <c r="D991108"/>
      <c r="E991108"/>
      <c r="F991108"/>
      <c r="G991108"/>
      <c r="H991108"/>
      <c r="I991108"/>
      <c r="J991108"/>
      <c r="K991108"/>
      <c r="L991108"/>
      <c r="M991108"/>
      <c r="N991108"/>
      <c r="O991108"/>
      <c r="P991108"/>
      <c r="Q991108"/>
      <c r="R991108"/>
      <c r="S991108"/>
      <c r="T991108"/>
      <c r="U991108"/>
      <c r="V991108"/>
    </row>
    <row r="991109" spans="1:22">
      <c r="A991109"/>
      <c r="B991109"/>
      <c r="C991109"/>
      <c r="D991109"/>
      <c r="E991109"/>
      <c r="F991109"/>
      <c r="G991109"/>
      <c r="H991109"/>
      <c r="I991109"/>
      <c r="J991109"/>
      <c r="K991109"/>
      <c r="L991109"/>
      <c r="M991109"/>
      <c r="N991109"/>
      <c r="O991109"/>
      <c r="P991109"/>
      <c r="Q991109"/>
      <c r="R991109"/>
      <c r="S991109"/>
      <c r="T991109"/>
      <c r="U991109"/>
      <c r="V991109"/>
    </row>
    <row r="991110" spans="1:22">
      <c r="A991110"/>
      <c r="B991110"/>
      <c r="C991110"/>
      <c r="D991110"/>
      <c r="E991110"/>
      <c r="F991110"/>
      <c r="G991110"/>
      <c r="H991110"/>
      <c r="I991110"/>
      <c r="J991110"/>
      <c r="K991110"/>
      <c r="L991110"/>
      <c r="M991110"/>
      <c r="N991110"/>
      <c r="O991110"/>
      <c r="P991110"/>
      <c r="Q991110"/>
      <c r="R991110"/>
      <c r="S991110"/>
      <c r="T991110"/>
      <c r="U991110"/>
      <c r="V991110"/>
    </row>
    <row r="991111" spans="1:22">
      <c r="A991111"/>
      <c r="B991111"/>
      <c r="C991111"/>
      <c r="D991111"/>
      <c r="E991111"/>
      <c r="F991111"/>
      <c r="G991111"/>
      <c r="H991111"/>
      <c r="I991111"/>
      <c r="J991111"/>
      <c r="K991111"/>
      <c r="L991111"/>
      <c r="M991111"/>
      <c r="N991111"/>
      <c r="O991111"/>
      <c r="P991111"/>
      <c r="Q991111"/>
      <c r="R991111"/>
      <c r="S991111"/>
      <c r="T991111"/>
      <c r="U991111"/>
      <c r="V991111"/>
    </row>
    <row r="991112" spans="1:22">
      <c r="A991112"/>
      <c r="B991112"/>
      <c r="C991112"/>
      <c r="D991112"/>
      <c r="E991112"/>
      <c r="F991112"/>
      <c r="G991112"/>
      <c r="H991112"/>
      <c r="I991112"/>
      <c r="J991112"/>
      <c r="K991112"/>
      <c r="L991112"/>
      <c r="M991112"/>
      <c r="N991112"/>
      <c r="O991112"/>
      <c r="P991112"/>
      <c r="Q991112"/>
      <c r="R991112"/>
      <c r="S991112"/>
      <c r="T991112"/>
      <c r="U991112"/>
      <c r="V991112"/>
    </row>
    <row r="991113" spans="1:22">
      <c r="A991113"/>
      <c r="B991113"/>
      <c r="C991113"/>
      <c r="D991113"/>
      <c r="E991113"/>
      <c r="F991113"/>
      <c r="G991113"/>
      <c r="H991113"/>
      <c r="I991113"/>
      <c r="J991113"/>
      <c r="K991113"/>
      <c r="L991113"/>
      <c r="M991113"/>
      <c r="N991113"/>
      <c r="O991113"/>
      <c r="P991113"/>
      <c r="Q991113"/>
      <c r="R991113"/>
      <c r="S991113"/>
      <c r="T991113"/>
      <c r="U991113"/>
      <c r="V991113"/>
    </row>
    <row r="991114" spans="1:22">
      <c r="A991114"/>
      <c r="B991114"/>
      <c r="C991114"/>
      <c r="D991114"/>
      <c r="E991114"/>
      <c r="F991114"/>
      <c r="G991114"/>
      <c r="H991114"/>
      <c r="I991114"/>
      <c r="J991114"/>
      <c r="K991114"/>
      <c r="L991114"/>
      <c r="M991114"/>
      <c r="N991114"/>
      <c r="O991114"/>
      <c r="P991114"/>
      <c r="Q991114"/>
      <c r="R991114"/>
      <c r="S991114"/>
      <c r="T991114"/>
      <c r="U991114"/>
      <c r="V991114"/>
    </row>
    <row r="991115" spans="1:22">
      <c r="A991115"/>
      <c r="B991115"/>
      <c r="C991115"/>
      <c r="D991115"/>
      <c r="E991115"/>
      <c r="F991115"/>
      <c r="G991115"/>
      <c r="H991115"/>
      <c r="I991115"/>
      <c r="J991115"/>
      <c r="K991115"/>
      <c r="L991115"/>
      <c r="M991115"/>
      <c r="N991115"/>
      <c r="O991115"/>
      <c r="P991115"/>
      <c r="Q991115"/>
      <c r="R991115"/>
      <c r="S991115"/>
      <c r="T991115"/>
      <c r="U991115"/>
      <c r="V991115"/>
    </row>
    <row r="991116" spans="1:22">
      <c r="A991116"/>
      <c r="B991116"/>
      <c r="C991116"/>
      <c r="D991116"/>
      <c r="E991116"/>
      <c r="F991116"/>
      <c r="G991116"/>
      <c r="H991116"/>
      <c r="I991116"/>
      <c r="J991116"/>
      <c r="K991116"/>
      <c r="L991116"/>
      <c r="M991116"/>
      <c r="N991116"/>
      <c r="O991116"/>
      <c r="P991116"/>
      <c r="Q991116"/>
      <c r="R991116"/>
      <c r="S991116"/>
      <c r="T991116"/>
      <c r="U991116"/>
      <c r="V991116"/>
    </row>
    <row r="991117" spans="1:22">
      <c r="A991117"/>
      <c r="B991117"/>
      <c r="C991117"/>
      <c r="D991117"/>
      <c r="E991117"/>
      <c r="F991117"/>
      <c r="G991117"/>
      <c r="H991117"/>
      <c r="I991117"/>
      <c r="J991117"/>
      <c r="K991117"/>
      <c r="L991117"/>
      <c r="M991117"/>
      <c r="N991117"/>
      <c r="O991117"/>
      <c r="P991117"/>
      <c r="Q991117"/>
      <c r="R991117"/>
      <c r="S991117"/>
      <c r="T991117"/>
      <c r="U991117"/>
      <c r="V991117"/>
    </row>
    <row r="991118" spans="1:22">
      <c r="A991118"/>
      <c r="B991118"/>
      <c r="C991118"/>
      <c r="D991118"/>
      <c r="E991118"/>
      <c r="F991118"/>
      <c r="G991118"/>
      <c r="H991118"/>
      <c r="I991118"/>
      <c r="J991118"/>
      <c r="K991118"/>
      <c r="L991118"/>
      <c r="M991118"/>
      <c r="N991118"/>
      <c r="O991118"/>
      <c r="P991118"/>
      <c r="Q991118"/>
      <c r="R991118"/>
      <c r="S991118"/>
      <c r="T991118"/>
      <c r="U991118"/>
      <c r="V991118"/>
    </row>
    <row r="991119" spans="1:22">
      <c r="A991119"/>
      <c r="B991119"/>
      <c r="C991119"/>
      <c r="D991119"/>
      <c r="E991119"/>
      <c r="F991119"/>
      <c r="G991119"/>
      <c r="H991119"/>
      <c r="I991119"/>
      <c r="J991119"/>
      <c r="K991119"/>
      <c r="L991119"/>
      <c r="M991119"/>
      <c r="N991119"/>
      <c r="O991119"/>
      <c r="P991119"/>
      <c r="Q991119"/>
      <c r="R991119"/>
      <c r="S991119"/>
      <c r="T991119"/>
      <c r="U991119"/>
      <c r="V991119"/>
    </row>
    <row r="991120" spans="1:22">
      <c r="A991120"/>
      <c r="B991120"/>
      <c r="C991120"/>
      <c r="D991120"/>
      <c r="E991120"/>
      <c r="F991120"/>
      <c r="G991120"/>
      <c r="H991120"/>
      <c r="I991120"/>
      <c r="J991120"/>
      <c r="K991120"/>
      <c r="L991120"/>
      <c r="M991120"/>
      <c r="N991120"/>
      <c r="O991120"/>
      <c r="P991120"/>
      <c r="Q991120"/>
      <c r="R991120"/>
      <c r="S991120"/>
      <c r="T991120"/>
      <c r="U991120"/>
      <c r="V991120"/>
    </row>
    <row r="991121" spans="1:22">
      <c r="A991121"/>
      <c r="B991121"/>
      <c r="C991121"/>
      <c r="D991121"/>
      <c r="E991121"/>
      <c r="F991121"/>
      <c r="G991121"/>
      <c r="H991121"/>
      <c r="I991121"/>
      <c r="J991121"/>
      <c r="K991121"/>
      <c r="L991121"/>
      <c r="M991121"/>
      <c r="N991121"/>
      <c r="O991121"/>
      <c r="P991121"/>
      <c r="Q991121"/>
      <c r="R991121"/>
      <c r="S991121"/>
      <c r="T991121"/>
      <c r="U991121"/>
      <c r="V991121"/>
    </row>
    <row r="991122" spans="1:22">
      <c r="A991122"/>
      <c r="B991122"/>
      <c r="C991122"/>
      <c r="D991122"/>
      <c r="E991122"/>
      <c r="F991122"/>
      <c r="G991122"/>
      <c r="H991122"/>
      <c r="I991122"/>
      <c r="J991122"/>
      <c r="K991122"/>
      <c r="L991122"/>
      <c r="M991122"/>
      <c r="N991122"/>
      <c r="O991122"/>
      <c r="P991122"/>
      <c r="Q991122"/>
      <c r="R991122"/>
      <c r="S991122"/>
      <c r="T991122"/>
      <c r="U991122"/>
      <c r="V991122"/>
    </row>
    <row r="991123" spans="1:22">
      <c r="A991123"/>
      <c r="B991123"/>
      <c r="C991123"/>
      <c r="D991123"/>
      <c r="E991123"/>
      <c r="F991123"/>
      <c r="G991123"/>
      <c r="H991123"/>
      <c r="I991123"/>
      <c r="J991123"/>
      <c r="K991123"/>
      <c r="L991123"/>
      <c r="M991123"/>
      <c r="N991123"/>
      <c r="O991123"/>
      <c r="P991123"/>
      <c r="Q991123"/>
      <c r="R991123"/>
      <c r="S991123"/>
      <c r="T991123"/>
      <c r="U991123"/>
      <c r="V991123"/>
    </row>
    <row r="991124" spans="1:22">
      <c r="A991124"/>
      <c r="B991124"/>
      <c r="C991124"/>
      <c r="D991124"/>
      <c r="E991124"/>
      <c r="F991124"/>
      <c r="G991124"/>
      <c r="H991124"/>
      <c r="I991124"/>
      <c r="J991124"/>
      <c r="K991124"/>
      <c r="L991124"/>
      <c r="M991124"/>
      <c r="N991124"/>
      <c r="O991124"/>
      <c r="P991124"/>
      <c r="Q991124"/>
      <c r="R991124"/>
      <c r="S991124"/>
      <c r="T991124"/>
      <c r="U991124"/>
      <c r="V991124"/>
    </row>
    <row r="991125" spans="1:22">
      <c r="A991125"/>
      <c r="B991125"/>
      <c r="C991125"/>
      <c r="D991125"/>
      <c r="E991125"/>
      <c r="F991125"/>
      <c r="G991125"/>
      <c r="H991125"/>
      <c r="I991125"/>
      <c r="J991125"/>
      <c r="K991125"/>
      <c r="L991125"/>
      <c r="M991125"/>
      <c r="N991125"/>
      <c r="O991125"/>
      <c r="P991125"/>
      <c r="Q991125"/>
      <c r="R991125"/>
      <c r="S991125"/>
      <c r="T991125"/>
      <c r="U991125"/>
      <c r="V991125"/>
    </row>
    <row r="991126" spans="1:22">
      <c r="A991126"/>
      <c r="B991126"/>
      <c r="C991126"/>
      <c r="D991126"/>
      <c r="E991126"/>
      <c r="F991126"/>
      <c r="G991126"/>
      <c r="H991126"/>
      <c r="I991126"/>
      <c r="J991126"/>
      <c r="K991126"/>
      <c r="L991126"/>
      <c r="M991126"/>
      <c r="N991126"/>
      <c r="O991126"/>
      <c r="P991126"/>
      <c r="Q991126"/>
      <c r="R991126"/>
      <c r="S991126"/>
      <c r="T991126"/>
      <c r="U991126"/>
      <c r="V991126"/>
    </row>
    <row r="991127" spans="1:22">
      <c r="A991127"/>
      <c r="B991127"/>
      <c r="C991127"/>
      <c r="D991127"/>
      <c r="E991127"/>
      <c r="F991127"/>
      <c r="G991127"/>
      <c r="H991127"/>
      <c r="I991127"/>
      <c r="J991127"/>
      <c r="K991127"/>
      <c r="L991127"/>
      <c r="M991127"/>
      <c r="N991127"/>
      <c r="O991127"/>
      <c r="P991127"/>
      <c r="Q991127"/>
      <c r="R991127"/>
      <c r="S991127"/>
      <c r="T991127"/>
      <c r="U991127"/>
      <c r="V991127"/>
    </row>
    <row r="991128" spans="1:22">
      <c r="A991128"/>
      <c r="B991128"/>
      <c r="C991128"/>
      <c r="D991128"/>
      <c r="E991128"/>
      <c r="F991128"/>
      <c r="G991128"/>
      <c r="H991128"/>
      <c r="I991128"/>
      <c r="J991128"/>
      <c r="K991128"/>
      <c r="L991128"/>
      <c r="M991128"/>
      <c r="N991128"/>
      <c r="O991128"/>
      <c r="P991128"/>
      <c r="Q991128"/>
      <c r="R991128"/>
      <c r="S991128"/>
      <c r="T991128"/>
      <c r="U991128"/>
      <c r="V991128"/>
    </row>
    <row r="991129" spans="1:22">
      <c r="A991129"/>
      <c r="B991129"/>
      <c r="C991129"/>
      <c r="D991129"/>
      <c r="E991129"/>
      <c r="F991129"/>
      <c r="G991129"/>
      <c r="H991129"/>
      <c r="I991129"/>
      <c r="J991129"/>
      <c r="K991129"/>
      <c r="L991129"/>
      <c r="M991129"/>
      <c r="N991129"/>
      <c r="O991129"/>
      <c r="P991129"/>
      <c r="Q991129"/>
      <c r="R991129"/>
      <c r="S991129"/>
      <c r="T991129"/>
      <c r="U991129"/>
      <c r="V991129"/>
    </row>
    <row r="991130" spans="1:22">
      <c r="A991130"/>
      <c r="B991130"/>
      <c r="C991130"/>
      <c r="D991130"/>
      <c r="E991130"/>
      <c r="F991130"/>
      <c r="G991130"/>
      <c r="H991130"/>
      <c r="I991130"/>
      <c r="J991130"/>
      <c r="K991130"/>
      <c r="L991130"/>
      <c r="M991130"/>
      <c r="N991130"/>
      <c r="O991130"/>
      <c r="P991130"/>
      <c r="Q991130"/>
      <c r="R991130"/>
      <c r="S991130"/>
      <c r="T991130"/>
      <c r="U991130"/>
      <c r="V991130"/>
    </row>
    <row r="991131" spans="1:22">
      <c r="A991131"/>
      <c r="B991131"/>
      <c r="C991131"/>
      <c r="D991131"/>
      <c r="E991131"/>
      <c r="F991131"/>
      <c r="G991131"/>
      <c r="H991131"/>
      <c r="I991131"/>
      <c r="J991131"/>
      <c r="K991131"/>
      <c r="L991131"/>
      <c r="M991131"/>
      <c r="N991131"/>
      <c r="O991131"/>
      <c r="P991131"/>
      <c r="Q991131"/>
      <c r="R991131"/>
      <c r="S991131"/>
      <c r="T991131"/>
      <c r="U991131"/>
      <c r="V991131"/>
    </row>
    <row r="991132" spans="1:22">
      <c r="A991132"/>
      <c r="B991132"/>
      <c r="C991132"/>
      <c r="D991132"/>
      <c r="E991132"/>
      <c r="F991132"/>
      <c r="G991132"/>
      <c r="H991132"/>
      <c r="I991132"/>
      <c r="J991132"/>
      <c r="K991132"/>
      <c r="L991132"/>
      <c r="M991132"/>
      <c r="N991132"/>
      <c r="O991132"/>
      <c r="P991132"/>
      <c r="Q991132"/>
      <c r="R991132"/>
      <c r="S991132"/>
      <c r="T991132"/>
      <c r="U991132"/>
      <c r="V991132"/>
    </row>
    <row r="991133" spans="1:22">
      <c r="A991133"/>
      <c r="B991133"/>
      <c r="C991133"/>
      <c r="D991133"/>
      <c r="E991133"/>
      <c r="F991133"/>
      <c r="G991133"/>
      <c r="H991133"/>
      <c r="I991133"/>
      <c r="J991133"/>
      <c r="K991133"/>
      <c r="L991133"/>
      <c r="M991133"/>
      <c r="N991133"/>
      <c r="O991133"/>
      <c r="P991133"/>
      <c r="Q991133"/>
      <c r="R991133"/>
      <c r="S991133"/>
      <c r="T991133"/>
      <c r="U991133"/>
      <c r="V991133"/>
    </row>
    <row r="991134" spans="1:22">
      <c r="A991134"/>
      <c r="B991134"/>
      <c r="C991134"/>
      <c r="D991134"/>
      <c r="E991134"/>
      <c r="F991134"/>
      <c r="G991134"/>
      <c r="H991134"/>
      <c r="I991134"/>
      <c r="J991134"/>
      <c r="K991134"/>
      <c r="L991134"/>
      <c r="M991134"/>
      <c r="N991134"/>
      <c r="O991134"/>
      <c r="P991134"/>
      <c r="Q991134"/>
      <c r="R991134"/>
      <c r="S991134"/>
      <c r="T991134"/>
      <c r="U991134"/>
      <c r="V991134"/>
    </row>
    <row r="991135" spans="1:22">
      <c r="A991135"/>
      <c r="B991135"/>
      <c r="C991135"/>
      <c r="D991135"/>
      <c r="E991135"/>
      <c r="F991135"/>
      <c r="G991135"/>
      <c r="H991135"/>
      <c r="I991135"/>
      <c r="J991135"/>
      <c r="K991135"/>
      <c r="L991135"/>
      <c r="M991135"/>
      <c r="N991135"/>
      <c r="O991135"/>
      <c r="P991135"/>
      <c r="Q991135"/>
      <c r="R991135"/>
      <c r="S991135"/>
      <c r="T991135"/>
      <c r="U991135"/>
      <c r="V991135"/>
    </row>
    <row r="991136" spans="1:22">
      <c r="A991136"/>
      <c r="B991136"/>
      <c r="C991136"/>
      <c r="D991136"/>
      <c r="E991136"/>
      <c r="F991136"/>
      <c r="G991136"/>
      <c r="H991136"/>
      <c r="I991136"/>
      <c r="J991136"/>
      <c r="K991136"/>
      <c r="L991136"/>
      <c r="M991136"/>
      <c r="N991136"/>
      <c r="O991136"/>
      <c r="P991136"/>
      <c r="Q991136"/>
      <c r="R991136"/>
      <c r="S991136"/>
      <c r="T991136"/>
      <c r="U991136"/>
      <c r="V991136"/>
    </row>
    <row r="991137" spans="1:22">
      <c r="A991137"/>
      <c r="B991137"/>
      <c r="C991137"/>
      <c r="D991137"/>
      <c r="E991137"/>
      <c r="F991137"/>
      <c r="G991137"/>
      <c r="H991137"/>
      <c r="I991137"/>
      <c r="J991137"/>
      <c r="K991137"/>
      <c r="L991137"/>
      <c r="M991137"/>
      <c r="N991137"/>
      <c r="O991137"/>
      <c r="P991137"/>
      <c r="Q991137"/>
      <c r="R991137"/>
      <c r="S991137"/>
      <c r="T991137"/>
      <c r="U991137"/>
      <c r="V991137"/>
    </row>
    <row r="991138" spans="1:22">
      <c r="A991138"/>
      <c r="B991138"/>
      <c r="C991138"/>
      <c r="D991138"/>
      <c r="E991138"/>
      <c r="F991138"/>
      <c r="G991138"/>
      <c r="H991138"/>
      <c r="I991138"/>
      <c r="J991138"/>
      <c r="K991138"/>
      <c r="L991138"/>
      <c r="M991138"/>
      <c r="N991138"/>
      <c r="O991138"/>
      <c r="P991138"/>
      <c r="Q991138"/>
      <c r="R991138"/>
      <c r="S991138"/>
      <c r="T991138"/>
      <c r="U991138"/>
      <c r="V991138"/>
    </row>
    <row r="991139" spans="1:22">
      <c r="A991139"/>
      <c r="B991139"/>
      <c r="C991139"/>
      <c r="D991139"/>
      <c r="E991139"/>
      <c r="F991139"/>
      <c r="G991139"/>
      <c r="H991139"/>
      <c r="I991139"/>
      <c r="J991139"/>
      <c r="K991139"/>
      <c r="L991139"/>
      <c r="M991139"/>
      <c r="N991139"/>
      <c r="O991139"/>
      <c r="P991139"/>
      <c r="Q991139"/>
      <c r="R991139"/>
      <c r="S991139"/>
      <c r="T991139"/>
      <c r="U991139"/>
      <c r="V991139"/>
    </row>
    <row r="991140" spans="1:22">
      <c r="A991140"/>
      <c r="B991140"/>
      <c r="C991140"/>
      <c r="D991140"/>
      <c r="E991140"/>
      <c r="F991140"/>
      <c r="G991140"/>
      <c r="H991140"/>
      <c r="I991140"/>
      <c r="J991140"/>
      <c r="K991140"/>
      <c r="L991140"/>
      <c r="M991140"/>
      <c r="N991140"/>
      <c r="O991140"/>
      <c r="P991140"/>
      <c r="Q991140"/>
      <c r="R991140"/>
      <c r="S991140"/>
      <c r="T991140"/>
      <c r="U991140"/>
      <c r="V991140"/>
    </row>
    <row r="991141" spans="1:22">
      <c r="A991141"/>
      <c r="B991141"/>
      <c r="C991141"/>
      <c r="D991141"/>
      <c r="E991141"/>
      <c r="F991141"/>
      <c r="G991141"/>
      <c r="H991141"/>
      <c r="I991141"/>
      <c r="J991141"/>
      <c r="K991141"/>
      <c r="L991141"/>
      <c r="M991141"/>
      <c r="N991141"/>
      <c r="O991141"/>
      <c r="P991141"/>
      <c r="Q991141"/>
      <c r="R991141"/>
      <c r="S991141"/>
      <c r="T991141"/>
      <c r="U991141"/>
      <c r="V991141"/>
    </row>
    <row r="991142" spans="1:22">
      <c r="A991142"/>
      <c r="B991142"/>
      <c r="C991142"/>
      <c r="D991142"/>
      <c r="E991142"/>
      <c r="F991142"/>
      <c r="G991142"/>
      <c r="H991142"/>
      <c r="I991142"/>
      <c r="J991142"/>
      <c r="K991142"/>
      <c r="L991142"/>
      <c r="M991142"/>
      <c r="N991142"/>
      <c r="O991142"/>
      <c r="P991142"/>
      <c r="Q991142"/>
      <c r="R991142"/>
      <c r="S991142"/>
      <c r="T991142"/>
      <c r="U991142"/>
      <c r="V991142"/>
    </row>
    <row r="991143" spans="1:22">
      <c r="A991143"/>
      <c r="B991143"/>
      <c r="C991143"/>
      <c r="D991143"/>
      <c r="E991143"/>
      <c r="F991143"/>
      <c r="G991143"/>
      <c r="H991143"/>
      <c r="I991143"/>
      <c r="J991143"/>
      <c r="K991143"/>
      <c r="L991143"/>
      <c r="M991143"/>
      <c r="N991143"/>
      <c r="O991143"/>
      <c r="P991143"/>
      <c r="Q991143"/>
      <c r="R991143"/>
      <c r="S991143"/>
      <c r="T991143"/>
      <c r="U991143"/>
      <c r="V991143"/>
    </row>
    <row r="991144" spans="1:22">
      <c r="A991144"/>
      <c r="B991144"/>
      <c r="C991144"/>
      <c r="D991144"/>
      <c r="E991144"/>
      <c r="F991144"/>
      <c r="G991144"/>
      <c r="H991144"/>
      <c r="I991144"/>
      <c r="J991144"/>
      <c r="K991144"/>
      <c r="L991144"/>
      <c r="M991144"/>
      <c r="N991144"/>
      <c r="O991144"/>
      <c r="P991144"/>
      <c r="Q991144"/>
      <c r="R991144"/>
      <c r="S991144"/>
      <c r="T991144"/>
      <c r="U991144"/>
      <c r="V991144"/>
    </row>
    <row r="991145" spans="1:22">
      <c r="A991145"/>
      <c r="B991145"/>
      <c r="C991145"/>
      <c r="D991145"/>
      <c r="E991145"/>
      <c r="F991145"/>
      <c r="G991145"/>
      <c r="H991145"/>
      <c r="I991145"/>
      <c r="J991145"/>
      <c r="K991145"/>
      <c r="L991145"/>
      <c r="M991145"/>
      <c r="N991145"/>
      <c r="O991145"/>
      <c r="P991145"/>
      <c r="Q991145"/>
      <c r="R991145"/>
      <c r="S991145"/>
      <c r="T991145"/>
      <c r="U991145"/>
      <c r="V991145"/>
    </row>
    <row r="991146" spans="1:22">
      <c r="A991146"/>
      <c r="B991146"/>
      <c r="C991146"/>
      <c r="D991146"/>
      <c r="E991146"/>
      <c r="F991146"/>
      <c r="G991146"/>
      <c r="H991146"/>
      <c r="I991146"/>
      <c r="J991146"/>
      <c r="K991146"/>
      <c r="L991146"/>
      <c r="M991146"/>
      <c r="N991146"/>
      <c r="O991146"/>
      <c r="P991146"/>
      <c r="Q991146"/>
      <c r="R991146"/>
      <c r="S991146"/>
      <c r="T991146"/>
      <c r="U991146"/>
      <c r="V991146"/>
    </row>
    <row r="991147" spans="1:22">
      <c r="A991147"/>
      <c r="B991147"/>
      <c r="C991147"/>
      <c r="D991147"/>
      <c r="E991147"/>
      <c r="F991147"/>
      <c r="G991147"/>
      <c r="H991147"/>
      <c r="I991147"/>
      <c r="J991147"/>
      <c r="K991147"/>
      <c r="L991147"/>
      <c r="M991147"/>
      <c r="N991147"/>
      <c r="O991147"/>
      <c r="P991147"/>
      <c r="Q991147"/>
      <c r="R991147"/>
      <c r="S991147"/>
      <c r="T991147"/>
      <c r="U991147"/>
      <c r="V991147"/>
    </row>
    <row r="991148" spans="1:22">
      <c r="A991148"/>
      <c r="B991148"/>
      <c r="C991148"/>
      <c r="D991148"/>
      <c r="E991148"/>
      <c r="F991148"/>
      <c r="G991148"/>
      <c r="H991148"/>
      <c r="I991148"/>
      <c r="J991148"/>
      <c r="K991148"/>
      <c r="L991148"/>
      <c r="M991148"/>
      <c r="N991148"/>
      <c r="O991148"/>
      <c r="P991148"/>
      <c r="Q991148"/>
      <c r="R991148"/>
      <c r="S991148"/>
      <c r="T991148"/>
      <c r="U991148"/>
      <c r="V991148"/>
    </row>
    <row r="991149" spans="1:22">
      <c r="A991149"/>
      <c r="B991149"/>
      <c r="C991149"/>
      <c r="D991149"/>
      <c r="E991149"/>
      <c r="F991149"/>
      <c r="G991149"/>
      <c r="H991149"/>
      <c r="I991149"/>
      <c r="J991149"/>
      <c r="K991149"/>
      <c r="L991149"/>
      <c r="M991149"/>
      <c r="N991149"/>
      <c r="O991149"/>
      <c r="P991149"/>
      <c r="Q991149"/>
      <c r="R991149"/>
      <c r="S991149"/>
      <c r="T991149"/>
      <c r="U991149"/>
      <c r="V991149"/>
    </row>
    <row r="991150" spans="1:22">
      <c r="A991150"/>
      <c r="B991150"/>
      <c r="C991150"/>
      <c r="D991150"/>
      <c r="E991150"/>
      <c r="F991150"/>
      <c r="G991150"/>
      <c r="H991150"/>
      <c r="I991150"/>
      <c r="J991150"/>
      <c r="K991150"/>
      <c r="L991150"/>
      <c r="M991150"/>
      <c r="N991150"/>
      <c r="O991150"/>
      <c r="P991150"/>
      <c r="Q991150"/>
      <c r="R991150"/>
      <c r="S991150"/>
      <c r="T991150"/>
      <c r="U991150"/>
      <c r="V991150"/>
    </row>
    <row r="991151" spans="1:22">
      <c r="A991151"/>
      <c r="B991151"/>
      <c r="C991151"/>
      <c r="D991151"/>
      <c r="E991151"/>
      <c r="F991151"/>
      <c r="G991151"/>
      <c r="H991151"/>
      <c r="I991151"/>
      <c r="J991151"/>
      <c r="K991151"/>
      <c r="L991151"/>
      <c r="M991151"/>
      <c r="N991151"/>
      <c r="O991151"/>
      <c r="P991151"/>
      <c r="Q991151"/>
      <c r="R991151"/>
      <c r="S991151"/>
      <c r="T991151"/>
      <c r="U991151"/>
      <c r="V991151"/>
    </row>
    <row r="991152" spans="1:22">
      <c r="A991152"/>
      <c r="B991152"/>
      <c r="C991152"/>
      <c r="D991152"/>
      <c r="E991152"/>
      <c r="F991152"/>
      <c r="G991152"/>
      <c r="H991152"/>
      <c r="I991152"/>
      <c r="J991152"/>
      <c r="K991152"/>
      <c r="L991152"/>
      <c r="M991152"/>
      <c r="N991152"/>
      <c r="O991152"/>
      <c r="P991152"/>
      <c r="Q991152"/>
      <c r="R991152"/>
      <c r="S991152"/>
      <c r="T991152"/>
      <c r="U991152"/>
      <c r="V991152"/>
    </row>
    <row r="991153" spans="1:22">
      <c r="A991153"/>
      <c r="B991153"/>
      <c r="C991153"/>
      <c r="D991153"/>
      <c r="E991153"/>
      <c r="F991153"/>
      <c r="G991153"/>
      <c r="H991153"/>
      <c r="I991153"/>
      <c r="J991153"/>
      <c r="K991153"/>
      <c r="L991153"/>
      <c r="M991153"/>
      <c r="N991153"/>
      <c r="O991153"/>
      <c r="P991153"/>
      <c r="Q991153"/>
      <c r="R991153"/>
      <c r="S991153"/>
      <c r="T991153"/>
      <c r="U991153"/>
      <c r="V991153"/>
    </row>
    <row r="991154" spans="1:22">
      <c r="A991154"/>
      <c r="B991154"/>
      <c r="C991154"/>
      <c r="D991154"/>
      <c r="E991154"/>
      <c r="F991154"/>
      <c r="G991154"/>
      <c r="H991154"/>
      <c r="I991154"/>
      <c r="J991154"/>
      <c r="K991154"/>
      <c r="L991154"/>
      <c r="M991154"/>
      <c r="N991154"/>
      <c r="O991154"/>
      <c r="P991154"/>
      <c r="Q991154"/>
      <c r="R991154"/>
      <c r="S991154"/>
      <c r="T991154"/>
      <c r="U991154"/>
      <c r="V991154"/>
    </row>
    <row r="991155" spans="1:22">
      <c r="A991155"/>
      <c r="B991155"/>
      <c r="C991155"/>
      <c r="D991155"/>
      <c r="E991155"/>
      <c r="F991155"/>
      <c r="G991155"/>
      <c r="H991155"/>
      <c r="I991155"/>
      <c r="J991155"/>
      <c r="K991155"/>
      <c r="L991155"/>
      <c r="M991155"/>
      <c r="N991155"/>
      <c r="O991155"/>
      <c r="P991155"/>
      <c r="Q991155"/>
      <c r="R991155"/>
      <c r="S991155"/>
      <c r="T991155"/>
      <c r="U991155"/>
      <c r="V991155"/>
    </row>
    <row r="991156" spans="1:22">
      <c r="A991156"/>
      <c r="B991156"/>
      <c r="C991156"/>
      <c r="D991156"/>
      <c r="E991156"/>
      <c r="F991156"/>
      <c r="G991156"/>
      <c r="H991156"/>
      <c r="I991156"/>
      <c r="J991156"/>
      <c r="K991156"/>
      <c r="L991156"/>
      <c r="M991156"/>
      <c r="N991156"/>
      <c r="O991156"/>
      <c r="P991156"/>
      <c r="Q991156"/>
      <c r="R991156"/>
      <c r="S991156"/>
      <c r="T991156"/>
      <c r="U991156"/>
      <c r="V991156"/>
    </row>
    <row r="991157" spans="1:22">
      <c r="A991157"/>
      <c r="B991157"/>
      <c r="C991157"/>
      <c r="D991157"/>
      <c r="E991157"/>
      <c r="F991157"/>
      <c r="G991157"/>
      <c r="H991157"/>
      <c r="I991157"/>
      <c r="J991157"/>
      <c r="K991157"/>
      <c r="L991157"/>
      <c r="M991157"/>
      <c r="N991157"/>
      <c r="O991157"/>
      <c r="P991157"/>
      <c r="Q991157"/>
      <c r="R991157"/>
      <c r="S991157"/>
      <c r="T991157"/>
      <c r="U991157"/>
      <c r="V991157"/>
    </row>
    <row r="991158" spans="1:22">
      <c r="A991158"/>
      <c r="B991158"/>
      <c r="C991158"/>
      <c r="D991158"/>
      <c r="E991158"/>
      <c r="F991158"/>
      <c r="G991158"/>
      <c r="H991158"/>
      <c r="I991158"/>
      <c r="J991158"/>
      <c r="K991158"/>
      <c r="L991158"/>
      <c r="M991158"/>
      <c r="N991158"/>
      <c r="O991158"/>
      <c r="P991158"/>
      <c r="Q991158"/>
      <c r="R991158"/>
      <c r="S991158"/>
      <c r="T991158"/>
      <c r="U991158"/>
      <c r="V991158"/>
    </row>
    <row r="991159" spans="1:22">
      <c r="A991159"/>
      <c r="B991159"/>
      <c r="C991159"/>
      <c r="D991159"/>
      <c r="E991159"/>
      <c r="F991159"/>
      <c r="G991159"/>
      <c r="H991159"/>
      <c r="I991159"/>
      <c r="J991159"/>
      <c r="K991159"/>
      <c r="L991159"/>
      <c r="M991159"/>
      <c r="N991159"/>
      <c r="O991159"/>
      <c r="P991159"/>
      <c r="Q991159"/>
      <c r="R991159"/>
      <c r="S991159"/>
      <c r="T991159"/>
      <c r="U991159"/>
      <c r="V991159"/>
    </row>
    <row r="991160" spans="1:22">
      <c r="A991160"/>
      <c r="B991160"/>
      <c r="C991160"/>
      <c r="D991160"/>
      <c r="E991160"/>
      <c r="F991160"/>
      <c r="G991160"/>
      <c r="H991160"/>
      <c r="I991160"/>
      <c r="J991160"/>
      <c r="K991160"/>
      <c r="L991160"/>
      <c r="M991160"/>
      <c r="N991160"/>
      <c r="O991160"/>
      <c r="P991160"/>
      <c r="Q991160"/>
      <c r="R991160"/>
      <c r="S991160"/>
      <c r="T991160"/>
      <c r="U991160"/>
      <c r="V991160"/>
    </row>
    <row r="991161" spans="1:22">
      <c r="A991161"/>
      <c r="B991161"/>
      <c r="C991161"/>
      <c r="D991161"/>
      <c r="E991161"/>
      <c r="F991161"/>
      <c r="G991161"/>
      <c r="H991161"/>
      <c r="I991161"/>
      <c r="J991161"/>
      <c r="K991161"/>
      <c r="L991161"/>
      <c r="M991161"/>
      <c r="N991161"/>
      <c r="O991161"/>
      <c r="P991161"/>
      <c r="Q991161"/>
      <c r="R991161"/>
      <c r="S991161"/>
      <c r="T991161"/>
      <c r="U991161"/>
      <c r="V991161"/>
    </row>
    <row r="991162" spans="1:22">
      <c r="A991162"/>
      <c r="B991162"/>
      <c r="C991162"/>
      <c r="D991162"/>
      <c r="E991162"/>
      <c r="F991162"/>
      <c r="G991162"/>
      <c r="H991162"/>
      <c r="I991162"/>
      <c r="J991162"/>
      <c r="K991162"/>
      <c r="L991162"/>
      <c r="M991162"/>
      <c r="N991162"/>
      <c r="O991162"/>
      <c r="P991162"/>
      <c r="Q991162"/>
      <c r="R991162"/>
      <c r="S991162"/>
      <c r="T991162"/>
      <c r="U991162"/>
      <c r="V991162"/>
    </row>
    <row r="991163" spans="1:22">
      <c r="A991163"/>
      <c r="B991163"/>
      <c r="C991163"/>
      <c r="D991163"/>
      <c r="E991163"/>
      <c r="F991163"/>
      <c r="G991163"/>
      <c r="H991163"/>
      <c r="I991163"/>
      <c r="J991163"/>
      <c r="K991163"/>
      <c r="L991163"/>
      <c r="M991163"/>
      <c r="N991163"/>
      <c r="O991163"/>
      <c r="P991163"/>
      <c r="Q991163"/>
      <c r="R991163"/>
      <c r="S991163"/>
      <c r="T991163"/>
      <c r="U991163"/>
      <c r="V991163"/>
    </row>
    <row r="991164" spans="1:22">
      <c r="A991164"/>
      <c r="B991164"/>
      <c r="C991164"/>
      <c r="D991164"/>
      <c r="E991164"/>
      <c r="F991164"/>
      <c r="G991164"/>
      <c r="H991164"/>
      <c r="I991164"/>
      <c r="J991164"/>
      <c r="K991164"/>
      <c r="L991164"/>
      <c r="M991164"/>
      <c r="N991164"/>
      <c r="O991164"/>
      <c r="P991164"/>
      <c r="Q991164"/>
      <c r="R991164"/>
      <c r="S991164"/>
      <c r="T991164"/>
      <c r="U991164"/>
      <c r="V991164"/>
    </row>
    <row r="991165" spans="1:22">
      <c r="A991165"/>
      <c r="B991165"/>
      <c r="C991165"/>
      <c r="D991165"/>
      <c r="E991165"/>
      <c r="F991165"/>
      <c r="G991165"/>
      <c r="H991165"/>
      <c r="I991165"/>
      <c r="J991165"/>
      <c r="K991165"/>
      <c r="L991165"/>
      <c r="M991165"/>
      <c r="N991165"/>
      <c r="O991165"/>
      <c r="P991165"/>
      <c r="Q991165"/>
      <c r="R991165"/>
      <c r="S991165"/>
      <c r="T991165"/>
      <c r="U991165"/>
      <c r="V991165"/>
    </row>
    <row r="991166" spans="1:22">
      <c r="A991166"/>
      <c r="B991166"/>
      <c r="C991166"/>
      <c r="D991166"/>
      <c r="E991166"/>
      <c r="F991166"/>
      <c r="G991166"/>
      <c r="H991166"/>
      <c r="I991166"/>
      <c r="J991166"/>
      <c r="K991166"/>
      <c r="L991166"/>
      <c r="M991166"/>
      <c r="N991166"/>
      <c r="O991166"/>
      <c r="P991166"/>
      <c r="Q991166"/>
      <c r="R991166"/>
      <c r="S991166"/>
      <c r="T991166"/>
      <c r="U991166"/>
      <c r="V991166"/>
    </row>
    <row r="991167" spans="1:22">
      <c r="A991167"/>
      <c r="B991167"/>
      <c r="C991167"/>
      <c r="D991167"/>
      <c r="E991167"/>
      <c r="F991167"/>
      <c r="G991167"/>
      <c r="H991167"/>
      <c r="I991167"/>
      <c r="J991167"/>
      <c r="K991167"/>
      <c r="L991167"/>
      <c r="M991167"/>
      <c r="N991167"/>
      <c r="O991167"/>
      <c r="P991167"/>
      <c r="Q991167"/>
      <c r="R991167"/>
      <c r="S991167"/>
      <c r="T991167"/>
      <c r="U991167"/>
      <c r="V991167"/>
    </row>
    <row r="991168" spans="1:22" customFormat="1"/>
    <row r="991169" customFormat="1"/>
    <row r="991170" customFormat="1"/>
    <row r="991171" customFormat="1"/>
    <row r="991172" customFormat="1"/>
    <row r="991173" customFormat="1"/>
    <row r="991174" customFormat="1"/>
    <row r="991175" customFormat="1"/>
    <row r="991176" customFormat="1"/>
    <row r="991177" customFormat="1"/>
    <row r="991178" customFormat="1"/>
    <row r="991179" customFormat="1"/>
    <row r="991180" customFormat="1"/>
    <row r="991181" customFormat="1"/>
    <row r="991182" customFormat="1"/>
    <row r="991183" customFormat="1"/>
    <row r="991184" customFormat="1"/>
    <row r="991185" customFormat="1"/>
    <row r="991186" customFormat="1"/>
    <row r="991187" customFormat="1"/>
    <row r="991188" customFormat="1"/>
    <row r="991189" customFormat="1"/>
    <row r="991190" customFormat="1"/>
    <row r="991191" customFormat="1"/>
    <row r="991192" customFormat="1"/>
    <row r="991193" customFormat="1"/>
    <row r="991194" customFormat="1"/>
    <row r="991195" customFormat="1"/>
    <row r="991196" customFormat="1"/>
    <row r="991197" customFormat="1"/>
    <row r="991198" customFormat="1"/>
    <row r="991199" customFormat="1"/>
    <row r="991200" customFormat="1"/>
    <row r="991201" customFormat="1"/>
    <row r="991202" customFormat="1"/>
    <row r="991203" customFormat="1"/>
    <row r="991204" customFormat="1"/>
    <row r="991205" customFormat="1"/>
    <row r="991206" customFormat="1"/>
    <row r="991207" customFormat="1"/>
    <row r="991208" customFormat="1"/>
    <row r="991209" customFormat="1"/>
    <row r="991210" customFormat="1"/>
    <row r="991211" customFormat="1"/>
    <row r="991212" customFormat="1"/>
    <row r="991213" customFormat="1"/>
    <row r="991214" customFormat="1"/>
    <row r="991215" customFormat="1"/>
    <row r="991216" customFormat="1"/>
    <row r="991217" customFormat="1"/>
    <row r="991218" customFormat="1"/>
    <row r="991219" customFormat="1"/>
    <row r="991220" customFormat="1"/>
    <row r="991221" customFormat="1"/>
    <row r="991222" customFormat="1"/>
    <row r="991223" customFormat="1"/>
    <row r="991224" customFormat="1"/>
    <row r="991225" customFormat="1"/>
    <row r="991226" customFormat="1"/>
    <row r="991227" customFormat="1"/>
    <row r="991228" customFormat="1"/>
    <row r="991229" customFormat="1"/>
    <row r="991230" customFormat="1"/>
    <row r="991231" customFormat="1"/>
    <row r="991232" customFormat="1"/>
    <row r="991233" customFormat="1"/>
    <row r="991234" customFormat="1"/>
    <row r="991235" customFormat="1"/>
    <row r="991236" customFormat="1"/>
    <row r="991237" customFormat="1"/>
    <row r="991238" customFormat="1"/>
    <row r="991239" customFormat="1"/>
    <row r="991240" customFormat="1"/>
    <row r="991241" customFormat="1"/>
    <row r="991242" customFormat="1"/>
    <row r="991243" customFormat="1"/>
    <row r="991244" customFormat="1"/>
    <row r="991245" customFormat="1"/>
    <row r="991246" customFormat="1"/>
    <row r="991247" customFormat="1"/>
    <row r="991248" customFormat="1"/>
    <row r="991249" customFormat="1"/>
    <row r="991250" customFormat="1"/>
    <row r="991251" customFormat="1"/>
    <row r="991252" customFormat="1"/>
    <row r="991253" customFormat="1"/>
    <row r="991254" customFormat="1"/>
    <row r="991255" customFormat="1"/>
    <row r="991256" customFormat="1"/>
    <row r="991257" customFormat="1"/>
    <row r="991258" customFormat="1"/>
    <row r="991259" customFormat="1"/>
    <row r="991260" customFormat="1"/>
    <row r="991261" customFormat="1"/>
    <row r="991262" customFormat="1"/>
    <row r="991263" customFormat="1"/>
    <row r="991264" customFormat="1"/>
    <row r="991265" customFormat="1"/>
    <row r="991266" customFormat="1"/>
    <row r="991267" customFormat="1"/>
    <row r="991268" customFormat="1"/>
    <row r="991269" customFormat="1"/>
    <row r="991270" customFormat="1"/>
    <row r="991271" customFormat="1"/>
    <row r="991272" customFormat="1"/>
    <row r="991273" customFormat="1"/>
    <row r="991274" customFormat="1"/>
    <row r="991275" customFormat="1"/>
    <row r="991276" customFormat="1"/>
    <row r="991277" customFormat="1"/>
    <row r="991278" customFormat="1"/>
    <row r="991279" customFormat="1"/>
    <row r="991280" customFormat="1"/>
    <row r="991281" customFormat="1"/>
    <row r="991282" customFormat="1"/>
    <row r="991283" customFormat="1"/>
    <row r="991284" customFormat="1"/>
    <row r="991285" customFormat="1"/>
    <row r="991286" customFormat="1"/>
    <row r="991287" customFormat="1"/>
    <row r="991288" customFormat="1"/>
    <row r="991289" customFormat="1"/>
    <row r="991290" customFormat="1"/>
    <row r="991291" customFormat="1"/>
    <row r="991292" customFormat="1"/>
    <row r="991293" customFormat="1"/>
    <row r="991294" customFormat="1"/>
    <row r="991295" customFormat="1"/>
    <row r="991296" customFormat="1"/>
    <row r="991297" customFormat="1"/>
    <row r="991298" customFormat="1"/>
    <row r="991299" customFormat="1"/>
    <row r="991300" customFormat="1"/>
    <row r="991301" customFormat="1"/>
    <row r="991302" customFormat="1"/>
    <row r="991303" customFormat="1"/>
    <row r="991304" customFormat="1"/>
    <row r="991305" customFormat="1"/>
    <row r="991306" customFormat="1"/>
    <row r="991307" customFormat="1"/>
    <row r="991308" customFormat="1"/>
    <row r="991309" customFormat="1"/>
    <row r="991310" customFormat="1"/>
    <row r="991311" customFormat="1"/>
    <row r="991312" customFormat="1"/>
    <row r="991313" customFormat="1"/>
    <row r="991314" customFormat="1"/>
    <row r="991315" customFormat="1"/>
    <row r="991316" customFormat="1"/>
    <row r="991317" customFormat="1"/>
    <row r="991318" customFormat="1"/>
    <row r="991319" customFormat="1"/>
    <row r="991320" customFormat="1"/>
    <row r="991321" customFormat="1"/>
    <row r="991322" customFormat="1"/>
    <row r="991323" customFormat="1"/>
    <row r="991324" customFormat="1"/>
    <row r="991325" customFormat="1"/>
    <row r="991326" customFormat="1"/>
    <row r="991327" customFormat="1"/>
    <row r="991328" customFormat="1"/>
    <row r="991329" customFormat="1"/>
    <row r="991330" customFormat="1"/>
    <row r="991331" customFormat="1"/>
    <row r="991332" customFormat="1"/>
    <row r="991333" customFormat="1"/>
    <row r="991334" customFormat="1"/>
    <row r="991335" customFormat="1"/>
    <row r="991336" customFormat="1"/>
    <row r="991337" customFormat="1"/>
    <row r="991338" customFormat="1"/>
    <row r="991339" customFormat="1"/>
    <row r="991340" customFormat="1"/>
    <row r="991341" customFormat="1"/>
    <row r="991342" customFormat="1"/>
    <row r="991343" customFormat="1"/>
    <row r="991344" customFormat="1"/>
    <row r="991345" customFormat="1"/>
    <row r="991346" customFormat="1"/>
    <row r="991347" customFormat="1"/>
    <row r="991348" customFormat="1"/>
    <row r="991349" customFormat="1"/>
    <row r="991350" customFormat="1"/>
    <row r="991351" customFormat="1"/>
    <row r="991352" customFormat="1"/>
    <row r="991353" customFormat="1"/>
    <row r="991354" customFormat="1"/>
    <row r="991355" customFormat="1"/>
    <row r="991356" customFormat="1"/>
    <row r="991357" customFormat="1"/>
    <row r="991358" customFormat="1"/>
    <row r="991359" customFormat="1"/>
    <row r="991360" customFormat="1"/>
    <row r="991361" customFormat="1"/>
    <row r="991362" customFormat="1"/>
    <row r="991363" customFormat="1"/>
    <row r="991364" customFormat="1"/>
    <row r="991365" customFormat="1"/>
    <row r="991366" customFormat="1"/>
    <row r="991367" customFormat="1"/>
    <row r="991368" customFormat="1"/>
    <row r="991369" customFormat="1"/>
    <row r="991370" customFormat="1"/>
    <row r="991371" customFormat="1"/>
    <row r="991372" customFormat="1"/>
    <row r="991373" customFormat="1"/>
    <row r="991374" customFormat="1"/>
    <row r="991375" customFormat="1"/>
    <row r="991376" customFormat="1"/>
    <row r="991377" customFormat="1"/>
    <row r="991378" customFormat="1"/>
    <row r="991379" customFormat="1"/>
    <row r="991380" customFormat="1"/>
    <row r="991381" customFormat="1"/>
    <row r="991382" customFormat="1"/>
    <row r="991383" customFormat="1"/>
    <row r="991384" customFormat="1"/>
    <row r="991385" customFormat="1"/>
    <row r="991386" customFormat="1"/>
    <row r="991387" customFormat="1"/>
    <row r="991388" customFormat="1"/>
    <row r="991389" customFormat="1"/>
    <row r="991390" customFormat="1"/>
    <row r="991391" customFormat="1"/>
    <row r="991392" customFormat="1"/>
    <row r="991393" customFormat="1"/>
    <row r="991394" customFormat="1"/>
    <row r="991395" customFormat="1"/>
    <row r="991396" customFormat="1"/>
    <row r="991397" customFormat="1"/>
    <row r="991398" customFormat="1"/>
    <row r="991399" customFormat="1"/>
    <row r="991400" customFormat="1"/>
    <row r="991401" customFormat="1"/>
    <row r="991402" customFormat="1"/>
    <row r="991403" customFormat="1"/>
    <row r="991404" customFormat="1"/>
    <row r="991405" customFormat="1"/>
    <row r="991406" customFormat="1"/>
    <row r="991407" customFormat="1"/>
    <row r="991408" customFormat="1"/>
    <row r="991409" customFormat="1"/>
    <row r="991410" customFormat="1"/>
    <row r="991411" customFormat="1"/>
    <row r="991412" customFormat="1"/>
    <row r="991413" customFormat="1"/>
    <row r="991414" customFormat="1"/>
    <row r="991415" customFormat="1"/>
    <row r="991416" customFormat="1"/>
    <row r="991417" customFormat="1"/>
    <row r="991418" customFormat="1"/>
    <row r="991419" customFormat="1"/>
    <row r="991420" customFormat="1"/>
    <row r="991421" customFormat="1"/>
    <row r="991422" customFormat="1"/>
    <row r="991423" customFormat="1"/>
    <row r="991424" customFormat="1"/>
    <row r="991425" customFormat="1"/>
    <row r="991426" customFormat="1"/>
    <row r="991427" customFormat="1"/>
    <row r="991428" customFormat="1"/>
    <row r="991429" customFormat="1"/>
    <row r="991430" customFormat="1"/>
    <row r="991431" customFormat="1"/>
    <row r="991432" customFormat="1"/>
    <row r="991433" customFormat="1"/>
    <row r="991434" customFormat="1"/>
    <row r="991435" customFormat="1"/>
    <row r="991436" customFormat="1"/>
    <row r="991437" customFormat="1"/>
    <row r="991438" customFormat="1"/>
    <row r="991439" customFormat="1"/>
    <row r="991440" customFormat="1"/>
    <row r="991441" customFormat="1"/>
    <row r="991442" customFormat="1"/>
    <row r="991443" customFormat="1"/>
    <row r="991444" customFormat="1"/>
    <row r="991445" customFormat="1"/>
    <row r="991446" customFormat="1"/>
    <row r="991447" customFormat="1"/>
    <row r="991448" customFormat="1"/>
    <row r="991449" customFormat="1"/>
    <row r="991450" customFormat="1"/>
    <row r="991451" customFormat="1"/>
    <row r="991452" customFormat="1"/>
    <row r="991453" customFormat="1"/>
    <row r="991454" customFormat="1"/>
    <row r="991455" customFormat="1"/>
    <row r="991456" customFormat="1"/>
    <row r="991457" customFormat="1"/>
    <row r="991458" customFormat="1"/>
    <row r="991459" customFormat="1"/>
    <row r="991460" customFormat="1"/>
    <row r="991461" customFormat="1"/>
    <row r="991462" customFormat="1"/>
    <row r="991463" customFormat="1"/>
    <row r="991464" customFormat="1"/>
    <row r="991465" customFormat="1"/>
    <row r="991466" customFormat="1"/>
    <row r="991467" customFormat="1"/>
    <row r="991468" customFormat="1"/>
    <row r="991469" customFormat="1"/>
    <row r="991470" customFormat="1"/>
    <row r="991471" customFormat="1"/>
    <row r="991472" customFormat="1"/>
    <row r="991473" customFormat="1"/>
    <row r="991474" customFormat="1"/>
    <row r="991475" customFormat="1"/>
    <row r="991476" customFormat="1"/>
    <row r="991477" customFormat="1"/>
    <row r="991478" customFormat="1"/>
    <row r="991479" customFormat="1"/>
    <row r="991480" customFormat="1"/>
    <row r="991481" customFormat="1"/>
    <row r="991482" customFormat="1"/>
    <row r="991483" customFormat="1"/>
    <row r="991484" customFormat="1"/>
    <row r="991485" customFormat="1"/>
    <row r="991486" customFormat="1"/>
    <row r="991487" customFormat="1"/>
    <row r="991488" customFormat="1"/>
    <row r="991489" customFormat="1"/>
    <row r="991490" customFormat="1"/>
    <row r="991491" customFormat="1"/>
    <row r="991492" customFormat="1"/>
    <row r="991493" customFormat="1"/>
    <row r="991494" customFormat="1"/>
    <row r="991495" customFormat="1"/>
    <row r="991496" customFormat="1"/>
    <row r="991497" customFormat="1"/>
    <row r="991498" customFormat="1"/>
    <row r="991499" customFormat="1"/>
    <row r="991500" customFormat="1"/>
    <row r="991501" customFormat="1"/>
    <row r="991502" customFormat="1"/>
    <row r="991503" customFormat="1"/>
    <row r="991504" customFormat="1"/>
    <row r="991505" customFormat="1"/>
    <row r="991506" customFormat="1"/>
    <row r="991507" customFormat="1"/>
    <row r="991508" customFormat="1"/>
    <row r="991509" customFormat="1"/>
    <row r="991510" customFormat="1"/>
    <row r="991511" customFormat="1"/>
    <row r="991512" customFormat="1"/>
    <row r="991513" customFormat="1"/>
    <row r="991514" customFormat="1"/>
    <row r="991515" customFormat="1"/>
    <row r="991516" customFormat="1"/>
    <row r="991517" customFormat="1"/>
    <row r="991518" customFormat="1"/>
    <row r="991519" customFormat="1"/>
    <row r="991520" customFormat="1"/>
    <row r="991521" customFormat="1"/>
    <row r="991522" customFormat="1"/>
    <row r="991523" customFormat="1"/>
    <row r="991524" customFormat="1"/>
    <row r="991525" customFormat="1"/>
    <row r="991526" customFormat="1"/>
    <row r="991527" customFormat="1"/>
    <row r="991528" customFormat="1"/>
    <row r="991529" customFormat="1"/>
    <row r="991530" customFormat="1"/>
    <row r="991531" customFormat="1"/>
    <row r="991532" customFormat="1"/>
    <row r="991533" customFormat="1"/>
    <row r="991534" customFormat="1"/>
    <row r="991535" customFormat="1"/>
    <row r="991536" customFormat="1"/>
    <row r="991537" customFormat="1"/>
    <row r="991538" customFormat="1"/>
    <row r="991539" customFormat="1"/>
    <row r="991540" customFormat="1"/>
    <row r="991541" customFormat="1"/>
    <row r="991542" customFormat="1"/>
    <row r="991543" customFormat="1"/>
    <row r="991544" customFormat="1"/>
    <row r="991545" customFormat="1"/>
    <row r="991546" customFormat="1"/>
    <row r="991547" customFormat="1"/>
    <row r="991548" customFormat="1"/>
    <row r="991549" customFormat="1"/>
    <row r="991550" customFormat="1"/>
    <row r="991551" customFormat="1"/>
    <row r="991552" customFormat="1"/>
    <row r="991553" customFormat="1"/>
    <row r="991554" customFormat="1"/>
    <row r="991555" customFormat="1"/>
    <row r="991556" customFormat="1"/>
    <row r="991557" customFormat="1"/>
    <row r="991558" customFormat="1"/>
    <row r="991559" customFormat="1"/>
    <row r="991560" customFormat="1"/>
    <row r="991561" customFormat="1"/>
    <row r="991562" customFormat="1"/>
    <row r="991563" customFormat="1"/>
    <row r="991564" customFormat="1"/>
    <row r="991565" customFormat="1"/>
    <row r="991566" customFormat="1"/>
    <row r="991567" customFormat="1"/>
    <row r="991568" customFormat="1"/>
    <row r="991569" customFormat="1"/>
    <row r="991570" customFormat="1"/>
    <row r="991571" customFormat="1"/>
    <row r="991572" customFormat="1"/>
    <row r="991573" customFormat="1"/>
    <row r="991574" customFormat="1"/>
    <row r="991575" customFormat="1"/>
    <row r="991576" customFormat="1"/>
    <row r="991577" customFormat="1"/>
    <row r="991578" customFormat="1"/>
    <row r="991579" customFormat="1"/>
    <row r="991580" customFormat="1"/>
    <row r="991581" customFormat="1"/>
    <row r="991582" customFormat="1"/>
    <row r="991583" customFormat="1"/>
    <row r="991584" customFormat="1"/>
    <row r="991585" customFormat="1"/>
    <row r="991586" customFormat="1"/>
    <row r="991587" customFormat="1"/>
    <row r="991588" customFormat="1"/>
    <row r="991589" customFormat="1"/>
    <row r="991590" customFormat="1"/>
    <row r="991591" customFormat="1"/>
    <row r="991592" customFormat="1"/>
    <row r="991593" customFormat="1"/>
    <row r="991594" customFormat="1"/>
    <row r="991595" customFormat="1"/>
    <row r="991596" customFormat="1"/>
    <row r="991597" customFormat="1"/>
    <row r="991598" customFormat="1"/>
    <row r="991599" customFormat="1"/>
    <row r="991600" customFormat="1"/>
    <row r="991601" customFormat="1"/>
    <row r="991602" customFormat="1"/>
    <row r="991603" customFormat="1"/>
    <row r="991604" customFormat="1"/>
    <row r="991605" customFormat="1"/>
    <row r="991606" customFormat="1"/>
    <row r="991607" customFormat="1"/>
    <row r="991608" customFormat="1"/>
    <row r="991609" customFormat="1"/>
    <row r="991610" customFormat="1"/>
    <row r="991611" customFormat="1"/>
    <row r="991612" customFormat="1"/>
    <row r="991613" customFormat="1"/>
    <row r="991614" customFormat="1"/>
    <row r="991615" customFormat="1"/>
    <row r="991616" customFormat="1"/>
    <row r="991617" customFormat="1"/>
    <row r="991618" customFormat="1"/>
    <row r="991619" customFormat="1"/>
    <row r="991620" customFormat="1"/>
    <row r="991621" customFormat="1"/>
    <row r="991622" customFormat="1"/>
    <row r="991623" customFormat="1"/>
    <row r="991624" customFormat="1"/>
    <row r="991625" customFormat="1"/>
    <row r="991626" customFormat="1"/>
    <row r="991627" customFormat="1"/>
    <row r="991628" customFormat="1"/>
    <row r="991629" customFormat="1"/>
    <row r="991630" customFormat="1"/>
    <row r="991631" customFormat="1"/>
    <row r="991632" customFormat="1"/>
    <row r="991633" customFormat="1"/>
    <row r="991634" customFormat="1"/>
    <row r="991635" customFormat="1"/>
    <row r="991636" customFormat="1"/>
    <row r="991637" customFormat="1"/>
    <row r="991638" customFormat="1"/>
    <row r="991639" customFormat="1"/>
    <row r="991640" customFormat="1"/>
    <row r="991641" customFormat="1"/>
    <row r="991642" customFormat="1"/>
    <row r="991643" customFormat="1"/>
    <row r="991644" customFormat="1"/>
    <row r="991645" customFormat="1"/>
    <row r="991646" customFormat="1"/>
    <row r="991647" customFormat="1"/>
    <row r="991648" customFormat="1"/>
    <row r="991649" customFormat="1"/>
    <row r="991650" customFormat="1"/>
    <row r="991651" customFormat="1"/>
    <row r="991652" customFormat="1"/>
    <row r="991653" customFormat="1"/>
    <row r="991654" customFormat="1"/>
    <row r="991655" customFormat="1"/>
    <row r="991656" customFormat="1"/>
    <row r="991657" customFormat="1"/>
    <row r="991658" customFormat="1"/>
    <row r="991659" customFormat="1"/>
    <row r="991660" customFormat="1"/>
    <row r="991661" customFormat="1"/>
    <row r="991662" customFormat="1"/>
    <row r="991663" customFormat="1"/>
    <row r="991664" customFormat="1"/>
    <row r="991665" customFormat="1"/>
    <row r="991666" customFormat="1"/>
    <row r="991667" customFormat="1"/>
    <row r="991668" customFormat="1"/>
    <row r="991669" customFormat="1"/>
    <row r="991670" customFormat="1"/>
    <row r="991671" customFormat="1"/>
    <row r="991672" customFormat="1"/>
    <row r="991673" customFormat="1"/>
    <row r="991674" customFormat="1"/>
    <row r="991675" customFormat="1"/>
    <row r="991676" customFormat="1"/>
    <row r="991677" customFormat="1"/>
    <row r="991678" customFormat="1"/>
    <row r="991679" customFormat="1"/>
    <row r="991680" customFormat="1"/>
    <row r="991681" customFormat="1"/>
    <row r="991682" customFormat="1"/>
    <row r="991683" customFormat="1"/>
    <row r="991684" customFormat="1"/>
    <row r="991685" customFormat="1"/>
    <row r="991686" customFormat="1"/>
    <row r="991687" customFormat="1"/>
    <row r="991688" customFormat="1"/>
    <row r="991689" customFormat="1"/>
    <row r="991690" customFormat="1"/>
    <row r="991691" customFormat="1"/>
    <row r="991692" customFormat="1"/>
    <row r="991693" customFormat="1"/>
    <row r="991694" customFormat="1"/>
    <row r="991695" customFormat="1"/>
    <row r="991696" customFormat="1"/>
    <row r="991697" customFormat="1"/>
    <row r="991698" customFormat="1"/>
    <row r="991699" customFormat="1"/>
    <row r="991700" customFormat="1"/>
    <row r="991701" customFormat="1"/>
    <row r="991702" customFormat="1"/>
    <row r="991703" customFormat="1"/>
    <row r="991704" customFormat="1"/>
    <row r="991705" customFormat="1"/>
    <row r="991706" customFormat="1"/>
    <row r="991707" customFormat="1"/>
    <row r="991708" customFormat="1"/>
    <row r="991709" customFormat="1"/>
    <row r="991710" customFormat="1"/>
    <row r="991711" customFormat="1"/>
    <row r="991712" customFormat="1"/>
    <row r="991713" customFormat="1"/>
    <row r="991714" customFormat="1"/>
    <row r="991715" customFormat="1"/>
    <row r="991716" customFormat="1"/>
    <row r="991717" customFormat="1"/>
    <row r="991718" customFormat="1"/>
    <row r="991719" customFormat="1"/>
    <row r="991720" customFormat="1"/>
    <row r="991721" customFormat="1"/>
    <row r="991722" customFormat="1"/>
    <row r="991723" customFormat="1"/>
    <row r="991724" customFormat="1"/>
    <row r="991725" customFormat="1"/>
    <row r="991726" customFormat="1"/>
    <row r="991727" customFormat="1"/>
    <row r="991728" customFormat="1"/>
    <row r="991729" customFormat="1"/>
    <row r="991730" customFormat="1"/>
    <row r="991731" customFormat="1"/>
    <row r="991732" customFormat="1"/>
    <row r="991733" customFormat="1"/>
    <row r="991734" customFormat="1"/>
    <row r="991735" customFormat="1"/>
    <row r="991736" customFormat="1"/>
    <row r="991737" customFormat="1"/>
    <row r="991738" customFormat="1"/>
    <row r="991739" customFormat="1"/>
    <row r="991740" customFormat="1"/>
    <row r="991741" customFormat="1"/>
    <row r="991742" customFormat="1"/>
    <row r="991743" customFormat="1"/>
    <row r="991744" customFormat="1"/>
    <row r="991745" customFormat="1"/>
    <row r="991746" customFormat="1"/>
    <row r="991747" customFormat="1"/>
    <row r="991748" customFormat="1"/>
    <row r="991749" customFormat="1"/>
    <row r="991750" customFormat="1"/>
    <row r="991751" customFormat="1"/>
    <row r="991752" customFormat="1"/>
    <row r="991753" customFormat="1"/>
    <row r="991754" customFormat="1"/>
    <row r="991755" customFormat="1"/>
    <row r="991756" customFormat="1"/>
    <row r="991757" customFormat="1"/>
    <row r="991758" customFormat="1"/>
    <row r="991759" customFormat="1"/>
    <row r="991760" customFormat="1"/>
    <row r="991761" customFormat="1"/>
    <row r="991762" customFormat="1"/>
    <row r="991763" customFormat="1"/>
    <row r="991764" customFormat="1"/>
    <row r="991765" customFormat="1"/>
    <row r="991766" customFormat="1"/>
    <row r="991767" customFormat="1"/>
    <row r="991768" customFormat="1"/>
    <row r="991769" customFormat="1"/>
    <row r="991770" customFormat="1"/>
    <row r="991771" customFormat="1"/>
    <row r="991772" customFormat="1"/>
    <row r="991773" customFormat="1"/>
    <row r="991774" customFormat="1"/>
    <row r="991775" customFormat="1"/>
    <row r="991776" customFormat="1"/>
    <row r="991777" customFormat="1"/>
    <row r="991778" customFormat="1"/>
    <row r="991779" customFormat="1"/>
    <row r="991780" customFormat="1"/>
    <row r="991781" customFormat="1"/>
    <row r="991782" customFormat="1"/>
    <row r="991783" customFormat="1"/>
    <row r="991784" customFormat="1"/>
    <row r="991785" customFormat="1"/>
    <row r="991786" customFormat="1"/>
    <row r="991787" customFormat="1"/>
    <row r="991788" customFormat="1"/>
    <row r="991789" customFormat="1"/>
    <row r="991790" customFormat="1"/>
    <row r="991791" customFormat="1"/>
    <row r="991792" customFormat="1"/>
    <row r="991793" customFormat="1"/>
    <row r="991794" customFormat="1"/>
    <row r="991795" customFormat="1"/>
    <row r="991796" customFormat="1"/>
    <row r="991797" customFormat="1"/>
    <row r="991798" customFormat="1"/>
    <row r="991799" customFormat="1"/>
    <row r="991800" customFormat="1"/>
    <row r="991801" customFormat="1"/>
    <row r="991802" customFormat="1"/>
    <row r="991803" customFormat="1"/>
    <row r="991804" customFormat="1"/>
    <row r="991805" customFormat="1"/>
    <row r="991806" customFormat="1"/>
    <row r="991807" customFormat="1"/>
    <row r="991808" customFormat="1"/>
    <row r="991809" customFormat="1"/>
    <row r="991810" customFormat="1"/>
    <row r="991811" customFormat="1"/>
    <row r="991812" customFormat="1"/>
    <row r="991813" customFormat="1"/>
    <row r="991814" customFormat="1"/>
    <row r="991815" customFormat="1"/>
    <row r="991816" customFormat="1"/>
    <row r="991817" customFormat="1"/>
    <row r="991818" customFormat="1"/>
    <row r="991819" customFormat="1"/>
    <row r="991820" customFormat="1"/>
    <row r="991821" customFormat="1"/>
    <row r="991822" customFormat="1"/>
    <row r="991823" customFormat="1"/>
    <row r="991824" customFormat="1"/>
    <row r="991825" customFormat="1"/>
    <row r="991826" customFormat="1"/>
    <row r="991827" customFormat="1"/>
    <row r="991828" customFormat="1"/>
    <row r="991829" customFormat="1"/>
    <row r="991830" customFormat="1"/>
    <row r="991831" customFormat="1"/>
    <row r="991832" customFormat="1"/>
    <row r="991833" customFormat="1"/>
    <row r="991834" customFormat="1"/>
    <row r="991835" customFormat="1"/>
    <row r="991836" customFormat="1"/>
    <row r="991837" customFormat="1"/>
    <row r="991838" customFormat="1"/>
    <row r="991839" customFormat="1"/>
    <row r="991840" customFormat="1"/>
    <row r="991841" customFormat="1"/>
    <row r="991842" customFormat="1"/>
    <row r="991843" customFormat="1"/>
    <row r="991844" customFormat="1"/>
    <row r="991845" customFormat="1"/>
    <row r="991846" customFormat="1"/>
    <row r="991847" customFormat="1"/>
    <row r="991848" customFormat="1"/>
    <row r="991849" customFormat="1"/>
    <row r="991850" customFormat="1"/>
    <row r="991851" customFormat="1"/>
    <row r="991852" customFormat="1"/>
    <row r="991853" customFormat="1"/>
    <row r="991854" customFormat="1"/>
    <row r="991855" customFormat="1"/>
    <row r="991856" customFormat="1"/>
    <row r="991857" customFormat="1"/>
    <row r="991858" customFormat="1"/>
    <row r="991859" customFormat="1"/>
    <row r="991860" customFormat="1"/>
    <row r="991861" customFormat="1"/>
    <row r="991862" customFormat="1"/>
    <row r="991863" customFormat="1"/>
    <row r="991864" customFormat="1"/>
    <row r="991865" customFormat="1"/>
    <row r="991866" customFormat="1"/>
    <row r="991867" customFormat="1"/>
    <row r="991868" customFormat="1"/>
    <row r="991869" customFormat="1"/>
    <row r="991870" customFormat="1"/>
    <row r="991871" customFormat="1"/>
    <row r="991872" customFormat="1"/>
    <row r="991873" customFormat="1"/>
    <row r="991874" customFormat="1"/>
    <row r="991875" customFormat="1"/>
    <row r="991876" customFormat="1"/>
    <row r="991877" customFormat="1"/>
    <row r="991878" customFormat="1"/>
    <row r="991879" customFormat="1"/>
    <row r="991880" customFormat="1"/>
    <row r="991881" customFormat="1"/>
    <row r="991882" customFormat="1"/>
    <row r="991883" customFormat="1"/>
    <row r="991884" customFormat="1"/>
    <row r="991885" customFormat="1"/>
    <row r="991886" customFormat="1"/>
    <row r="991887" customFormat="1"/>
    <row r="991888" customFormat="1"/>
    <row r="991889" customFormat="1"/>
    <row r="991890" customFormat="1"/>
    <row r="991891" customFormat="1"/>
    <row r="991892" customFormat="1"/>
    <row r="991893" customFormat="1"/>
    <row r="991894" customFormat="1"/>
    <row r="991895" customFormat="1"/>
    <row r="991896" customFormat="1"/>
    <row r="991897" customFormat="1"/>
    <row r="991898" customFormat="1"/>
    <row r="991899" customFormat="1"/>
    <row r="991900" customFormat="1"/>
    <row r="991901" customFormat="1"/>
    <row r="991902" customFormat="1"/>
    <row r="991903" customFormat="1"/>
    <row r="991904" customFormat="1"/>
    <row r="991905" customFormat="1"/>
    <row r="991906" customFormat="1"/>
    <row r="991907" customFormat="1"/>
    <row r="991908" customFormat="1"/>
    <row r="991909" customFormat="1"/>
    <row r="991910" customFormat="1"/>
    <row r="991911" customFormat="1"/>
    <row r="991912" customFormat="1"/>
    <row r="991913" customFormat="1"/>
    <row r="991914" customFormat="1"/>
    <row r="991915" customFormat="1"/>
    <row r="991916" customFormat="1"/>
    <row r="991917" customFormat="1"/>
    <row r="991918" customFormat="1"/>
    <row r="991919" customFormat="1"/>
    <row r="991920" customFormat="1"/>
    <row r="991921" customFormat="1"/>
    <row r="991922" customFormat="1"/>
    <row r="991923" customFormat="1"/>
    <row r="991924" customFormat="1"/>
    <row r="991925" customFormat="1"/>
    <row r="991926" customFormat="1"/>
    <row r="991927" customFormat="1"/>
    <row r="991928" customFormat="1"/>
    <row r="991929" customFormat="1"/>
    <row r="991930" customFormat="1"/>
    <row r="991931" customFormat="1"/>
    <row r="991932" customFormat="1"/>
    <row r="991933" customFormat="1"/>
    <row r="991934" customFormat="1"/>
    <row r="991935" customFormat="1"/>
    <row r="991936" customFormat="1"/>
    <row r="991937" customFormat="1"/>
    <row r="991938" customFormat="1"/>
    <row r="991939" customFormat="1"/>
    <row r="991940" customFormat="1"/>
    <row r="991941" customFormat="1"/>
    <row r="991942" customFormat="1"/>
    <row r="991943" customFormat="1"/>
    <row r="991944" customFormat="1"/>
    <row r="991945" customFormat="1"/>
    <row r="991946" customFormat="1"/>
    <row r="991947" customFormat="1"/>
    <row r="991948" customFormat="1"/>
    <row r="991949" customFormat="1"/>
    <row r="991950" customFormat="1"/>
    <row r="991951" customFormat="1"/>
    <row r="991952" customFormat="1"/>
    <row r="991953" customFormat="1"/>
    <row r="991954" customFormat="1"/>
    <row r="991955" customFormat="1"/>
    <row r="991956" customFormat="1"/>
    <row r="991957" customFormat="1"/>
    <row r="991958" customFormat="1"/>
    <row r="991959" customFormat="1"/>
    <row r="991960" customFormat="1"/>
    <row r="991961" customFormat="1"/>
    <row r="991962" customFormat="1"/>
    <row r="991963" customFormat="1"/>
    <row r="991964" customFormat="1"/>
    <row r="991965" customFormat="1"/>
    <row r="991966" customFormat="1"/>
    <row r="991967" customFormat="1"/>
    <row r="991968" customFormat="1"/>
    <row r="991969" customFormat="1"/>
    <row r="991970" customFormat="1"/>
    <row r="991971" customFormat="1"/>
    <row r="991972" customFormat="1"/>
    <row r="991973" customFormat="1"/>
    <row r="991974" customFormat="1"/>
    <row r="991975" customFormat="1"/>
    <row r="991976" customFormat="1"/>
    <row r="991977" customFormat="1"/>
    <row r="991978" customFormat="1"/>
    <row r="991979" customFormat="1"/>
    <row r="991980" customFormat="1"/>
    <row r="991981" customFormat="1"/>
    <row r="991982" customFormat="1"/>
    <row r="991983" customFormat="1"/>
    <row r="991984" customFormat="1"/>
    <row r="991985" customFormat="1"/>
    <row r="991986" customFormat="1"/>
    <row r="991987" customFormat="1"/>
    <row r="991988" customFormat="1"/>
    <row r="991989" customFormat="1"/>
    <row r="991990" customFormat="1"/>
    <row r="991991" customFormat="1"/>
    <row r="991992" customFormat="1"/>
    <row r="991993" customFormat="1"/>
    <row r="991994" customFormat="1"/>
    <row r="991995" customFormat="1"/>
    <row r="991996" customFormat="1"/>
    <row r="991997" customFormat="1"/>
    <row r="991998" customFormat="1"/>
    <row r="991999" customFormat="1"/>
    <row r="992000" customFormat="1"/>
    <row r="992001" customFormat="1"/>
    <row r="992002" customFormat="1"/>
    <row r="992003" customFormat="1"/>
    <row r="992004" customFormat="1"/>
    <row r="992005" customFormat="1"/>
    <row r="992006" customFormat="1"/>
    <row r="992007" customFormat="1"/>
    <row r="992008" customFormat="1"/>
    <row r="992009" customFormat="1"/>
    <row r="992010" customFormat="1"/>
    <row r="992011" customFormat="1"/>
    <row r="992012" customFormat="1"/>
    <row r="992013" customFormat="1"/>
    <row r="992014" customFormat="1"/>
    <row r="992015" customFormat="1"/>
    <row r="992016" customFormat="1"/>
    <row r="992017" customFormat="1"/>
    <row r="992018" customFormat="1"/>
    <row r="992019" customFormat="1"/>
    <row r="992020" customFormat="1"/>
    <row r="992021" customFormat="1"/>
    <row r="992022" customFormat="1"/>
    <row r="992023" customFormat="1"/>
    <row r="992024" customFormat="1"/>
    <row r="992025" customFormat="1"/>
    <row r="992026" customFormat="1"/>
    <row r="992027" customFormat="1"/>
    <row r="992028" customFormat="1"/>
    <row r="992029" customFormat="1"/>
    <row r="992030" customFormat="1"/>
    <row r="992031" customFormat="1"/>
    <row r="992032" customFormat="1"/>
    <row r="992033" customFormat="1"/>
    <row r="992034" customFormat="1"/>
    <row r="992035" customFormat="1"/>
    <row r="992036" customFormat="1"/>
    <row r="992037" customFormat="1"/>
    <row r="992038" customFormat="1"/>
    <row r="992039" customFormat="1"/>
    <row r="992040" customFormat="1"/>
    <row r="992041" customFormat="1"/>
    <row r="992042" customFormat="1"/>
    <row r="992043" customFormat="1"/>
    <row r="992044" customFormat="1"/>
    <row r="992045" customFormat="1"/>
    <row r="992046" customFormat="1"/>
    <row r="992047" customFormat="1"/>
    <row r="992048" customFormat="1"/>
    <row r="992049" customFormat="1"/>
    <row r="992050" customFormat="1"/>
    <row r="992051" customFormat="1"/>
    <row r="992052" customFormat="1"/>
    <row r="992053" customFormat="1"/>
    <row r="992054" customFormat="1"/>
    <row r="992055" customFormat="1"/>
    <row r="992056" customFormat="1"/>
    <row r="992057" customFormat="1"/>
    <row r="992058" customFormat="1"/>
    <row r="992059" customFormat="1"/>
    <row r="992060" customFormat="1"/>
    <row r="992061" customFormat="1"/>
    <row r="992062" customFormat="1"/>
    <row r="992063" customFormat="1"/>
    <row r="992064" customFormat="1"/>
    <row r="992065" customFormat="1"/>
    <row r="992066" customFormat="1"/>
    <row r="992067" customFormat="1"/>
    <row r="992068" customFormat="1"/>
    <row r="992069" customFormat="1"/>
    <row r="992070" customFormat="1"/>
    <row r="992071" customFormat="1"/>
    <row r="992072" customFormat="1"/>
    <row r="992073" customFormat="1"/>
    <row r="992074" customFormat="1"/>
    <row r="992075" customFormat="1"/>
    <row r="992076" customFormat="1"/>
    <row r="992077" customFormat="1"/>
    <row r="992078" customFormat="1"/>
    <row r="992079" customFormat="1"/>
    <row r="992080" customFormat="1"/>
    <row r="992081" customFormat="1"/>
    <row r="992082" customFormat="1"/>
    <row r="992083" customFormat="1"/>
    <row r="992084" customFormat="1"/>
    <row r="992085" customFormat="1"/>
    <row r="992086" customFormat="1"/>
    <row r="992087" customFormat="1"/>
    <row r="992088" customFormat="1"/>
    <row r="992089" customFormat="1"/>
    <row r="992090" customFormat="1"/>
    <row r="992091" customFormat="1"/>
    <row r="992092" customFormat="1"/>
    <row r="992093" customFormat="1"/>
    <row r="992094" customFormat="1"/>
    <row r="992095" customFormat="1"/>
    <row r="992096" customFormat="1"/>
    <row r="992097" customFormat="1"/>
    <row r="992098" customFormat="1"/>
    <row r="992099" customFormat="1"/>
    <row r="992100" customFormat="1"/>
    <row r="992101" customFormat="1"/>
    <row r="992102" customFormat="1"/>
    <row r="992103" customFormat="1"/>
    <row r="992104" customFormat="1"/>
    <row r="992105" customFormat="1"/>
    <row r="992106" customFormat="1"/>
    <row r="992107" customFormat="1"/>
    <row r="992108" customFormat="1"/>
    <row r="992109" customFormat="1"/>
    <row r="992110" customFormat="1"/>
    <row r="992111" customFormat="1"/>
    <row r="992112" customFormat="1"/>
    <row r="992113" customFormat="1"/>
    <row r="992114" customFormat="1"/>
    <row r="992115" customFormat="1"/>
    <row r="992116" customFormat="1"/>
    <row r="992117" customFormat="1"/>
    <row r="992118" customFormat="1"/>
    <row r="992119" customFormat="1"/>
    <row r="992120" customFormat="1"/>
    <row r="992121" customFormat="1"/>
    <row r="992122" customFormat="1"/>
    <row r="992123" customFormat="1"/>
    <row r="992124" customFormat="1"/>
    <row r="992125" customFormat="1"/>
    <row r="992126" customFormat="1"/>
    <row r="992127" customFormat="1"/>
    <row r="992128" customFormat="1"/>
    <row r="992129" customFormat="1"/>
    <row r="992130" customFormat="1"/>
    <row r="992131" customFormat="1"/>
    <row r="992132" customFormat="1"/>
    <row r="992133" customFormat="1"/>
    <row r="992134" customFormat="1"/>
    <row r="992135" customFormat="1"/>
    <row r="992136" customFormat="1"/>
    <row r="992137" customFormat="1"/>
    <row r="992138" customFormat="1"/>
    <row r="992139" customFormat="1"/>
    <row r="992140" customFormat="1"/>
    <row r="992141" customFormat="1"/>
    <row r="992142" customFormat="1"/>
    <row r="992143" customFormat="1"/>
    <row r="992144" customFormat="1"/>
    <row r="992145" customFormat="1"/>
    <row r="992146" customFormat="1"/>
    <row r="992147" customFormat="1"/>
    <row r="992148" customFormat="1"/>
    <row r="992149" customFormat="1"/>
    <row r="992150" customFormat="1"/>
    <row r="992151" customFormat="1"/>
    <row r="992152" customFormat="1"/>
    <row r="992153" customFormat="1"/>
    <row r="992154" customFormat="1"/>
    <row r="992155" customFormat="1"/>
    <row r="992156" customFormat="1"/>
    <row r="992157" customFormat="1"/>
    <row r="992158" customFormat="1"/>
    <row r="992159" customFormat="1"/>
    <row r="992160" customFormat="1"/>
    <row r="992161" customFormat="1"/>
    <row r="992162" customFormat="1"/>
    <row r="992163" customFormat="1"/>
    <row r="992164" customFormat="1"/>
    <row r="992165" customFormat="1"/>
    <row r="992166" customFormat="1"/>
    <row r="992167" customFormat="1"/>
    <row r="992168" customFormat="1"/>
    <row r="992169" customFormat="1"/>
    <row r="992170" customFormat="1"/>
    <row r="992171" customFormat="1"/>
    <row r="992172" customFormat="1"/>
    <row r="992173" customFormat="1"/>
    <row r="992174" customFormat="1"/>
    <row r="992175" customFormat="1"/>
    <row r="992176" customFormat="1"/>
    <row r="992177" customFormat="1"/>
    <row r="992178" customFormat="1"/>
    <row r="992179" customFormat="1"/>
    <row r="992180" customFormat="1"/>
    <row r="992181" customFormat="1"/>
    <row r="992182" customFormat="1"/>
    <row r="992183" customFormat="1"/>
    <row r="992184" customFormat="1"/>
    <row r="992185" customFormat="1"/>
    <row r="992186" customFormat="1"/>
    <row r="992187" customFormat="1"/>
    <row r="992188" customFormat="1"/>
    <row r="992189" customFormat="1"/>
    <row r="992190" customFormat="1"/>
    <row r="992191" customFormat="1"/>
    <row r="992192" customFormat="1"/>
    <row r="992193" customFormat="1"/>
    <row r="992194" customFormat="1"/>
    <row r="992195" customFormat="1"/>
    <row r="992196" customFormat="1"/>
    <row r="992197" customFormat="1"/>
    <row r="992198" customFormat="1"/>
    <row r="992199" customFormat="1"/>
    <row r="992200" customFormat="1"/>
    <row r="992201" customFormat="1"/>
    <row r="992202" customFormat="1"/>
    <row r="992203" customFormat="1"/>
    <row r="992204" customFormat="1"/>
    <row r="992205" customFormat="1"/>
    <row r="992206" customFormat="1"/>
    <row r="992207" customFormat="1"/>
    <row r="992208" customFormat="1"/>
    <row r="992209" customFormat="1"/>
    <row r="992210" customFormat="1"/>
    <row r="992211" customFormat="1"/>
    <row r="992212" customFormat="1"/>
    <row r="992213" customFormat="1"/>
    <row r="992214" customFormat="1"/>
    <row r="992215" customFormat="1"/>
    <row r="992216" customFormat="1"/>
    <row r="992217" customFormat="1"/>
    <row r="992218" customFormat="1"/>
    <row r="992219" customFormat="1"/>
    <row r="992220" customFormat="1"/>
    <row r="992221" customFormat="1"/>
    <row r="992222" customFormat="1"/>
    <row r="992223" customFormat="1"/>
    <row r="992224" customFormat="1"/>
    <row r="992225" customFormat="1"/>
    <row r="992226" customFormat="1"/>
    <row r="992227" customFormat="1"/>
    <row r="992228" customFormat="1"/>
    <row r="992229" customFormat="1"/>
    <row r="992230" customFormat="1"/>
    <row r="992231" customFormat="1"/>
    <row r="992232" customFormat="1"/>
    <row r="992233" customFormat="1"/>
    <row r="992234" customFormat="1"/>
    <row r="992235" customFormat="1"/>
    <row r="992236" customFormat="1"/>
    <row r="992237" customFormat="1"/>
    <row r="992238" customFormat="1"/>
    <row r="992239" customFormat="1"/>
    <row r="992240" customFormat="1"/>
    <row r="992241" customFormat="1"/>
    <row r="992242" customFormat="1"/>
    <row r="992243" customFormat="1"/>
    <row r="992244" customFormat="1"/>
    <row r="992245" customFormat="1"/>
    <row r="992246" customFormat="1"/>
    <row r="992247" customFormat="1"/>
    <row r="992248" customFormat="1"/>
    <row r="992249" customFormat="1"/>
    <row r="992250" customFormat="1"/>
    <row r="992251" customFormat="1"/>
    <row r="992252" customFormat="1"/>
    <row r="992253" customFormat="1"/>
    <row r="992254" customFormat="1"/>
    <row r="992255" customFormat="1"/>
    <row r="992256" customFormat="1"/>
    <row r="992257" customFormat="1"/>
    <row r="992258" customFormat="1"/>
    <row r="992259" customFormat="1"/>
    <row r="992260" customFormat="1"/>
    <row r="992261" customFormat="1"/>
    <row r="992262" customFormat="1"/>
    <row r="992263" customFormat="1"/>
    <row r="992264" customFormat="1"/>
    <row r="992265" customFormat="1"/>
    <row r="992266" customFormat="1"/>
    <row r="992267" customFormat="1"/>
    <row r="992268" customFormat="1"/>
    <row r="992269" customFormat="1"/>
    <row r="992270" customFormat="1"/>
    <row r="992271" customFormat="1"/>
    <row r="992272" customFormat="1"/>
    <row r="992273" customFormat="1"/>
    <row r="992274" customFormat="1"/>
    <row r="992275" customFormat="1"/>
    <row r="992276" customFormat="1"/>
    <row r="992277" customFormat="1"/>
    <row r="992278" customFormat="1"/>
    <row r="992279" customFormat="1"/>
    <row r="992280" customFormat="1"/>
    <row r="992281" customFormat="1"/>
    <row r="992282" customFormat="1"/>
    <row r="992283" customFormat="1"/>
    <row r="992284" customFormat="1"/>
    <row r="992285" customFormat="1"/>
    <row r="992286" customFormat="1"/>
    <row r="992287" customFormat="1"/>
    <row r="992288" customFormat="1"/>
    <row r="992289" customFormat="1"/>
    <row r="992290" customFormat="1"/>
    <row r="992291" customFormat="1"/>
    <row r="992292" customFormat="1"/>
    <row r="992293" customFormat="1"/>
    <row r="992294" customFormat="1"/>
    <row r="992295" customFormat="1"/>
    <row r="992296" customFormat="1"/>
    <row r="992297" customFormat="1"/>
    <row r="992298" customFormat="1"/>
    <row r="992299" customFormat="1"/>
    <row r="992300" customFormat="1"/>
    <row r="992301" customFormat="1"/>
    <row r="992302" customFormat="1"/>
    <row r="992303" customFormat="1"/>
    <row r="992304" customFormat="1"/>
    <row r="992305" customFormat="1"/>
    <row r="992306" customFormat="1"/>
    <row r="992307" customFormat="1"/>
    <row r="992308" customFormat="1"/>
    <row r="992309" customFormat="1"/>
    <row r="992310" customFormat="1"/>
    <row r="992311" customFormat="1"/>
    <row r="992312" customFormat="1"/>
    <row r="992313" customFormat="1"/>
    <row r="992314" customFormat="1"/>
    <row r="992315" customFormat="1"/>
    <row r="992316" customFormat="1"/>
    <row r="992317" customFormat="1"/>
    <row r="992318" customFormat="1"/>
    <row r="992319" customFormat="1"/>
    <row r="992320" customFormat="1"/>
    <row r="992321" customFormat="1"/>
    <row r="992322" customFormat="1"/>
    <row r="992323" customFormat="1"/>
    <row r="992324" customFormat="1"/>
    <row r="992325" customFormat="1"/>
    <row r="992326" customFormat="1"/>
    <row r="992327" customFormat="1"/>
    <row r="992328" customFormat="1"/>
    <row r="992329" customFormat="1"/>
    <row r="992330" customFormat="1"/>
    <row r="992331" customFormat="1"/>
    <row r="992332" customFormat="1"/>
    <row r="992333" customFormat="1"/>
    <row r="992334" customFormat="1"/>
    <row r="992335" customFormat="1"/>
    <row r="992336" customFormat="1"/>
    <row r="992337" customFormat="1"/>
    <row r="992338" customFormat="1"/>
    <row r="992339" customFormat="1"/>
    <row r="992340" customFormat="1"/>
    <row r="992341" customFormat="1"/>
    <row r="992342" customFormat="1"/>
    <row r="992343" customFormat="1"/>
    <row r="992344" customFormat="1"/>
    <row r="992345" customFormat="1"/>
    <row r="992346" customFormat="1"/>
    <row r="992347" customFormat="1"/>
    <row r="992348" customFormat="1"/>
    <row r="992349" customFormat="1"/>
    <row r="992350" customFormat="1"/>
    <row r="992351" customFormat="1"/>
    <row r="992352" customFormat="1"/>
    <row r="992353" customFormat="1"/>
    <row r="992354" customFormat="1"/>
    <row r="992355" customFormat="1"/>
    <row r="992356" customFormat="1"/>
    <row r="992357" customFormat="1"/>
    <row r="992358" customFormat="1"/>
    <row r="992359" customFormat="1"/>
    <row r="992360" customFormat="1"/>
    <row r="992361" customFormat="1"/>
    <row r="992362" customFormat="1"/>
    <row r="992363" customFormat="1"/>
    <row r="992364" customFormat="1"/>
    <row r="992365" customFormat="1"/>
    <row r="992366" customFormat="1"/>
    <row r="992367" customFormat="1"/>
    <row r="992368" customFormat="1"/>
    <row r="992369" customFormat="1"/>
    <row r="992370" customFormat="1"/>
    <row r="992371" customFormat="1"/>
    <row r="992372" customFormat="1"/>
    <row r="992373" customFormat="1"/>
    <row r="992374" customFormat="1"/>
    <row r="992375" customFormat="1"/>
    <row r="992376" customFormat="1"/>
    <row r="992377" customFormat="1"/>
    <row r="992378" customFormat="1"/>
    <row r="992379" customFormat="1"/>
    <row r="992380" customFormat="1"/>
    <row r="992381" customFormat="1"/>
    <row r="992382" customFormat="1"/>
    <row r="992383" customFormat="1"/>
    <row r="992384" customFormat="1"/>
    <row r="992385" customFormat="1"/>
    <row r="992386" customFormat="1"/>
    <row r="992387" customFormat="1"/>
    <row r="992388" customFormat="1"/>
    <row r="992389" customFormat="1"/>
    <row r="992390" customFormat="1"/>
    <row r="992391" customFormat="1"/>
    <row r="992392" customFormat="1"/>
    <row r="992393" customFormat="1"/>
    <row r="992394" customFormat="1"/>
    <row r="992395" customFormat="1"/>
    <row r="992396" customFormat="1"/>
    <row r="992397" customFormat="1"/>
    <row r="992398" customFormat="1"/>
    <row r="992399" customFormat="1"/>
    <row r="992400" customFormat="1"/>
    <row r="992401" customFormat="1"/>
    <row r="992402" customFormat="1"/>
    <row r="992403" customFormat="1"/>
    <row r="992404" customFormat="1"/>
    <row r="992405" customFormat="1"/>
    <row r="992406" customFormat="1"/>
    <row r="992407" customFormat="1"/>
    <row r="992408" customFormat="1"/>
    <row r="992409" customFormat="1"/>
    <row r="992410" customFormat="1"/>
    <row r="992411" customFormat="1"/>
    <row r="992412" customFormat="1"/>
    <row r="992413" customFormat="1"/>
    <row r="992414" customFormat="1"/>
    <row r="992415" customFormat="1"/>
    <row r="992416" customFormat="1"/>
    <row r="992417" customFormat="1"/>
    <row r="992418" customFormat="1"/>
    <row r="992419" customFormat="1"/>
    <row r="992420" customFormat="1"/>
    <row r="992421" customFormat="1"/>
    <row r="992422" customFormat="1"/>
    <row r="992423" customFormat="1"/>
    <row r="992424" customFormat="1"/>
    <row r="992425" customFormat="1"/>
    <row r="992426" customFormat="1"/>
    <row r="992427" customFormat="1"/>
    <row r="992428" customFormat="1"/>
    <row r="992429" customFormat="1"/>
    <row r="992430" customFormat="1"/>
    <row r="992431" customFormat="1"/>
    <row r="992432" customFormat="1"/>
    <row r="992433" customFormat="1"/>
    <row r="992434" customFormat="1"/>
    <row r="992435" customFormat="1"/>
    <row r="992436" customFormat="1"/>
    <row r="992437" customFormat="1"/>
    <row r="992438" customFormat="1"/>
    <row r="992439" customFormat="1"/>
    <row r="992440" customFormat="1"/>
    <row r="992441" customFormat="1"/>
    <row r="992442" customFormat="1"/>
    <row r="992443" customFormat="1"/>
    <row r="992444" customFormat="1"/>
    <row r="992445" customFormat="1"/>
    <row r="992446" customFormat="1"/>
    <row r="992447" customFormat="1"/>
    <row r="992448" customFormat="1"/>
    <row r="992449" customFormat="1"/>
    <row r="992450" customFormat="1"/>
    <row r="992451" customFormat="1"/>
    <row r="992452" customFormat="1"/>
    <row r="992453" customFormat="1"/>
    <row r="992454" customFormat="1"/>
    <row r="992455" customFormat="1"/>
    <row r="992456" customFormat="1"/>
    <row r="992457" customFormat="1"/>
    <row r="992458" customFormat="1"/>
    <row r="992459" customFormat="1"/>
    <row r="992460" customFormat="1"/>
    <row r="992461" customFormat="1"/>
    <row r="992462" customFormat="1"/>
    <row r="992463" customFormat="1"/>
    <row r="992464" customFormat="1"/>
    <row r="992465" customFormat="1"/>
    <row r="992466" customFormat="1"/>
    <row r="992467" customFormat="1"/>
    <row r="992468" customFormat="1"/>
    <row r="992469" customFormat="1"/>
    <row r="992470" customFormat="1"/>
    <row r="992471" customFormat="1"/>
    <row r="992472" customFormat="1"/>
    <row r="992473" customFormat="1"/>
    <row r="992474" customFormat="1"/>
    <row r="992475" customFormat="1"/>
    <row r="992476" customFormat="1"/>
    <row r="992477" customFormat="1"/>
    <row r="992478" customFormat="1"/>
    <row r="992479" customFormat="1"/>
    <row r="992480" customFormat="1"/>
    <row r="992481" customFormat="1"/>
    <row r="992482" customFormat="1"/>
    <row r="992483" customFormat="1"/>
    <row r="992484" customFormat="1"/>
    <row r="992485" customFormat="1"/>
    <row r="992486" customFormat="1"/>
    <row r="992487" customFormat="1"/>
    <row r="992488" customFormat="1"/>
    <row r="992489" customFormat="1"/>
    <row r="992490" customFormat="1"/>
    <row r="992491" customFormat="1"/>
    <row r="992492" customFormat="1"/>
    <row r="992493" customFormat="1"/>
    <row r="992494" customFormat="1"/>
    <row r="992495" customFormat="1"/>
    <row r="992496" customFormat="1"/>
    <row r="992497" customFormat="1"/>
    <row r="992498" customFormat="1"/>
    <row r="992499" customFormat="1"/>
    <row r="992500" customFormat="1"/>
    <row r="992501" customFormat="1"/>
    <row r="992502" customFormat="1"/>
    <row r="992503" customFormat="1"/>
    <row r="992504" customFormat="1"/>
    <row r="992505" customFormat="1"/>
    <row r="992506" customFormat="1"/>
    <row r="992507" customFormat="1"/>
    <row r="992508" customFormat="1"/>
    <row r="992509" customFormat="1"/>
    <row r="992510" customFormat="1"/>
    <row r="992511" customFormat="1"/>
    <row r="992512" customFormat="1"/>
    <row r="992513" customFormat="1"/>
    <row r="992514" customFormat="1"/>
    <row r="992515" customFormat="1"/>
    <row r="992516" customFormat="1"/>
    <row r="992517" customFormat="1"/>
    <row r="992518" customFormat="1"/>
    <row r="992519" customFormat="1"/>
    <row r="992520" customFormat="1"/>
    <row r="992521" customFormat="1"/>
    <row r="992522" customFormat="1"/>
    <row r="992523" customFormat="1"/>
    <row r="992524" customFormat="1"/>
    <row r="992525" customFormat="1"/>
    <row r="992526" customFormat="1"/>
    <row r="992527" customFormat="1"/>
    <row r="992528" customFormat="1"/>
    <row r="992529" customFormat="1"/>
    <row r="992530" customFormat="1"/>
    <row r="992531" customFormat="1"/>
    <row r="992532" customFormat="1"/>
    <row r="992533" customFormat="1"/>
    <row r="992534" customFormat="1"/>
    <row r="992535" customFormat="1"/>
    <row r="992536" customFormat="1"/>
    <row r="992537" customFormat="1"/>
    <row r="992538" customFormat="1"/>
    <row r="992539" customFormat="1"/>
    <row r="992540" customFormat="1"/>
    <row r="992541" customFormat="1"/>
    <row r="992542" customFormat="1"/>
    <row r="992543" customFormat="1"/>
    <row r="992544" customFormat="1"/>
    <row r="992545" customFormat="1"/>
    <row r="992546" customFormat="1"/>
    <row r="992547" customFormat="1"/>
    <row r="992548" customFormat="1"/>
    <row r="992549" customFormat="1"/>
    <row r="992550" customFormat="1"/>
    <row r="992551" customFormat="1"/>
    <row r="992552" customFormat="1"/>
    <row r="992553" customFormat="1"/>
    <row r="992554" customFormat="1"/>
    <row r="992555" customFormat="1"/>
    <row r="992556" customFormat="1"/>
    <row r="992557" customFormat="1"/>
    <row r="992558" customFormat="1"/>
    <row r="992559" customFormat="1"/>
    <row r="992560" customFormat="1"/>
    <row r="992561" customFormat="1"/>
    <row r="992562" customFormat="1"/>
    <row r="992563" customFormat="1"/>
    <row r="992564" customFormat="1"/>
    <row r="992565" customFormat="1"/>
    <row r="992566" customFormat="1"/>
    <row r="992567" customFormat="1"/>
    <row r="992568" customFormat="1"/>
    <row r="992569" customFormat="1"/>
    <row r="992570" customFormat="1"/>
    <row r="992571" customFormat="1"/>
    <row r="992572" customFormat="1"/>
    <row r="992573" customFormat="1"/>
    <row r="992574" customFormat="1"/>
    <row r="992575" customFormat="1"/>
    <row r="992576" customFormat="1"/>
    <row r="992577" customFormat="1"/>
    <row r="992578" customFormat="1"/>
    <row r="992579" customFormat="1"/>
    <row r="992580" customFormat="1"/>
    <row r="992581" customFormat="1"/>
    <row r="992582" customFormat="1"/>
    <row r="992583" customFormat="1"/>
    <row r="992584" customFormat="1"/>
    <row r="992585" customFormat="1"/>
    <row r="992586" customFormat="1"/>
    <row r="992587" customFormat="1"/>
    <row r="992588" customFormat="1"/>
    <row r="992589" customFormat="1"/>
    <row r="992590" customFormat="1"/>
    <row r="992591" customFormat="1"/>
    <row r="992592" customFormat="1"/>
    <row r="992593" customFormat="1"/>
    <row r="992594" customFormat="1"/>
    <row r="992595" customFormat="1"/>
    <row r="992596" customFormat="1"/>
    <row r="992597" customFormat="1"/>
    <row r="992598" customFormat="1"/>
    <row r="992599" customFormat="1"/>
    <row r="992600" customFormat="1"/>
    <row r="992601" customFormat="1"/>
    <row r="992602" customFormat="1"/>
    <row r="992603" customFormat="1"/>
    <row r="992604" customFormat="1"/>
    <row r="992605" customFormat="1"/>
    <row r="992606" customFormat="1"/>
    <row r="992607" customFormat="1"/>
    <row r="992608" customFormat="1"/>
    <row r="992609" customFormat="1"/>
    <row r="992610" customFormat="1"/>
    <row r="992611" customFormat="1"/>
    <row r="992612" customFormat="1"/>
    <row r="992613" customFormat="1"/>
    <row r="992614" customFormat="1"/>
    <row r="992615" customFormat="1"/>
    <row r="992616" customFormat="1"/>
    <row r="992617" customFormat="1"/>
    <row r="992618" customFormat="1"/>
    <row r="992619" customFormat="1"/>
    <row r="992620" customFormat="1"/>
    <row r="992621" customFormat="1"/>
    <row r="992622" customFormat="1"/>
    <row r="992623" customFormat="1"/>
    <row r="992624" customFormat="1"/>
    <row r="992625" customFormat="1"/>
    <row r="992626" customFormat="1"/>
    <row r="992627" customFormat="1"/>
    <row r="992628" customFormat="1"/>
    <row r="992629" customFormat="1"/>
    <row r="992630" customFormat="1"/>
    <row r="992631" customFormat="1"/>
    <row r="992632" customFormat="1"/>
    <row r="992633" customFormat="1"/>
    <row r="992634" customFormat="1"/>
    <row r="992635" customFormat="1"/>
    <row r="992636" customFormat="1"/>
    <row r="992637" customFormat="1"/>
    <row r="992638" customFormat="1"/>
    <row r="992639" customFormat="1"/>
    <row r="992640" customFormat="1"/>
    <row r="992641" customFormat="1"/>
    <row r="992642" customFormat="1"/>
    <row r="992643" customFormat="1"/>
    <row r="992644" customFormat="1"/>
    <row r="992645" customFormat="1"/>
    <row r="992646" customFormat="1"/>
    <row r="992647" customFormat="1"/>
    <row r="992648" customFormat="1"/>
    <row r="992649" customFormat="1"/>
    <row r="992650" customFormat="1"/>
    <row r="992651" customFormat="1"/>
    <row r="992652" customFormat="1"/>
    <row r="992653" customFormat="1"/>
    <row r="992654" customFormat="1"/>
    <row r="992655" customFormat="1"/>
    <row r="992656" customFormat="1"/>
    <row r="992657" customFormat="1"/>
    <row r="992658" customFormat="1"/>
    <row r="992659" customFormat="1"/>
    <row r="992660" customFormat="1"/>
    <row r="992661" customFormat="1"/>
    <row r="992662" customFormat="1"/>
    <row r="992663" customFormat="1"/>
    <row r="992664" customFormat="1"/>
    <row r="992665" customFormat="1"/>
    <row r="992666" customFormat="1"/>
    <row r="992667" customFormat="1"/>
    <row r="992668" customFormat="1"/>
    <row r="992669" customFormat="1"/>
    <row r="992670" customFormat="1"/>
    <row r="992671" customFormat="1"/>
    <row r="992672" customFormat="1"/>
    <row r="992673" customFormat="1"/>
    <row r="992674" customFormat="1"/>
    <row r="992675" customFormat="1"/>
    <row r="992676" customFormat="1"/>
    <row r="992677" customFormat="1"/>
    <row r="992678" customFormat="1"/>
    <row r="992679" customFormat="1"/>
    <row r="992680" customFormat="1"/>
    <row r="992681" customFormat="1"/>
    <row r="992682" customFormat="1"/>
    <row r="992683" customFormat="1"/>
    <row r="992684" customFormat="1"/>
    <row r="992685" customFormat="1"/>
    <row r="992686" customFormat="1"/>
    <row r="992687" customFormat="1"/>
    <row r="992688" customFormat="1"/>
    <row r="992689" customFormat="1"/>
    <row r="992690" customFormat="1"/>
    <row r="992691" customFormat="1"/>
    <row r="992692" customFormat="1"/>
    <row r="992693" customFormat="1"/>
    <row r="992694" customFormat="1"/>
    <row r="992695" customFormat="1"/>
    <row r="992696" customFormat="1"/>
    <row r="992697" customFormat="1"/>
    <row r="992698" customFormat="1"/>
    <row r="992699" customFormat="1"/>
    <row r="992700" customFormat="1"/>
    <row r="992701" customFormat="1"/>
    <row r="992702" customFormat="1"/>
    <row r="992703" customFormat="1"/>
    <row r="992704" customFormat="1"/>
    <row r="992705" customFormat="1"/>
    <row r="992706" customFormat="1"/>
    <row r="992707" customFormat="1"/>
    <row r="992708" customFormat="1"/>
    <row r="992709" customFormat="1"/>
    <row r="992710" customFormat="1"/>
    <row r="992711" customFormat="1"/>
    <row r="992712" customFormat="1"/>
    <row r="992713" customFormat="1"/>
    <row r="992714" customFormat="1"/>
    <row r="992715" customFormat="1"/>
    <row r="992716" customFormat="1"/>
    <row r="992717" customFormat="1"/>
    <row r="992718" customFormat="1"/>
    <row r="992719" customFormat="1"/>
    <row r="992720" customFormat="1"/>
    <row r="992721" customFormat="1"/>
    <row r="992722" customFormat="1"/>
    <row r="992723" customFormat="1"/>
    <row r="992724" customFormat="1"/>
    <row r="992725" customFormat="1"/>
    <row r="992726" customFormat="1"/>
    <row r="992727" customFormat="1"/>
    <row r="992728" customFormat="1"/>
    <row r="992729" customFormat="1"/>
    <row r="992730" customFormat="1"/>
    <row r="992731" customFormat="1"/>
    <row r="992732" customFormat="1"/>
    <row r="992733" customFormat="1"/>
    <row r="992734" customFormat="1"/>
    <row r="992735" customFormat="1"/>
    <row r="992736" customFormat="1"/>
    <row r="992737" customFormat="1"/>
    <row r="992738" customFormat="1"/>
    <row r="992739" customFormat="1"/>
    <row r="992740" customFormat="1"/>
    <row r="992741" customFormat="1"/>
    <row r="992742" customFormat="1"/>
    <row r="992743" customFormat="1"/>
    <row r="992744" customFormat="1"/>
    <row r="992745" customFormat="1"/>
    <row r="992746" customFormat="1"/>
    <row r="992747" customFormat="1"/>
    <row r="992748" customFormat="1"/>
    <row r="992749" customFormat="1"/>
    <row r="992750" customFormat="1"/>
    <row r="992751" customFormat="1"/>
    <row r="992752" customFormat="1"/>
    <row r="992753" customFormat="1"/>
    <row r="992754" customFormat="1"/>
    <row r="992755" customFormat="1"/>
    <row r="992756" customFormat="1"/>
    <row r="992757" customFormat="1"/>
    <row r="992758" customFormat="1"/>
    <row r="992759" customFormat="1"/>
    <row r="992760" customFormat="1"/>
    <row r="992761" customFormat="1"/>
    <row r="992762" customFormat="1"/>
    <row r="992763" customFormat="1"/>
    <row r="992764" customFormat="1"/>
    <row r="992765" customFormat="1"/>
    <row r="992766" customFormat="1"/>
    <row r="992767" customFormat="1"/>
    <row r="992768" customFormat="1"/>
    <row r="992769" customFormat="1"/>
    <row r="992770" customFormat="1"/>
    <row r="992771" customFormat="1"/>
    <row r="992772" customFormat="1"/>
    <row r="992773" customFormat="1"/>
    <row r="992774" customFormat="1"/>
    <row r="992775" customFormat="1"/>
    <row r="992776" customFormat="1"/>
    <row r="992777" customFormat="1"/>
    <row r="992778" customFormat="1"/>
    <row r="992779" customFormat="1"/>
    <row r="992780" customFormat="1"/>
    <row r="992781" customFormat="1"/>
    <row r="992782" customFormat="1"/>
    <row r="992783" customFormat="1"/>
    <row r="992784" customFormat="1"/>
    <row r="992785" customFormat="1"/>
    <row r="992786" customFormat="1"/>
    <row r="992787" customFormat="1"/>
    <row r="992788" customFormat="1"/>
    <row r="992789" customFormat="1"/>
    <row r="992790" customFormat="1"/>
    <row r="992791" customFormat="1"/>
    <row r="992792" customFormat="1"/>
    <row r="992793" customFormat="1"/>
    <row r="992794" customFormat="1"/>
    <row r="992795" customFormat="1"/>
    <row r="992796" customFormat="1"/>
    <row r="992797" customFormat="1"/>
    <row r="992798" customFormat="1"/>
    <row r="992799" customFormat="1"/>
    <row r="992800" customFormat="1"/>
    <row r="992801" customFormat="1"/>
    <row r="992802" customFormat="1"/>
    <row r="992803" customFormat="1"/>
    <row r="992804" customFormat="1"/>
    <row r="992805" customFormat="1"/>
    <row r="992806" customFormat="1"/>
    <row r="992807" customFormat="1"/>
    <row r="992808" customFormat="1"/>
    <row r="992809" customFormat="1"/>
    <row r="992810" customFormat="1"/>
    <row r="992811" customFormat="1"/>
    <row r="992812" customFormat="1"/>
    <row r="992813" customFormat="1"/>
    <row r="992814" customFormat="1"/>
    <row r="992815" customFormat="1"/>
    <row r="992816" customFormat="1"/>
    <row r="992817" customFormat="1"/>
    <row r="992818" customFormat="1"/>
    <row r="992819" customFormat="1"/>
    <row r="992820" customFormat="1"/>
    <row r="992821" customFormat="1"/>
    <row r="992822" customFormat="1"/>
    <row r="992823" customFormat="1"/>
    <row r="992824" customFormat="1"/>
    <row r="992825" customFormat="1"/>
    <row r="992826" customFormat="1"/>
    <row r="992827" customFormat="1"/>
    <row r="992828" customFormat="1"/>
    <row r="992829" customFormat="1"/>
    <row r="992830" customFormat="1"/>
    <row r="992831" customFormat="1"/>
    <row r="992832" customFormat="1"/>
    <row r="992833" customFormat="1"/>
    <row r="992834" customFormat="1"/>
    <row r="992835" customFormat="1"/>
    <row r="992836" customFormat="1"/>
    <row r="992837" customFormat="1"/>
    <row r="992838" customFormat="1"/>
    <row r="992839" customFormat="1"/>
    <row r="992840" customFormat="1"/>
    <row r="992841" customFormat="1"/>
    <row r="992842" customFormat="1"/>
    <row r="992843" customFormat="1"/>
    <row r="992844" customFormat="1"/>
    <row r="992845" customFormat="1"/>
    <row r="992846" customFormat="1"/>
    <row r="992847" customFormat="1"/>
    <row r="992848" customFormat="1"/>
    <row r="992849" customFormat="1"/>
    <row r="992850" customFormat="1"/>
    <row r="992851" customFormat="1"/>
    <row r="992852" customFormat="1"/>
    <row r="992853" customFormat="1"/>
    <row r="992854" customFormat="1"/>
    <row r="992855" customFormat="1"/>
    <row r="992856" customFormat="1"/>
    <row r="992857" customFormat="1"/>
    <row r="992858" customFormat="1"/>
    <row r="992859" customFormat="1"/>
    <row r="992860" customFormat="1"/>
    <row r="992861" customFormat="1"/>
    <row r="992862" customFormat="1"/>
    <row r="992863" customFormat="1"/>
    <row r="992864" customFormat="1"/>
    <row r="992865" customFormat="1"/>
    <row r="992866" customFormat="1"/>
    <row r="992867" customFormat="1"/>
    <row r="992868" customFormat="1"/>
    <row r="992869" customFormat="1"/>
    <row r="992870" customFormat="1"/>
    <row r="992871" customFormat="1"/>
    <row r="992872" customFormat="1"/>
    <row r="992873" customFormat="1"/>
    <row r="992874" customFormat="1"/>
    <row r="992875" customFormat="1"/>
    <row r="992876" customFormat="1"/>
    <row r="992877" customFormat="1"/>
    <row r="992878" customFormat="1"/>
    <row r="992879" customFormat="1"/>
    <row r="992880" customFormat="1"/>
    <row r="992881" customFormat="1"/>
    <row r="992882" customFormat="1"/>
    <row r="992883" customFormat="1"/>
    <row r="992884" customFormat="1"/>
    <row r="992885" customFormat="1"/>
    <row r="992886" customFormat="1"/>
    <row r="992887" customFormat="1"/>
    <row r="992888" customFormat="1"/>
    <row r="992889" customFormat="1"/>
    <row r="992890" customFormat="1"/>
    <row r="992891" customFormat="1"/>
    <row r="992892" customFormat="1"/>
    <row r="992893" customFormat="1"/>
    <row r="992894" customFormat="1"/>
    <row r="992895" customFormat="1"/>
    <row r="992896" customFormat="1"/>
    <row r="992897" customFormat="1"/>
    <row r="992898" customFormat="1"/>
    <row r="992899" customFormat="1"/>
    <row r="992900" customFormat="1"/>
    <row r="992901" customFormat="1"/>
    <row r="992902" customFormat="1"/>
    <row r="992903" customFormat="1"/>
    <row r="992904" customFormat="1"/>
    <row r="992905" customFormat="1"/>
    <row r="992906" customFormat="1"/>
    <row r="992907" customFormat="1"/>
    <row r="992908" customFormat="1"/>
    <row r="992909" customFormat="1"/>
    <row r="992910" customFormat="1"/>
    <row r="992911" customFormat="1"/>
    <row r="992912" customFormat="1"/>
    <row r="992913" customFormat="1"/>
    <row r="992914" customFormat="1"/>
    <row r="992915" customFormat="1"/>
    <row r="992916" customFormat="1"/>
    <row r="992917" customFormat="1"/>
    <row r="992918" customFormat="1"/>
    <row r="992919" customFormat="1"/>
    <row r="992920" customFormat="1"/>
    <row r="992921" customFormat="1"/>
    <row r="992922" customFormat="1"/>
    <row r="992923" customFormat="1"/>
    <row r="992924" customFormat="1"/>
    <row r="992925" customFormat="1"/>
    <row r="992926" customFormat="1"/>
    <row r="992927" customFormat="1"/>
    <row r="992928" customFormat="1"/>
    <row r="992929" customFormat="1"/>
    <row r="992930" customFormat="1"/>
    <row r="992931" customFormat="1"/>
    <row r="992932" customFormat="1"/>
    <row r="992933" customFormat="1"/>
    <row r="992934" customFormat="1"/>
    <row r="992935" customFormat="1"/>
    <row r="992936" customFormat="1"/>
    <row r="992937" customFormat="1"/>
    <row r="992938" customFormat="1"/>
    <row r="992939" customFormat="1"/>
    <row r="992940" customFormat="1"/>
    <row r="992941" customFormat="1"/>
    <row r="992942" customFormat="1"/>
    <row r="992943" customFormat="1"/>
    <row r="992944" customFormat="1"/>
    <row r="992945" customFormat="1"/>
    <row r="992946" customFormat="1"/>
    <row r="992947" customFormat="1"/>
    <row r="992948" customFormat="1"/>
    <row r="992949" customFormat="1"/>
    <row r="992950" customFormat="1"/>
    <row r="992951" customFormat="1"/>
    <row r="992952" customFormat="1"/>
    <row r="992953" customFormat="1"/>
    <row r="992954" customFormat="1"/>
    <row r="992955" customFormat="1"/>
    <row r="992956" customFormat="1"/>
    <row r="992957" customFormat="1"/>
    <row r="992958" customFormat="1"/>
    <row r="992959" customFormat="1"/>
    <row r="992960" customFormat="1"/>
    <row r="992961" customFormat="1"/>
    <row r="992962" customFormat="1"/>
    <row r="992963" customFormat="1"/>
    <row r="992964" customFormat="1"/>
    <row r="992965" customFormat="1"/>
    <row r="992966" customFormat="1"/>
    <row r="992967" customFormat="1"/>
    <row r="992968" customFormat="1"/>
    <row r="992969" customFormat="1"/>
    <row r="992970" customFormat="1"/>
    <row r="992971" customFormat="1"/>
    <row r="992972" customFormat="1"/>
    <row r="992973" customFormat="1"/>
    <row r="992974" customFormat="1"/>
    <row r="992975" customFormat="1"/>
    <row r="992976" customFormat="1"/>
    <row r="992977" customFormat="1"/>
    <row r="992978" customFormat="1"/>
    <row r="992979" customFormat="1"/>
    <row r="992980" customFormat="1"/>
    <row r="992981" customFormat="1"/>
    <row r="992982" customFormat="1"/>
    <row r="992983" customFormat="1"/>
    <row r="992984" customFormat="1"/>
    <row r="992985" customFormat="1"/>
    <row r="992986" customFormat="1"/>
    <row r="992987" customFormat="1"/>
    <row r="992988" customFormat="1"/>
    <row r="992989" customFormat="1"/>
    <row r="992990" customFormat="1"/>
    <row r="992991" customFormat="1"/>
    <row r="992992" customFormat="1"/>
    <row r="992993" customFormat="1"/>
    <row r="992994" customFormat="1"/>
    <row r="992995" customFormat="1"/>
    <row r="992996" customFormat="1"/>
    <row r="992997" customFormat="1"/>
    <row r="992998" customFormat="1"/>
    <row r="992999" customFormat="1"/>
    <row r="993000" customFormat="1"/>
    <row r="993001" customFormat="1"/>
    <row r="993002" customFormat="1"/>
    <row r="993003" customFormat="1"/>
    <row r="993004" customFormat="1"/>
    <row r="993005" customFormat="1"/>
    <row r="993006" customFormat="1"/>
    <row r="993007" customFormat="1"/>
    <row r="993008" customFormat="1"/>
    <row r="993009" customFormat="1"/>
    <row r="993010" customFormat="1"/>
    <row r="993011" customFormat="1"/>
    <row r="993012" customFormat="1"/>
    <row r="993013" customFormat="1"/>
    <row r="993014" customFormat="1"/>
    <row r="993015" customFormat="1"/>
    <row r="993016" customFormat="1"/>
    <row r="993017" customFormat="1"/>
    <row r="993018" customFormat="1"/>
    <row r="993019" customFormat="1"/>
    <row r="993020" customFormat="1"/>
    <row r="993021" customFormat="1"/>
    <row r="993022" customFormat="1"/>
    <row r="993023" customFormat="1"/>
    <row r="993024" customFormat="1"/>
    <row r="993025" customFormat="1"/>
    <row r="993026" customFormat="1"/>
    <row r="993027" customFormat="1"/>
    <row r="993028" customFormat="1"/>
    <row r="993029" customFormat="1"/>
    <row r="993030" customFormat="1"/>
    <row r="993031" customFormat="1"/>
    <row r="993032" customFormat="1"/>
    <row r="993033" customFormat="1"/>
    <row r="993034" customFormat="1"/>
    <row r="993035" customFormat="1"/>
    <row r="993036" customFormat="1"/>
    <row r="993037" customFormat="1"/>
    <row r="993038" customFormat="1"/>
    <row r="993039" customFormat="1"/>
    <row r="993040" customFormat="1"/>
    <row r="993041" customFormat="1"/>
    <row r="993042" customFormat="1"/>
    <row r="993043" customFormat="1"/>
    <row r="993044" customFormat="1"/>
    <row r="993045" customFormat="1"/>
    <row r="993046" customFormat="1"/>
    <row r="993047" customFormat="1"/>
    <row r="993048" customFormat="1"/>
    <row r="993049" customFormat="1"/>
    <row r="993050" customFormat="1"/>
    <row r="993051" customFormat="1"/>
    <row r="993052" customFormat="1"/>
    <row r="993053" customFormat="1"/>
    <row r="993054" customFormat="1"/>
    <row r="993055" customFormat="1"/>
    <row r="993056" customFormat="1"/>
    <row r="993057" customFormat="1"/>
    <row r="993058" customFormat="1"/>
    <row r="993059" customFormat="1"/>
    <row r="993060" customFormat="1"/>
    <row r="993061" customFormat="1"/>
    <row r="993062" customFormat="1"/>
    <row r="993063" customFormat="1"/>
    <row r="993064" customFormat="1"/>
    <row r="993065" customFormat="1"/>
    <row r="993066" customFormat="1"/>
    <row r="993067" customFormat="1"/>
    <row r="993068" customFormat="1"/>
    <row r="993069" customFormat="1"/>
    <row r="993070" customFormat="1"/>
    <row r="993071" customFormat="1"/>
    <row r="993072" customFormat="1"/>
    <row r="993073" customFormat="1"/>
    <row r="993074" customFormat="1"/>
    <row r="993075" customFormat="1"/>
    <row r="993076" customFormat="1"/>
    <row r="993077" customFormat="1"/>
    <row r="993078" customFormat="1"/>
    <row r="993079" customFormat="1"/>
    <row r="993080" customFormat="1"/>
    <row r="993081" customFormat="1"/>
    <row r="993082" customFormat="1"/>
    <row r="993083" customFormat="1"/>
    <row r="993084" customFormat="1"/>
    <row r="993085" customFormat="1"/>
    <row r="993086" customFormat="1"/>
    <row r="993087" customFormat="1"/>
    <row r="993088" customFormat="1"/>
    <row r="993089" customFormat="1"/>
    <row r="993090" customFormat="1"/>
    <row r="993091" customFormat="1"/>
    <row r="993092" customFormat="1"/>
    <row r="993093" customFormat="1"/>
    <row r="993094" customFormat="1"/>
    <row r="993095" customFormat="1"/>
    <row r="993096" customFormat="1"/>
    <row r="993097" customFormat="1"/>
    <row r="993098" customFormat="1"/>
    <row r="993099" customFormat="1"/>
    <row r="993100" customFormat="1"/>
    <row r="993101" customFormat="1"/>
    <row r="993102" customFormat="1"/>
    <row r="993103" customFormat="1"/>
    <row r="993104" customFormat="1"/>
    <row r="993105" customFormat="1"/>
    <row r="993106" customFormat="1"/>
    <row r="993107" customFormat="1"/>
    <row r="993108" customFormat="1"/>
    <row r="993109" customFormat="1"/>
    <row r="993110" customFormat="1"/>
    <row r="993111" customFormat="1"/>
    <row r="993112" customFormat="1"/>
    <row r="993113" customFormat="1"/>
    <row r="993114" customFormat="1"/>
    <row r="993115" customFormat="1"/>
    <row r="993116" customFormat="1"/>
    <row r="993117" customFormat="1"/>
    <row r="993118" customFormat="1"/>
    <row r="993119" customFormat="1"/>
    <row r="993120" customFormat="1"/>
    <row r="993121" customFormat="1"/>
    <row r="993122" customFormat="1"/>
    <row r="993123" customFormat="1"/>
    <row r="993124" customFormat="1"/>
    <row r="993125" customFormat="1"/>
    <row r="993126" customFormat="1"/>
    <row r="993127" customFormat="1"/>
    <row r="993128" customFormat="1"/>
    <row r="993129" customFormat="1"/>
    <row r="993130" customFormat="1"/>
    <row r="993131" customFormat="1"/>
    <row r="993132" customFormat="1"/>
    <row r="993133" customFormat="1"/>
    <row r="993134" customFormat="1"/>
    <row r="993135" customFormat="1"/>
    <row r="993136" customFormat="1"/>
    <row r="993137" customFormat="1"/>
    <row r="993138" customFormat="1"/>
    <row r="993139" customFormat="1"/>
    <row r="993140" customFormat="1"/>
    <row r="993141" customFormat="1"/>
    <row r="993142" customFormat="1"/>
    <row r="993143" customFormat="1"/>
    <row r="993144" customFormat="1"/>
    <row r="993145" customFormat="1"/>
    <row r="993146" customFormat="1"/>
    <row r="993147" customFormat="1"/>
    <row r="993148" customFormat="1"/>
    <row r="993149" customFormat="1"/>
    <row r="993150" customFormat="1"/>
    <row r="993151" customFormat="1"/>
    <row r="993152" customFormat="1"/>
    <row r="993153" customFormat="1"/>
    <row r="993154" customFormat="1"/>
    <row r="993155" customFormat="1"/>
    <row r="993156" customFormat="1"/>
    <row r="993157" customFormat="1"/>
    <row r="993158" customFormat="1"/>
    <row r="993159" customFormat="1"/>
    <row r="993160" customFormat="1"/>
    <row r="993161" customFormat="1"/>
    <row r="993162" customFormat="1"/>
    <row r="993163" customFormat="1"/>
    <row r="993164" customFormat="1"/>
    <row r="993165" customFormat="1"/>
    <row r="993166" customFormat="1"/>
    <row r="993167" customFormat="1"/>
    <row r="993168" customFormat="1"/>
    <row r="993169" customFormat="1"/>
    <row r="993170" customFormat="1"/>
    <row r="993171" customFormat="1"/>
    <row r="993172" customFormat="1"/>
    <row r="993173" customFormat="1"/>
    <row r="993174" customFormat="1"/>
    <row r="993175" customFormat="1"/>
    <row r="993176" customFormat="1"/>
    <row r="993177" customFormat="1"/>
    <row r="993178" customFormat="1"/>
    <row r="993179" customFormat="1"/>
    <row r="993180" customFormat="1"/>
    <row r="993181" customFormat="1"/>
    <row r="993182" customFormat="1"/>
    <row r="993183" customFormat="1"/>
    <row r="993184" customFormat="1"/>
    <row r="993185" customFormat="1"/>
    <row r="993186" customFormat="1"/>
    <row r="993187" customFormat="1"/>
    <row r="993188" customFormat="1"/>
    <row r="993189" customFormat="1"/>
    <row r="993190" customFormat="1"/>
    <row r="993191" customFormat="1"/>
    <row r="993192" customFormat="1"/>
    <row r="993193" customFormat="1"/>
    <row r="993194" customFormat="1"/>
    <row r="993195" customFormat="1"/>
    <row r="993196" customFormat="1"/>
    <row r="993197" customFormat="1"/>
    <row r="993198" customFormat="1"/>
    <row r="993199" customFormat="1"/>
    <row r="993200" customFormat="1"/>
    <row r="993201" customFormat="1"/>
    <row r="993202" customFormat="1"/>
    <row r="993203" customFormat="1"/>
    <row r="993204" customFormat="1"/>
    <row r="993205" customFormat="1"/>
    <row r="993206" customFormat="1"/>
    <row r="993207" customFormat="1"/>
    <row r="993208" customFormat="1"/>
    <row r="993209" customFormat="1"/>
    <row r="993210" customFormat="1"/>
    <row r="993211" customFormat="1"/>
    <row r="993212" customFormat="1"/>
    <row r="993213" customFormat="1"/>
    <row r="993214" customFormat="1"/>
    <row r="993215" customFormat="1"/>
    <row r="993216" customFormat="1"/>
    <row r="993217" customFormat="1"/>
    <row r="993218" customFormat="1"/>
    <row r="993219" customFormat="1"/>
    <row r="993220" customFormat="1"/>
    <row r="993221" customFormat="1"/>
    <row r="993222" customFormat="1"/>
    <row r="993223" customFormat="1"/>
    <row r="993224" customFormat="1"/>
    <row r="993225" customFormat="1"/>
    <row r="993226" customFormat="1"/>
    <row r="993227" customFormat="1"/>
    <row r="993228" customFormat="1"/>
    <row r="993229" customFormat="1"/>
    <row r="993230" customFormat="1"/>
    <row r="993231" customFormat="1"/>
    <row r="993232" customFormat="1"/>
    <row r="993233" customFormat="1"/>
    <row r="993234" customFormat="1"/>
    <row r="993235" customFormat="1"/>
    <row r="993236" customFormat="1"/>
    <row r="993237" customFormat="1"/>
    <row r="993238" customFormat="1"/>
    <row r="993239" customFormat="1"/>
    <row r="993240" customFormat="1"/>
    <row r="993241" customFormat="1"/>
    <row r="993242" customFormat="1"/>
    <row r="993243" customFormat="1"/>
    <row r="993244" customFormat="1"/>
    <row r="993245" customFormat="1"/>
    <row r="993246" customFormat="1"/>
    <row r="993247" customFormat="1"/>
    <row r="993248" customFormat="1"/>
    <row r="993249" customFormat="1"/>
    <row r="993250" customFormat="1"/>
    <row r="993251" customFormat="1"/>
    <row r="993252" customFormat="1"/>
    <row r="993253" customFormat="1"/>
    <row r="993254" customFormat="1"/>
    <row r="993255" customFormat="1"/>
    <row r="993256" customFormat="1"/>
    <row r="993257" customFormat="1"/>
    <row r="993258" customFormat="1"/>
    <row r="993259" customFormat="1"/>
    <row r="993260" customFormat="1"/>
    <row r="993261" customFormat="1"/>
    <row r="993262" customFormat="1"/>
    <row r="993263" customFormat="1"/>
    <row r="993264" customFormat="1"/>
    <row r="993265" customFormat="1"/>
    <row r="993266" customFormat="1"/>
    <row r="993267" customFormat="1"/>
    <row r="993268" customFormat="1"/>
    <row r="993269" customFormat="1"/>
    <row r="993270" customFormat="1"/>
    <row r="993271" customFormat="1"/>
    <row r="993272" customFormat="1"/>
    <row r="993273" customFormat="1"/>
    <row r="993274" customFormat="1"/>
    <row r="993275" customFormat="1"/>
    <row r="993276" customFormat="1"/>
    <row r="993277" customFormat="1"/>
    <row r="993278" customFormat="1"/>
    <row r="993279" customFormat="1"/>
    <row r="993280" customFormat="1"/>
    <row r="993281" customFormat="1"/>
    <row r="993282" customFormat="1"/>
    <row r="993283" customFormat="1"/>
    <row r="993284" customFormat="1"/>
    <row r="993285" customFormat="1"/>
    <row r="993286" customFormat="1"/>
    <row r="993287" customFormat="1"/>
    <row r="993288" customFormat="1"/>
    <row r="993289" customFormat="1"/>
    <row r="993290" customFormat="1"/>
    <row r="993291" customFormat="1"/>
    <row r="993292" customFormat="1"/>
    <row r="993293" customFormat="1"/>
    <row r="993294" customFormat="1"/>
    <row r="993295" customFormat="1"/>
    <row r="993296" customFormat="1"/>
    <row r="993297" customFormat="1"/>
    <row r="993298" customFormat="1"/>
    <row r="993299" customFormat="1"/>
    <row r="993300" customFormat="1"/>
    <row r="993301" customFormat="1"/>
    <row r="993302" customFormat="1"/>
    <row r="993303" customFormat="1"/>
    <row r="993304" customFormat="1"/>
    <row r="993305" customFormat="1"/>
    <row r="993306" customFormat="1"/>
    <row r="993307" customFormat="1"/>
    <row r="993308" customFormat="1"/>
    <row r="993309" customFormat="1"/>
    <row r="993310" customFormat="1"/>
    <row r="993311" customFormat="1"/>
    <row r="993312" customFormat="1"/>
    <row r="993313" customFormat="1"/>
    <row r="993314" customFormat="1"/>
    <row r="993315" customFormat="1"/>
    <row r="993316" customFormat="1"/>
    <row r="993317" customFormat="1"/>
    <row r="993318" customFormat="1"/>
    <row r="993319" customFormat="1"/>
    <row r="993320" customFormat="1"/>
    <row r="993321" customFormat="1"/>
    <row r="993322" customFormat="1"/>
    <row r="993323" customFormat="1"/>
    <row r="993324" customFormat="1"/>
    <row r="993325" customFormat="1"/>
    <row r="993326" customFormat="1"/>
    <row r="993327" customFormat="1"/>
    <row r="993328" customFormat="1"/>
    <row r="993329" customFormat="1"/>
    <row r="993330" customFormat="1"/>
    <row r="993331" customFormat="1"/>
    <row r="993332" customFormat="1"/>
    <row r="993333" customFormat="1"/>
    <row r="993334" customFormat="1"/>
    <row r="993335" customFormat="1"/>
    <row r="993336" customFormat="1"/>
    <row r="993337" customFormat="1"/>
    <row r="993338" customFormat="1"/>
    <row r="993339" customFormat="1"/>
    <row r="993340" customFormat="1"/>
    <row r="993341" customFormat="1"/>
    <row r="993342" customFormat="1"/>
    <row r="993343" customFormat="1"/>
    <row r="993344" customFormat="1"/>
    <row r="993345" customFormat="1"/>
    <row r="993346" customFormat="1"/>
    <row r="993347" customFormat="1"/>
    <row r="993348" customFormat="1"/>
    <row r="993349" customFormat="1"/>
    <row r="993350" customFormat="1"/>
    <row r="993351" customFormat="1"/>
    <row r="993352" customFormat="1"/>
    <row r="993353" customFormat="1"/>
    <row r="993354" customFormat="1"/>
    <row r="993355" customFormat="1"/>
    <row r="993356" customFormat="1"/>
    <row r="993357" customFormat="1"/>
    <row r="993358" customFormat="1"/>
    <row r="993359" customFormat="1"/>
    <row r="993360" customFormat="1"/>
    <row r="993361" customFormat="1"/>
    <row r="993362" customFormat="1"/>
    <row r="993363" customFormat="1"/>
    <row r="993364" customFormat="1"/>
    <row r="993365" customFormat="1"/>
    <row r="993366" customFormat="1"/>
    <row r="993367" customFormat="1"/>
    <row r="993368" customFormat="1"/>
    <row r="993369" customFormat="1"/>
    <row r="993370" customFormat="1"/>
    <row r="993371" customFormat="1"/>
    <row r="993372" customFormat="1"/>
    <row r="993373" customFormat="1"/>
    <row r="993374" customFormat="1"/>
    <row r="993375" customFormat="1"/>
    <row r="993376" customFormat="1"/>
    <row r="993377" customFormat="1"/>
    <row r="993378" customFormat="1"/>
    <row r="993379" customFormat="1"/>
    <row r="993380" customFormat="1"/>
    <row r="993381" customFormat="1"/>
    <row r="993382" customFormat="1"/>
    <row r="993383" customFormat="1"/>
    <row r="993384" customFormat="1"/>
    <row r="993385" customFormat="1"/>
    <row r="993386" customFormat="1"/>
    <row r="993387" customFormat="1"/>
    <row r="993388" customFormat="1"/>
    <row r="993389" customFormat="1"/>
    <row r="993390" customFormat="1"/>
    <row r="993391" customFormat="1"/>
    <row r="993392" customFormat="1"/>
    <row r="993393" customFormat="1"/>
    <row r="993394" customFormat="1"/>
    <row r="993395" customFormat="1"/>
    <row r="993396" customFormat="1"/>
    <row r="993397" customFormat="1"/>
    <row r="993398" customFormat="1"/>
    <row r="993399" customFormat="1"/>
    <row r="993400" customFormat="1"/>
    <row r="993401" customFormat="1"/>
    <row r="993402" customFormat="1"/>
    <row r="993403" customFormat="1"/>
    <row r="993404" customFormat="1"/>
    <row r="993405" customFormat="1"/>
    <row r="993406" customFormat="1"/>
    <row r="993407" customFormat="1"/>
    <row r="993408" customFormat="1"/>
    <row r="993409" customFormat="1"/>
    <row r="993410" customFormat="1"/>
    <row r="993411" customFormat="1"/>
    <row r="993412" customFormat="1"/>
    <row r="993413" customFormat="1"/>
    <row r="993414" customFormat="1"/>
    <row r="993415" customFormat="1"/>
    <row r="993416" customFormat="1"/>
    <row r="993417" customFormat="1"/>
    <row r="993418" customFormat="1"/>
    <row r="993419" customFormat="1"/>
    <row r="993420" customFormat="1"/>
    <row r="993421" customFormat="1"/>
    <row r="993422" customFormat="1"/>
    <row r="993423" customFormat="1"/>
    <row r="993424" customFormat="1"/>
    <row r="993425" customFormat="1"/>
    <row r="993426" customFormat="1"/>
    <row r="993427" customFormat="1"/>
    <row r="993428" customFormat="1"/>
    <row r="993429" customFormat="1"/>
    <row r="993430" customFormat="1"/>
    <row r="993431" customFormat="1"/>
    <row r="993432" customFormat="1"/>
    <row r="993433" customFormat="1"/>
    <row r="993434" customFormat="1"/>
    <row r="993435" customFormat="1"/>
    <row r="993436" customFormat="1"/>
    <row r="993437" customFormat="1"/>
    <row r="993438" customFormat="1"/>
    <row r="993439" customFormat="1"/>
    <row r="993440" customFormat="1"/>
    <row r="993441" customFormat="1"/>
    <row r="993442" customFormat="1"/>
    <row r="993443" customFormat="1"/>
    <row r="993444" customFormat="1"/>
    <row r="993445" customFormat="1"/>
    <row r="993446" customFormat="1"/>
    <row r="993447" customFormat="1"/>
    <row r="993448" customFormat="1"/>
    <row r="993449" customFormat="1"/>
    <row r="993450" customFormat="1"/>
    <row r="993451" customFormat="1"/>
    <row r="993452" customFormat="1"/>
    <row r="993453" customFormat="1"/>
    <row r="993454" customFormat="1"/>
    <row r="993455" customFormat="1"/>
    <row r="993456" customFormat="1"/>
    <row r="993457" customFormat="1"/>
    <row r="993458" customFormat="1"/>
    <row r="993459" customFormat="1"/>
    <row r="993460" customFormat="1"/>
    <row r="993461" customFormat="1"/>
    <row r="993462" customFormat="1"/>
    <row r="993463" customFormat="1"/>
    <row r="993464" customFormat="1"/>
    <row r="993465" customFormat="1"/>
    <row r="993466" customFormat="1"/>
    <row r="993467" customFormat="1"/>
    <row r="993468" customFormat="1"/>
    <row r="993469" customFormat="1"/>
    <row r="993470" customFormat="1"/>
    <row r="993471" customFormat="1"/>
    <row r="993472" customFormat="1"/>
    <row r="993473" customFormat="1"/>
    <row r="993474" customFormat="1"/>
    <row r="993475" customFormat="1"/>
    <row r="993476" customFormat="1"/>
    <row r="993477" customFormat="1"/>
    <row r="993478" customFormat="1"/>
    <row r="993479" customFormat="1"/>
    <row r="993480" customFormat="1"/>
    <row r="993481" customFormat="1"/>
    <row r="993482" customFormat="1"/>
    <row r="993483" customFormat="1"/>
    <row r="993484" customFormat="1"/>
    <row r="993485" customFormat="1"/>
    <row r="993486" customFormat="1"/>
    <row r="993487" customFormat="1"/>
    <row r="993488" customFormat="1"/>
    <row r="993489" customFormat="1"/>
    <row r="993490" customFormat="1"/>
    <row r="993491" customFormat="1"/>
    <row r="993492" customFormat="1"/>
    <row r="993493" customFormat="1"/>
    <row r="993494" customFormat="1"/>
    <row r="993495" customFormat="1"/>
    <row r="993496" customFormat="1"/>
    <row r="993497" customFormat="1"/>
    <row r="993498" customFormat="1"/>
    <row r="993499" customFormat="1"/>
    <row r="993500" customFormat="1"/>
    <row r="993501" customFormat="1"/>
    <row r="993502" customFormat="1"/>
    <row r="993503" customFormat="1"/>
    <row r="993504" customFormat="1"/>
    <row r="993505" customFormat="1"/>
    <row r="993506" customFormat="1"/>
    <row r="993507" customFormat="1"/>
    <row r="993508" customFormat="1"/>
    <row r="993509" customFormat="1"/>
    <row r="993510" customFormat="1"/>
    <row r="993511" customFormat="1"/>
    <row r="993512" customFormat="1"/>
    <row r="993513" customFormat="1"/>
    <row r="993514" customFormat="1"/>
    <row r="993515" customFormat="1"/>
    <row r="993516" customFormat="1"/>
    <row r="993517" customFormat="1"/>
    <row r="993518" customFormat="1"/>
    <row r="993519" customFormat="1"/>
    <row r="993520" customFormat="1"/>
    <row r="993521" customFormat="1"/>
    <row r="993522" customFormat="1"/>
    <row r="993523" customFormat="1"/>
    <row r="993524" customFormat="1"/>
    <row r="993525" customFormat="1"/>
    <row r="993526" customFormat="1"/>
    <row r="993527" customFormat="1"/>
    <row r="993528" customFormat="1"/>
    <row r="993529" customFormat="1"/>
    <row r="993530" customFormat="1"/>
    <row r="993531" customFormat="1"/>
    <row r="993532" customFormat="1"/>
    <row r="993533" customFormat="1"/>
    <row r="993534" customFormat="1"/>
    <row r="993535" customFormat="1"/>
    <row r="993536" customFormat="1"/>
    <row r="993537" customFormat="1"/>
    <row r="993538" customFormat="1"/>
    <row r="993539" customFormat="1"/>
    <row r="993540" customFormat="1"/>
    <row r="993541" customFormat="1"/>
    <row r="993542" customFormat="1"/>
    <row r="993543" customFormat="1"/>
    <row r="993544" customFormat="1"/>
    <row r="993545" customFormat="1"/>
    <row r="993546" customFormat="1"/>
    <row r="993547" customFormat="1"/>
    <row r="993548" customFormat="1"/>
    <row r="993549" customFormat="1"/>
    <row r="993550" customFormat="1"/>
    <row r="993551" customFormat="1"/>
    <row r="993552" customFormat="1"/>
    <row r="993553" customFormat="1"/>
    <row r="993554" customFormat="1"/>
    <row r="993555" customFormat="1"/>
    <row r="993556" customFormat="1"/>
    <row r="993557" customFormat="1"/>
    <row r="993558" customFormat="1"/>
    <row r="993559" customFormat="1"/>
    <row r="993560" customFormat="1"/>
    <row r="993561" customFormat="1"/>
    <row r="993562" customFormat="1"/>
    <row r="993563" customFormat="1"/>
    <row r="993564" customFormat="1"/>
    <row r="993565" customFormat="1"/>
    <row r="993566" customFormat="1"/>
    <row r="993567" customFormat="1"/>
    <row r="993568" customFormat="1"/>
    <row r="993569" customFormat="1"/>
    <row r="993570" customFormat="1"/>
    <row r="993571" customFormat="1"/>
    <row r="993572" customFormat="1"/>
    <row r="993573" customFormat="1"/>
    <row r="993574" customFormat="1"/>
    <row r="993575" customFormat="1"/>
    <row r="993576" customFormat="1"/>
    <row r="993577" customFormat="1"/>
    <row r="993578" customFormat="1"/>
    <row r="993579" customFormat="1"/>
    <row r="993580" customFormat="1"/>
    <row r="993581" customFormat="1"/>
    <row r="993582" customFormat="1"/>
    <row r="993583" customFormat="1"/>
    <row r="993584" customFormat="1"/>
    <row r="993585" customFormat="1"/>
    <row r="993586" customFormat="1"/>
    <row r="993587" customFormat="1"/>
    <row r="993588" customFormat="1"/>
    <row r="993589" customFormat="1"/>
    <row r="993590" customFormat="1"/>
    <row r="993591" customFormat="1"/>
    <row r="993592" customFormat="1"/>
    <row r="993593" customFormat="1"/>
    <row r="993594" customFormat="1"/>
    <row r="993595" customFormat="1"/>
    <row r="993596" customFormat="1"/>
    <row r="993597" customFormat="1"/>
    <row r="993598" customFormat="1"/>
    <row r="993599" customFormat="1"/>
    <row r="993600" customFormat="1"/>
    <row r="993601" customFormat="1"/>
    <row r="993602" customFormat="1"/>
    <row r="993603" customFormat="1"/>
    <row r="993604" customFormat="1"/>
    <row r="993605" customFormat="1"/>
    <row r="993606" customFormat="1"/>
    <row r="993607" customFormat="1"/>
    <row r="993608" customFormat="1"/>
    <row r="993609" customFormat="1"/>
    <row r="993610" customFormat="1"/>
    <row r="993611" customFormat="1"/>
    <row r="993612" customFormat="1"/>
    <row r="993613" customFormat="1"/>
    <row r="993614" customFormat="1"/>
    <row r="993615" customFormat="1"/>
    <row r="993616" customFormat="1"/>
    <row r="993617" customFormat="1"/>
    <row r="993618" customFormat="1"/>
    <row r="993619" customFormat="1"/>
    <row r="993620" customFormat="1"/>
    <row r="993621" customFormat="1"/>
    <row r="993622" customFormat="1"/>
    <row r="993623" customFormat="1"/>
    <row r="993624" customFormat="1"/>
    <row r="993625" customFormat="1"/>
    <row r="993626" customFormat="1"/>
    <row r="993627" customFormat="1"/>
    <row r="993628" customFormat="1"/>
    <row r="993629" customFormat="1"/>
    <row r="993630" customFormat="1"/>
    <row r="993631" customFormat="1"/>
    <row r="993632" customFormat="1"/>
    <row r="993633" customFormat="1"/>
    <row r="993634" customFormat="1"/>
    <row r="993635" customFormat="1"/>
    <row r="993636" customFormat="1"/>
    <row r="993637" customFormat="1"/>
    <row r="993638" customFormat="1"/>
    <row r="993639" customFormat="1"/>
    <row r="993640" customFormat="1"/>
    <row r="993641" customFormat="1"/>
    <row r="993642" customFormat="1"/>
    <row r="993643" customFormat="1"/>
    <row r="993644" customFormat="1"/>
    <row r="993645" customFormat="1"/>
    <row r="993646" customFormat="1"/>
    <row r="993647" customFormat="1"/>
    <row r="993648" customFormat="1"/>
    <row r="993649" customFormat="1"/>
    <row r="993650" customFormat="1"/>
    <row r="993651" customFormat="1"/>
    <row r="993652" customFormat="1"/>
    <row r="993653" customFormat="1"/>
    <row r="993654" customFormat="1"/>
    <row r="993655" customFormat="1"/>
    <row r="993656" customFormat="1"/>
    <row r="993657" customFormat="1"/>
    <row r="993658" customFormat="1"/>
    <row r="993659" customFormat="1"/>
    <row r="993660" customFormat="1"/>
    <row r="993661" customFormat="1"/>
    <row r="993662" customFormat="1"/>
    <row r="993663" customFormat="1"/>
    <row r="993664" customFormat="1"/>
    <row r="993665" customFormat="1"/>
    <row r="993666" customFormat="1"/>
    <row r="993667" customFormat="1"/>
    <row r="993668" customFormat="1"/>
    <row r="993669" customFormat="1"/>
    <row r="993670" customFormat="1"/>
    <row r="993671" customFormat="1"/>
    <row r="993672" customFormat="1"/>
    <row r="993673" customFormat="1"/>
    <row r="993674" customFormat="1"/>
    <row r="993675" customFormat="1"/>
    <row r="993676" customFormat="1"/>
    <row r="993677" customFormat="1"/>
    <row r="993678" customFormat="1"/>
    <row r="993679" customFormat="1"/>
    <row r="993680" customFormat="1"/>
    <row r="993681" customFormat="1"/>
    <row r="993682" customFormat="1"/>
    <row r="993683" customFormat="1"/>
    <row r="993684" customFormat="1"/>
    <row r="993685" customFormat="1"/>
    <row r="993686" customFormat="1"/>
    <row r="993687" customFormat="1"/>
    <row r="993688" customFormat="1"/>
    <row r="993689" customFormat="1"/>
    <row r="993690" customFormat="1"/>
    <row r="993691" customFormat="1"/>
    <row r="993692" customFormat="1"/>
    <row r="993693" customFormat="1"/>
    <row r="993694" customFormat="1"/>
    <row r="993695" customFormat="1"/>
    <row r="993696" customFormat="1"/>
    <row r="993697" customFormat="1"/>
    <row r="993698" customFormat="1"/>
    <row r="993699" customFormat="1"/>
    <row r="993700" customFormat="1"/>
    <row r="993701" customFormat="1"/>
    <row r="993702" customFormat="1"/>
    <row r="993703" customFormat="1"/>
    <row r="993704" customFormat="1"/>
    <row r="993705" customFormat="1"/>
    <row r="993706" customFormat="1"/>
    <row r="993707" customFormat="1"/>
    <row r="993708" customFormat="1"/>
    <row r="993709" customFormat="1"/>
    <row r="993710" customFormat="1"/>
    <row r="993711" customFormat="1"/>
    <row r="993712" customFormat="1"/>
    <row r="993713" customFormat="1"/>
    <row r="993714" customFormat="1"/>
    <row r="993715" customFormat="1"/>
    <row r="993716" customFormat="1"/>
    <row r="993717" customFormat="1"/>
    <row r="993718" customFormat="1"/>
    <row r="993719" customFormat="1"/>
    <row r="993720" customFormat="1"/>
    <row r="993721" customFormat="1"/>
    <row r="993722" customFormat="1"/>
    <row r="993723" customFormat="1"/>
    <row r="993724" customFormat="1"/>
    <row r="993725" customFormat="1"/>
    <row r="993726" customFormat="1"/>
    <row r="993727" customFormat="1"/>
    <row r="993728" customFormat="1"/>
    <row r="993729" customFormat="1"/>
    <row r="993730" customFormat="1"/>
    <row r="993731" customFormat="1"/>
    <row r="993732" customFormat="1"/>
    <row r="993733" customFormat="1"/>
    <row r="993734" customFormat="1"/>
    <row r="993735" customFormat="1"/>
    <row r="993736" customFormat="1"/>
    <row r="993737" customFormat="1"/>
    <row r="993738" customFormat="1"/>
    <row r="993739" customFormat="1"/>
    <row r="993740" customFormat="1"/>
    <row r="993741" customFormat="1"/>
    <row r="993742" customFormat="1"/>
    <row r="993743" customFormat="1"/>
    <row r="993744" customFormat="1"/>
    <row r="993745" customFormat="1"/>
    <row r="993746" customFormat="1"/>
    <row r="993747" customFormat="1"/>
    <row r="993748" customFormat="1"/>
    <row r="993749" customFormat="1"/>
    <row r="993750" customFormat="1"/>
    <row r="993751" customFormat="1"/>
    <row r="993752" customFormat="1"/>
    <row r="993753" customFormat="1"/>
    <row r="993754" customFormat="1"/>
    <row r="993755" customFormat="1"/>
    <row r="993756" customFormat="1"/>
    <row r="993757" customFormat="1"/>
    <row r="993758" customFormat="1"/>
    <row r="993759" customFormat="1"/>
    <row r="993760" customFormat="1"/>
    <row r="993761" customFormat="1"/>
    <row r="993762" customFormat="1"/>
    <row r="993763" customFormat="1"/>
    <row r="993764" customFormat="1"/>
    <row r="993765" customFormat="1"/>
    <row r="993766" customFormat="1"/>
    <row r="993767" customFormat="1"/>
    <row r="993768" customFormat="1"/>
    <row r="993769" customFormat="1"/>
    <row r="993770" customFormat="1"/>
    <row r="993771" customFormat="1"/>
    <row r="993772" customFormat="1"/>
    <row r="993773" customFormat="1"/>
    <row r="993774" customFormat="1"/>
    <row r="993775" customFormat="1"/>
    <row r="993776" customFormat="1"/>
    <row r="993777" customFormat="1"/>
    <row r="993778" customFormat="1"/>
    <row r="993779" customFormat="1"/>
    <row r="993780" customFormat="1"/>
    <row r="993781" customFormat="1"/>
    <row r="993782" customFormat="1"/>
    <row r="993783" customFormat="1"/>
    <row r="993784" customFormat="1"/>
    <row r="993785" customFormat="1"/>
    <row r="993786" customFormat="1"/>
    <row r="993787" customFormat="1"/>
    <row r="993788" customFormat="1"/>
    <row r="993789" customFormat="1"/>
    <row r="993790" customFormat="1"/>
    <row r="993791" customFormat="1"/>
    <row r="993792" customFormat="1"/>
    <row r="993793" customFormat="1"/>
    <row r="993794" customFormat="1"/>
    <row r="993795" customFormat="1"/>
    <row r="993796" customFormat="1"/>
    <row r="993797" customFormat="1"/>
    <row r="993798" customFormat="1"/>
    <row r="993799" customFormat="1"/>
    <row r="993800" customFormat="1"/>
    <row r="993801" customFormat="1"/>
    <row r="993802" customFormat="1"/>
    <row r="993803" customFormat="1"/>
    <row r="993804" customFormat="1"/>
    <row r="993805" customFormat="1"/>
    <row r="993806" customFormat="1"/>
    <row r="993807" customFormat="1"/>
    <row r="993808" customFormat="1"/>
    <row r="993809" customFormat="1"/>
    <row r="993810" customFormat="1"/>
    <row r="993811" customFormat="1"/>
    <row r="993812" customFormat="1"/>
    <row r="993813" customFormat="1"/>
    <row r="993814" customFormat="1"/>
    <row r="993815" customFormat="1"/>
    <row r="993816" customFormat="1"/>
    <row r="993817" customFormat="1"/>
    <row r="993818" customFormat="1"/>
    <row r="993819" customFormat="1"/>
    <row r="993820" customFormat="1"/>
    <row r="993821" customFormat="1"/>
    <row r="993822" customFormat="1"/>
    <row r="993823" customFormat="1"/>
    <row r="993824" customFormat="1"/>
    <row r="993825" customFormat="1"/>
    <row r="993826" customFormat="1"/>
    <row r="993827" customFormat="1"/>
    <row r="993828" customFormat="1"/>
    <row r="993829" customFormat="1"/>
    <row r="993830" customFormat="1"/>
    <row r="993831" customFormat="1"/>
    <row r="993832" customFormat="1"/>
    <row r="993833" customFormat="1"/>
    <row r="993834" customFormat="1"/>
    <row r="993835" customFormat="1"/>
    <row r="993836" customFormat="1"/>
    <row r="993837" customFormat="1"/>
    <row r="993838" customFormat="1"/>
    <row r="993839" customFormat="1"/>
    <row r="993840" customFormat="1"/>
    <row r="993841" customFormat="1"/>
    <row r="993842" customFormat="1"/>
    <row r="993843" customFormat="1"/>
    <row r="993844" customFormat="1"/>
    <row r="993845" customFormat="1"/>
    <row r="993846" customFormat="1"/>
    <row r="993847" customFormat="1"/>
    <row r="993848" customFormat="1"/>
    <row r="993849" customFormat="1"/>
    <row r="993850" customFormat="1"/>
    <row r="993851" customFormat="1"/>
    <row r="993852" customFormat="1"/>
    <row r="993853" customFormat="1"/>
    <row r="993854" customFormat="1"/>
    <row r="993855" customFormat="1"/>
    <row r="993856" customFormat="1"/>
    <row r="993857" customFormat="1"/>
    <row r="993858" customFormat="1"/>
    <row r="993859" customFormat="1"/>
    <row r="993860" customFormat="1"/>
    <row r="993861" customFormat="1"/>
    <row r="993862" customFormat="1"/>
    <row r="993863" customFormat="1"/>
    <row r="993864" customFormat="1"/>
    <row r="993865" customFormat="1"/>
    <row r="993866" customFormat="1"/>
    <row r="993867" customFormat="1"/>
    <row r="993868" customFormat="1"/>
    <row r="993869" customFormat="1"/>
    <row r="993870" customFormat="1"/>
    <row r="993871" customFormat="1"/>
    <row r="993872" customFormat="1"/>
    <row r="993873" customFormat="1"/>
    <row r="993874" customFormat="1"/>
    <row r="993875" customFormat="1"/>
    <row r="993876" customFormat="1"/>
    <row r="993877" customFormat="1"/>
    <row r="993878" customFormat="1"/>
    <row r="993879" customFormat="1"/>
    <row r="993880" customFormat="1"/>
    <row r="993881" customFormat="1"/>
    <row r="993882" customFormat="1"/>
    <row r="993883" customFormat="1"/>
    <row r="993884" customFormat="1"/>
    <row r="993885" customFormat="1"/>
    <row r="993886" customFormat="1"/>
    <row r="993887" customFormat="1"/>
    <row r="993888" customFormat="1"/>
    <row r="993889" customFormat="1"/>
    <row r="993890" customFormat="1"/>
    <row r="993891" customFormat="1"/>
    <row r="993892" customFormat="1"/>
    <row r="993893" customFormat="1"/>
    <row r="993894" customFormat="1"/>
    <row r="993895" customFormat="1"/>
    <row r="993896" customFormat="1"/>
    <row r="993897" customFormat="1"/>
    <row r="993898" customFormat="1"/>
    <row r="993899" customFormat="1"/>
    <row r="993900" customFormat="1"/>
    <row r="993901" customFormat="1"/>
    <row r="993902" customFormat="1"/>
    <row r="993903" customFormat="1"/>
    <row r="993904" customFormat="1"/>
    <row r="993905" customFormat="1"/>
    <row r="993906" customFormat="1"/>
    <row r="993907" customFormat="1"/>
    <row r="993908" customFormat="1"/>
    <row r="993909" customFormat="1"/>
    <row r="993910" customFormat="1"/>
    <row r="993911" customFormat="1"/>
    <row r="993912" customFormat="1"/>
    <row r="993913" customFormat="1"/>
    <row r="993914" customFormat="1"/>
    <row r="993915" customFormat="1"/>
    <row r="993916" customFormat="1"/>
    <row r="993917" customFormat="1"/>
    <row r="993918" customFormat="1"/>
    <row r="993919" customFormat="1"/>
    <row r="993920" customFormat="1"/>
    <row r="993921" customFormat="1"/>
    <row r="993922" customFormat="1"/>
    <row r="993923" customFormat="1"/>
    <row r="993924" customFormat="1"/>
    <row r="993925" customFormat="1"/>
    <row r="993926" customFormat="1"/>
    <row r="993927" customFormat="1"/>
    <row r="993928" customFormat="1"/>
    <row r="993929" customFormat="1"/>
    <row r="993930" customFormat="1"/>
    <row r="993931" customFormat="1"/>
    <row r="993932" customFormat="1"/>
    <row r="993933" customFormat="1"/>
    <row r="993934" customFormat="1"/>
    <row r="993935" customFormat="1"/>
    <row r="993936" customFormat="1"/>
    <row r="993937" customFormat="1"/>
    <row r="993938" customFormat="1"/>
    <row r="993939" customFormat="1"/>
    <row r="993940" customFormat="1"/>
    <row r="993941" customFormat="1"/>
    <row r="993942" customFormat="1"/>
    <row r="993943" customFormat="1"/>
    <row r="993944" customFormat="1"/>
    <row r="993945" customFormat="1"/>
    <row r="993946" customFormat="1"/>
    <row r="993947" customFormat="1"/>
    <row r="993948" customFormat="1"/>
    <row r="993949" customFormat="1"/>
    <row r="993950" customFormat="1"/>
    <row r="993951" customFormat="1"/>
    <row r="993952" customFormat="1"/>
    <row r="993953" customFormat="1"/>
    <row r="993954" customFormat="1"/>
    <row r="993955" customFormat="1"/>
    <row r="993956" customFormat="1"/>
    <row r="993957" customFormat="1"/>
    <row r="993958" customFormat="1"/>
    <row r="993959" customFormat="1"/>
    <row r="993960" customFormat="1"/>
    <row r="993961" customFormat="1"/>
    <row r="993962" customFormat="1"/>
    <row r="993963" customFormat="1"/>
    <row r="993964" customFormat="1"/>
    <row r="993965" customFormat="1"/>
    <row r="993966" customFormat="1"/>
    <row r="993967" customFormat="1"/>
    <row r="993968" customFormat="1"/>
    <row r="993969" customFormat="1"/>
    <row r="993970" customFormat="1"/>
    <row r="993971" customFormat="1"/>
    <row r="993972" customFormat="1"/>
    <row r="993973" customFormat="1"/>
    <row r="993974" customFormat="1"/>
    <row r="993975" customFormat="1"/>
    <row r="993976" customFormat="1"/>
    <row r="993977" customFormat="1"/>
    <row r="993978" customFormat="1"/>
    <row r="993979" customFormat="1"/>
    <row r="993980" customFormat="1"/>
    <row r="993981" customFormat="1"/>
    <row r="993982" customFormat="1"/>
    <row r="993983" customFormat="1"/>
    <row r="993984" customFormat="1"/>
    <row r="993985" customFormat="1"/>
    <row r="993986" customFormat="1"/>
    <row r="993987" customFormat="1"/>
    <row r="993988" customFormat="1"/>
    <row r="993989" customFormat="1"/>
    <row r="993990" customFormat="1"/>
    <row r="993991" customFormat="1"/>
    <row r="993992" customFormat="1"/>
    <row r="993993" customFormat="1"/>
    <row r="993994" customFormat="1"/>
    <row r="993995" customFormat="1"/>
    <row r="993996" customFormat="1"/>
    <row r="993997" customFormat="1"/>
    <row r="993998" customFormat="1"/>
    <row r="993999" customFormat="1"/>
    <row r="994000" customFormat="1"/>
    <row r="994001" customFormat="1"/>
    <row r="994002" customFormat="1"/>
    <row r="994003" customFormat="1"/>
    <row r="994004" customFormat="1"/>
    <row r="994005" customFormat="1"/>
    <row r="994006" customFormat="1"/>
    <row r="994007" customFormat="1"/>
    <row r="994008" customFormat="1"/>
    <row r="994009" customFormat="1"/>
    <row r="994010" customFormat="1"/>
    <row r="994011" customFormat="1"/>
    <row r="994012" customFormat="1"/>
    <row r="994013" customFormat="1"/>
    <row r="994014" customFormat="1"/>
    <row r="994015" customFormat="1"/>
    <row r="994016" customFormat="1"/>
    <row r="994017" customFormat="1"/>
    <row r="994018" customFormat="1"/>
    <row r="994019" customFormat="1"/>
    <row r="994020" customFormat="1"/>
    <row r="994021" customFormat="1"/>
    <row r="994022" customFormat="1"/>
    <row r="994023" customFormat="1"/>
    <row r="994024" customFormat="1"/>
    <row r="994025" customFormat="1"/>
    <row r="994026" customFormat="1"/>
    <row r="994027" customFormat="1"/>
    <row r="994028" customFormat="1"/>
    <row r="994029" customFormat="1"/>
    <row r="994030" customFormat="1"/>
    <row r="994031" customFormat="1"/>
    <row r="994032" customFormat="1"/>
    <row r="994033" customFormat="1"/>
    <row r="994034" customFormat="1"/>
    <row r="994035" customFormat="1"/>
    <row r="994036" customFormat="1"/>
    <row r="994037" customFormat="1"/>
    <row r="994038" customFormat="1"/>
    <row r="994039" customFormat="1"/>
    <row r="994040" customFormat="1"/>
    <row r="994041" customFormat="1"/>
    <row r="994042" customFormat="1"/>
    <row r="994043" customFormat="1"/>
    <row r="994044" customFormat="1"/>
    <row r="994045" customFormat="1"/>
    <row r="994046" customFormat="1"/>
    <row r="994047" customFormat="1"/>
    <row r="994048" customFormat="1"/>
    <row r="994049" customFormat="1"/>
    <row r="994050" customFormat="1"/>
    <row r="994051" customFormat="1"/>
    <row r="994052" customFormat="1"/>
    <row r="994053" customFormat="1"/>
    <row r="994054" customFormat="1"/>
    <row r="994055" customFormat="1"/>
    <row r="994056" customFormat="1"/>
    <row r="994057" customFormat="1"/>
    <row r="994058" customFormat="1"/>
    <row r="994059" customFormat="1"/>
    <row r="994060" customFormat="1"/>
    <row r="994061" customFormat="1"/>
    <row r="994062" customFormat="1"/>
    <row r="994063" customFormat="1"/>
    <row r="994064" customFormat="1"/>
    <row r="994065" customFormat="1"/>
    <row r="994066" customFormat="1"/>
    <row r="994067" customFormat="1"/>
    <row r="994068" customFormat="1"/>
    <row r="994069" customFormat="1"/>
    <row r="994070" customFormat="1"/>
    <row r="994071" customFormat="1"/>
    <row r="994072" customFormat="1"/>
    <row r="994073" customFormat="1"/>
    <row r="994074" customFormat="1"/>
    <row r="994075" customFormat="1"/>
    <row r="994076" customFormat="1"/>
    <row r="994077" customFormat="1"/>
    <row r="994078" customFormat="1"/>
    <row r="994079" customFormat="1"/>
    <row r="994080" customFormat="1"/>
    <row r="994081" customFormat="1"/>
    <row r="994082" customFormat="1"/>
    <row r="994083" customFormat="1"/>
    <row r="994084" customFormat="1"/>
    <row r="994085" customFormat="1"/>
    <row r="994086" customFormat="1"/>
    <row r="994087" customFormat="1"/>
    <row r="994088" customFormat="1"/>
    <row r="994089" customFormat="1"/>
    <row r="994090" customFormat="1"/>
    <row r="994091" customFormat="1"/>
    <row r="994092" customFormat="1"/>
    <row r="994093" customFormat="1"/>
    <row r="994094" customFormat="1"/>
    <row r="994095" customFormat="1"/>
    <row r="994096" customFormat="1"/>
    <row r="994097" customFormat="1"/>
    <row r="994098" customFormat="1"/>
    <row r="994099" customFormat="1"/>
    <row r="994100" customFormat="1"/>
    <row r="994101" customFormat="1"/>
    <row r="994102" customFormat="1"/>
    <row r="994103" customFormat="1"/>
    <row r="994104" customFormat="1"/>
    <row r="994105" customFormat="1"/>
    <row r="994106" customFormat="1"/>
    <row r="994107" customFormat="1"/>
    <row r="994108" customFormat="1"/>
    <row r="994109" customFormat="1"/>
    <row r="994110" customFormat="1"/>
    <row r="994111" customFormat="1"/>
    <row r="994112" customFormat="1"/>
    <row r="994113" customFormat="1"/>
    <row r="994114" customFormat="1"/>
    <row r="994115" customFormat="1"/>
    <row r="994116" customFormat="1"/>
    <row r="994117" customFormat="1"/>
    <row r="994118" customFormat="1"/>
    <row r="994119" customFormat="1"/>
    <row r="994120" customFormat="1"/>
    <row r="994121" customFormat="1"/>
    <row r="994122" customFormat="1"/>
    <row r="994123" customFormat="1"/>
    <row r="994124" customFormat="1"/>
    <row r="994125" customFormat="1"/>
    <row r="994126" customFormat="1"/>
    <row r="994127" customFormat="1"/>
    <row r="994128" customFormat="1"/>
    <row r="994129" customFormat="1"/>
    <row r="994130" customFormat="1"/>
    <row r="994131" customFormat="1"/>
    <row r="994132" customFormat="1"/>
    <row r="994133" customFormat="1"/>
    <row r="994134" customFormat="1"/>
    <row r="994135" customFormat="1"/>
    <row r="994136" customFormat="1"/>
    <row r="994137" customFormat="1"/>
    <row r="994138" customFormat="1"/>
    <row r="994139" customFormat="1"/>
    <row r="994140" customFormat="1"/>
    <row r="994141" customFormat="1"/>
    <row r="994142" customFormat="1"/>
    <row r="994143" customFormat="1"/>
    <row r="994144" customFormat="1"/>
    <row r="994145" customFormat="1"/>
    <row r="994146" customFormat="1"/>
    <row r="994147" customFormat="1"/>
    <row r="994148" customFormat="1"/>
    <row r="994149" customFormat="1"/>
    <row r="994150" customFormat="1"/>
    <row r="994151" customFormat="1"/>
    <row r="994152" customFormat="1"/>
    <row r="994153" customFormat="1"/>
    <row r="994154" customFormat="1"/>
    <row r="994155" customFormat="1"/>
    <row r="994156" customFormat="1"/>
    <row r="994157" customFormat="1"/>
    <row r="994158" customFormat="1"/>
    <row r="994159" customFormat="1"/>
    <row r="994160" customFormat="1"/>
    <row r="994161" customFormat="1"/>
    <row r="994162" customFormat="1"/>
    <row r="994163" customFormat="1"/>
    <row r="994164" customFormat="1"/>
    <row r="994165" customFormat="1"/>
    <row r="994166" customFormat="1"/>
    <row r="994167" customFormat="1"/>
    <row r="994168" customFormat="1"/>
    <row r="994169" customFormat="1"/>
    <row r="994170" customFormat="1"/>
    <row r="994171" customFormat="1"/>
    <row r="994172" customFormat="1"/>
    <row r="994173" customFormat="1"/>
    <row r="994174" customFormat="1"/>
    <row r="994175" customFormat="1"/>
    <row r="994176" customFormat="1"/>
    <row r="994177" customFormat="1"/>
    <row r="994178" customFormat="1"/>
    <row r="994179" customFormat="1"/>
    <row r="994180" customFormat="1"/>
    <row r="994181" customFormat="1"/>
    <row r="994182" customFormat="1"/>
    <row r="994183" customFormat="1"/>
    <row r="994184" customFormat="1"/>
    <row r="994185" customFormat="1"/>
    <row r="994186" customFormat="1"/>
    <row r="994187" customFormat="1"/>
    <row r="994188" customFormat="1"/>
    <row r="994189" customFormat="1"/>
    <row r="994190" customFormat="1"/>
    <row r="994191" customFormat="1"/>
    <row r="994192" customFormat="1"/>
    <row r="994193" customFormat="1"/>
    <row r="994194" customFormat="1"/>
    <row r="994195" customFormat="1"/>
    <row r="994196" customFormat="1"/>
    <row r="994197" customFormat="1"/>
    <row r="994198" customFormat="1"/>
    <row r="994199" customFormat="1"/>
    <row r="994200" customFormat="1"/>
    <row r="994201" customFormat="1"/>
    <row r="994202" customFormat="1"/>
    <row r="994203" customFormat="1"/>
    <row r="994204" customFormat="1"/>
    <row r="994205" customFormat="1"/>
    <row r="994206" customFormat="1"/>
    <row r="994207" customFormat="1"/>
    <row r="994208" customFormat="1"/>
    <row r="994209" customFormat="1"/>
    <row r="994210" customFormat="1"/>
    <row r="994211" customFormat="1"/>
    <row r="994212" customFormat="1"/>
    <row r="994213" customFormat="1"/>
    <row r="994214" customFormat="1"/>
    <row r="994215" customFormat="1"/>
    <row r="994216" customFormat="1"/>
    <row r="994217" customFormat="1"/>
    <row r="994218" customFormat="1"/>
    <row r="994219" customFormat="1"/>
    <row r="994220" customFormat="1"/>
    <row r="994221" customFormat="1"/>
    <row r="994222" customFormat="1"/>
    <row r="994223" customFormat="1"/>
    <row r="994224" customFormat="1"/>
    <row r="994225" customFormat="1"/>
    <row r="994226" customFormat="1"/>
    <row r="994227" customFormat="1"/>
    <row r="994228" customFormat="1"/>
    <row r="994229" customFormat="1"/>
    <row r="994230" customFormat="1"/>
    <row r="994231" customFormat="1"/>
    <row r="994232" customFormat="1"/>
    <row r="994233" customFormat="1"/>
    <row r="994234" customFormat="1"/>
    <row r="994235" customFormat="1"/>
    <row r="994236" customFormat="1"/>
    <row r="994237" customFormat="1"/>
    <row r="994238" customFormat="1"/>
    <row r="994239" customFormat="1"/>
    <row r="994240" customFormat="1"/>
    <row r="994241" customFormat="1"/>
    <row r="994242" customFormat="1"/>
    <row r="994243" customFormat="1"/>
    <row r="994244" customFormat="1"/>
    <row r="994245" customFormat="1"/>
    <row r="994246" customFormat="1"/>
    <row r="994247" customFormat="1"/>
    <row r="994248" customFormat="1"/>
    <row r="994249" customFormat="1"/>
    <row r="994250" customFormat="1"/>
    <row r="994251" customFormat="1"/>
    <row r="994252" customFormat="1"/>
    <row r="994253" customFormat="1"/>
    <row r="994254" customFormat="1"/>
    <row r="994255" customFormat="1"/>
    <row r="994256" customFormat="1"/>
    <row r="994257" customFormat="1"/>
    <row r="994258" customFormat="1"/>
    <row r="994259" customFormat="1"/>
    <row r="994260" customFormat="1"/>
    <row r="994261" customFormat="1"/>
    <row r="994262" customFormat="1"/>
    <row r="994263" customFormat="1"/>
    <row r="994264" customFormat="1"/>
    <row r="994265" customFormat="1"/>
    <row r="994266" customFormat="1"/>
    <row r="994267" customFormat="1"/>
    <row r="994268" customFormat="1"/>
    <row r="994269" customFormat="1"/>
    <row r="994270" customFormat="1"/>
    <row r="994271" customFormat="1"/>
    <row r="994272" customFormat="1"/>
    <row r="994273" customFormat="1"/>
    <row r="994274" customFormat="1"/>
    <row r="994275" customFormat="1"/>
    <row r="994276" customFormat="1"/>
    <row r="994277" customFormat="1"/>
    <row r="994278" customFormat="1"/>
    <row r="994279" customFormat="1"/>
    <row r="994280" customFormat="1"/>
    <row r="994281" customFormat="1"/>
    <row r="994282" customFormat="1"/>
    <row r="994283" customFormat="1"/>
    <row r="994284" customFormat="1"/>
    <row r="994285" customFormat="1"/>
    <row r="994286" customFormat="1"/>
    <row r="994287" customFormat="1"/>
    <row r="994288" customFormat="1"/>
    <row r="994289" customFormat="1"/>
    <row r="994290" customFormat="1"/>
    <row r="994291" customFormat="1"/>
    <row r="994292" customFormat="1"/>
    <row r="994293" customFormat="1"/>
    <row r="994294" customFormat="1"/>
    <row r="994295" customFormat="1"/>
    <row r="994296" customFormat="1"/>
    <row r="994297" customFormat="1"/>
    <row r="994298" customFormat="1"/>
    <row r="994299" customFormat="1"/>
    <row r="994300" customFormat="1"/>
    <row r="994301" customFormat="1"/>
    <row r="994302" customFormat="1"/>
    <row r="994303" customFormat="1"/>
    <row r="994304" customFormat="1"/>
    <row r="994305" customFormat="1"/>
    <row r="994306" customFormat="1"/>
    <row r="994307" customFormat="1"/>
    <row r="994308" customFormat="1"/>
    <row r="994309" customFormat="1"/>
    <row r="994310" customFormat="1"/>
    <row r="994311" customFormat="1"/>
    <row r="994312" customFormat="1"/>
    <row r="994313" customFormat="1"/>
    <row r="994314" customFormat="1"/>
    <row r="994315" customFormat="1"/>
    <row r="994316" customFormat="1"/>
    <row r="994317" customFormat="1"/>
    <row r="994318" customFormat="1"/>
    <row r="994319" customFormat="1"/>
    <row r="994320" customFormat="1"/>
    <row r="994321" customFormat="1"/>
    <row r="994322" customFormat="1"/>
    <row r="994323" customFormat="1"/>
    <row r="994324" customFormat="1"/>
    <row r="994325" customFormat="1"/>
    <row r="994326" customFormat="1"/>
    <row r="994327" customFormat="1"/>
    <row r="994328" customFormat="1"/>
    <row r="994329" customFormat="1"/>
    <row r="994330" customFormat="1"/>
    <row r="994331" customFormat="1"/>
    <row r="994332" customFormat="1"/>
    <row r="994333" customFormat="1"/>
    <row r="994334" customFormat="1"/>
    <row r="994335" customFormat="1"/>
    <row r="994336" customFormat="1"/>
    <row r="994337" customFormat="1"/>
    <row r="994338" customFormat="1"/>
    <row r="994339" customFormat="1"/>
    <row r="994340" customFormat="1"/>
    <row r="994341" customFormat="1"/>
    <row r="994342" customFormat="1"/>
    <row r="994343" customFormat="1"/>
    <row r="994344" customFormat="1"/>
    <row r="994345" customFormat="1"/>
    <row r="994346" customFormat="1"/>
    <row r="994347" customFormat="1"/>
    <row r="994348" customFormat="1"/>
    <row r="994349" customFormat="1"/>
    <row r="994350" customFormat="1"/>
    <row r="994351" customFormat="1"/>
    <row r="994352" customFormat="1"/>
    <row r="994353" customFormat="1"/>
    <row r="994354" customFormat="1"/>
    <row r="994355" customFormat="1"/>
    <row r="994356" customFormat="1"/>
    <row r="994357" customFormat="1"/>
    <row r="994358" customFormat="1"/>
    <row r="994359" customFormat="1"/>
    <row r="994360" customFormat="1"/>
    <row r="994361" customFormat="1"/>
    <row r="994362" customFormat="1"/>
    <row r="994363" customFormat="1"/>
    <row r="994364" customFormat="1"/>
    <row r="994365" customFormat="1"/>
    <row r="994366" customFormat="1"/>
    <row r="994367" customFormat="1"/>
    <row r="994368" customFormat="1"/>
    <row r="994369" customFormat="1"/>
    <row r="994370" customFormat="1"/>
    <row r="994371" customFormat="1"/>
    <row r="994372" customFormat="1"/>
    <row r="994373" customFormat="1"/>
    <row r="994374" customFormat="1"/>
    <row r="994375" customFormat="1"/>
    <row r="994376" customFormat="1"/>
    <row r="994377" customFormat="1"/>
    <row r="994378" customFormat="1"/>
    <row r="994379" customFormat="1"/>
    <row r="994380" customFormat="1"/>
    <row r="994381" customFormat="1"/>
    <row r="994382" customFormat="1"/>
    <row r="994383" customFormat="1"/>
    <row r="994384" customFormat="1"/>
    <row r="994385" customFormat="1"/>
    <row r="994386" customFormat="1"/>
    <row r="994387" customFormat="1"/>
    <row r="994388" customFormat="1"/>
    <row r="994389" customFormat="1"/>
    <row r="994390" customFormat="1"/>
    <row r="994391" customFormat="1"/>
    <row r="994392" customFormat="1"/>
    <row r="994393" customFormat="1"/>
    <row r="994394" customFormat="1"/>
    <row r="994395" customFormat="1"/>
    <row r="994396" customFormat="1"/>
    <row r="994397" customFormat="1"/>
    <row r="994398" customFormat="1"/>
    <row r="994399" customFormat="1"/>
    <row r="994400" customFormat="1"/>
    <row r="994401" customFormat="1"/>
    <row r="994402" customFormat="1"/>
    <row r="994403" customFormat="1"/>
    <row r="994404" customFormat="1"/>
    <row r="994405" customFormat="1"/>
    <row r="994406" customFormat="1"/>
    <row r="994407" customFormat="1"/>
    <row r="994408" customFormat="1"/>
    <row r="994409" customFormat="1"/>
    <row r="994410" customFormat="1"/>
    <row r="994411" customFormat="1"/>
    <row r="994412" customFormat="1"/>
    <row r="994413" customFormat="1"/>
    <row r="994414" customFormat="1"/>
    <row r="994415" customFormat="1"/>
    <row r="994416" customFormat="1"/>
    <row r="994417" customFormat="1"/>
    <row r="994418" customFormat="1"/>
    <row r="994419" customFormat="1"/>
    <row r="994420" customFormat="1"/>
    <row r="994421" customFormat="1"/>
    <row r="994422" customFormat="1"/>
    <row r="994423" customFormat="1"/>
    <row r="994424" customFormat="1"/>
    <row r="994425" customFormat="1"/>
    <row r="994426" customFormat="1"/>
    <row r="994427" customFormat="1"/>
    <row r="994428" customFormat="1"/>
    <row r="994429" customFormat="1"/>
    <row r="994430" customFormat="1"/>
    <row r="994431" customFormat="1"/>
    <row r="994432" customFormat="1"/>
    <row r="994433" customFormat="1"/>
    <row r="994434" customFormat="1"/>
    <row r="994435" customFormat="1"/>
    <row r="994436" customFormat="1"/>
    <row r="994437" customFormat="1"/>
    <row r="994438" customFormat="1"/>
    <row r="994439" customFormat="1"/>
    <row r="994440" customFormat="1"/>
    <row r="994441" customFormat="1"/>
    <row r="994442" customFormat="1"/>
    <row r="994443" customFormat="1"/>
    <row r="994444" customFormat="1"/>
    <row r="994445" customFormat="1"/>
    <row r="994446" customFormat="1"/>
    <row r="994447" customFormat="1"/>
    <row r="994448" customFormat="1"/>
    <row r="994449" customFormat="1"/>
    <row r="994450" customFormat="1"/>
    <row r="994451" customFormat="1"/>
    <row r="994452" customFormat="1"/>
    <row r="994453" customFormat="1"/>
    <row r="994454" customFormat="1"/>
    <row r="994455" customFormat="1"/>
    <row r="994456" customFormat="1"/>
    <row r="994457" customFormat="1"/>
    <row r="994458" customFormat="1"/>
    <row r="994459" customFormat="1"/>
    <row r="994460" customFormat="1"/>
    <row r="994461" customFormat="1"/>
    <row r="994462" customFormat="1"/>
    <row r="994463" customFormat="1"/>
    <row r="994464" customFormat="1"/>
    <row r="994465" customFormat="1"/>
    <row r="994466" customFormat="1"/>
    <row r="994467" customFormat="1"/>
    <row r="994468" customFormat="1"/>
    <row r="994469" customFormat="1"/>
    <row r="994470" customFormat="1"/>
    <row r="994471" customFormat="1"/>
    <row r="994472" customFormat="1"/>
    <row r="994473" customFormat="1"/>
    <row r="994474" customFormat="1"/>
    <row r="994475" customFormat="1"/>
    <row r="994476" customFormat="1"/>
    <row r="994477" customFormat="1"/>
    <row r="994478" customFormat="1"/>
    <row r="994479" customFormat="1"/>
    <row r="994480" customFormat="1"/>
    <row r="994481" customFormat="1"/>
    <row r="994482" customFormat="1"/>
    <row r="994483" customFormat="1"/>
    <row r="994484" customFormat="1"/>
    <row r="994485" customFormat="1"/>
    <row r="994486" customFormat="1"/>
    <row r="994487" customFormat="1"/>
    <row r="994488" customFormat="1"/>
    <row r="994489" customFormat="1"/>
    <row r="994490" customFormat="1"/>
    <row r="994491" customFormat="1"/>
    <row r="994492" customFormat="1"/>
    <row r="994493" customFormat="1"/>
    <row r="994494" customFormat="1"/>
    <row r="994495" customFormat="1"/>
    <row r="994496" customFormat="1"/>
    <row r="994497" customFormat="1"/>
    <row r="994498" customFormat="1"/>
    <row r="994499" customFormat="1"/>
    <row r="994500" customFormat="1"/>
    <row r="994501" customFormat="1"/>
    <row r="994502" customFormat="1"/>
    <row r="994503" customFormat="1"/>
    <row r="994504" customFormat="1"/>
    <row r="994505" customFormat="1"/>
    <row r="994506" customFormat="1"/>
    <row r="994507" customFormat="1"/>
    <row r="994508" customFormat="1"/>
    <row r="994509" customFormat="1"/>
    <row r="994510" customFormat="1"/>
    <row r="994511" customFormat="1"/>
    <row r="994512" customFormat="1"/>
    <row r="994513" customFormat="1"/>
    <row r="994514" customFormat="1"/>
    <row r="994515" customFormat="1"/>
    <row r="994516" customFormat="1"/>
    <row r="994517" customFormat="1"/>
    <row r="994518" customFormat="1"/>
    <row r="994519" customFormat="1"/>
    <row r="994520" customFormat="1"/>
    <row r="994521" customFormat="1"/>
    <row r="994522" customFormat="1"/>
    <row r="994523" customFormat="1"/>
    <row r="994524" customFormat="1"/>
    <row r="994525" customFormat="1"/>
    <row r="994526" customFormat="1"/>
    <row r="994527" customFormat="1"/>
    <row r="994528" customFormat="1"/>
    <row r="994529" customFormat="1"/>
    <row r="994530" customFormat="1"/>
    <row r="994531" customFormat="1"/>
    <row r="994532" customFormat="1"/>
    <row r="994533" customFormat="1"/>
    <row r="994534" customFormat="1"/>
    <row r="994535" customFormat="1"/>
    <row r="994536" customFormat="1"/>
    <row r="994537" customFormat="1"/>
    <row r="994538" customFormat="1"/>
    <row r="994539" customFormat="1"/>
    <row r="994540" customFormat="1"/>
    <row r="994541" customFormat="1"/>
    <row r="994542" customFormat="1"/>
    <row r="994543" customFormat="1"/>
    <row r="994544" customFormat="1"/>
    <row r="994545" customFormat="1"/>
    <row r="994546" customFormat="1"/>
    <row r="994547" customFormat="1"/>
    <row r="994548" customFormat="1"/>
    <row r="994549" customFormat="1"/>
    <row r="994550" customFormat="1"/>
    <row r="994551" customFormat="1"/>
    <row r="994552" customFormat="1"/>
    <row r="994553" customFormat="1"/>
    <row r="994554" customFormat="1"/>
    <row r="994555" customFormat="1"/>
    <row r="994556" customFormat="1"/>
    <row r="994557" customFormat="1"/>
    <row r="994558" customFormat="1"/>
    <row r="994559" customFormat="1"/>
    <row r="994560" customFormat="1"/>
    <row r="994561" customFormat="1"/>
    <row r="994562" customFormat="1"/>
    <row r="994563" customFormat="1"/>
    <row r="994564" customFormat="1"/>
    <row r="994565" customFormat="1"/>
    <row r="994566" customFormat="1"/>
    <row r="994567" customFormat="1"/>
    <row r="994568" customFormat="1"/>
    <row r="994569" customFormat="1"/>
    <row r="994570" customFormat="1"/>
    <row r="994571" customFormat="1"/>
    <row r="994572" customFormat="1"/>
    <row r="994573" customFormat="1"/>
    <row r="994574" customFormat="1"/>
    <row r="994575" customFormat="1"/>
    <row r="994576" customFormat="1"/>
    <row r="994577" customFormat="1"/>
    <row r="994578" customFormat="1"/>
    <row r="994579" customFormat="1"/>
    <row r="994580" customFormat="1"/>
    <row r="994581" customFormat="1"/>
    <row r="994582" customFormat="1"/>
    <row r="994583" customFormat="1"/>
    <row r="994584" customFormat="1"/>
    <row r="994585" customFormat="1"/>
    <row r="994586" customFormat="1"/>
    <row r="994587" customFormat="1"/>
    <row r="994588" customFormat="1"/>
    <row r="994589" customFormat="1"/>
    <row r="994590" customFormat="1"/>
    <row r="994591" customFormat="1"/>
    <row r="994592" customFormat="1"/>
    <row r="994593" customFormat="1"/>
    <row r="994594" customFormat="1"/>
    <row r="994595" customFormat="1"/>
    <row r="994596" customFormat="1"/>
    <row r="994597" customFormat="1"/>
    <row r="994598" customFormat="1"/>
    <row r="994599" customFormat="1"/>
    <row r="994600" customFormat="1"/>
    <row r="994601" customFormat="1"/>
    <row r="994602" customFormat="1"/>
    <row r="994603" customFormat="1"/>
    <row r="994604" customFormat="1"/>
    <row r="994605" customFormat="1"/>
    <row r="994606" customFormat="1"/>
    <row r="994607" customFormat="1"/>
    <row r="994608" customFormat="1"/>
    <row r="994609" customFormat="1"/>
    <row r="994610" customFormat="1"/>
    <row r="994611" customFormat="1"/>
    <row r="994612" customFormat="1"/>
    <row r="994613" customFormat="1"/>
    <row r="994614" customFormat="1"/>
    <row r="994615" customFormat="1"/>
    <row r="994616" customFormat="1"/>
    <row r="994617" customFormat="1"/>
    <row r="994618" customFormat="1"/>
    <row r="994619" customFormat="1"/>
    <row r="994620" customFormat="1"/>
    <row r="994621" customFormat="1"/>
    <row r="994622" customFormat="1"/>
    <row r="994623" customFormat="1"/>
    <row r="994624" customFormat="1"/>
    <row r="994625" customFormat="1"/>
    <row r="994626" customFormat="1"/>
    <row r="994627" customFormat="1"/>
    <row r="994628" customFormat="1"/>
    <row r="994629" customFormat="1"/>
    <row r="994630" customFormat="1"/>
    <row r="994631" customFormat="1"/>
    <row r="994632" customFormat="1"/>
    <row r="994633" customFormat="1"/>
    <row r="994634" customFormat="1"/>
    <row r="994635" customFormat="1"/>
    <row r="994636" customFormat="1"/>
    <row r="994637" customFormat="1"/>
    <row r="994638" customFormat="1"/>
    <row r="994639" customFormat="1"/>
    <row r="994640" customFormat="1"/>
    <row r="994641" customFormat="1"/>
    <row r="994642" customFormat="1"/>
    <row r="994643" customFormat="1"/>
    <row r="994644" customFormat="1"/>
    <row r="994645" customFormat="1"/>
    <row r="994646" customFormat="1"/>
    <row r="994647" customFormat="1"/>
    <row r="994648" customFormat="1"/>
    <row r="994649" customFormat="1"/>
    <row r="994650" customFormat="1"/>
    <row r="994651" customFormat="1"/>
    <row r="994652" customFormat="1"/>
    <row r="994653" customFormat="1"/>
    <row r="994654" customFormat="1"/>
    <row r="994655" customFormat="1"/>
    <row r="994656" customFormat="1"/>
    <row r="994657" customFormat="1"/>
    <row r="994658" customFormat="1"/>
    <row r="994659" customFormat="1"/>
    <row r="994660" customFormat="1"/>
    <row r="994661" customFormat="1"/>
    <row r="994662" customFormat="1"/>
    <row r="994663" customFormat="1"/>
    <row r="994664" customFormat="1"/>
    <row r="994665" customFormat="1"/>
    <row r="994666" customFormat="1"/>
    <row r="994667" customFormat="1"/>
    <row r="994668" customFormat="1"/>
    <row r="994669" customFormat="1"/>
    <row r="994670" customFormat="1"/>
    <row r="994671" customFormat="1"/>
    <row r="994672" customFormat="1"/>
    <row r="994673" customFormat="1"/>
    <row r="994674" customFormat="1"/>
    <row r="994675" customFormat="1"/>
    <row r="994676" customFormat="1"/>
    <row r="994677" customFormat="1"/>
    <row r="994678" customFormat="1"/>
    <row r="994679" customFormat="1"/>
    <row r="994680" customFormat="1"/>
    <row r="994681" customFormat="1"/>
    <row r="994682" customFormat="1"/>
    <row r="994683" customFormat="1"/>
    <row r="994684" customFormat="1"/>
    <row r="994685" customFormat="1"/>
    <row r="994686" customFormat="1"/>
    <row r="994687" customFormat="1"/>
    <row r="994688" customFormat="1"/>
    <row r="994689" customFormat="1"/>
    <row r="994690" customFormat="1"/>
    <row r="994691" customFormat="1"/>
    <row r="994692" customFormat="1"/>
    <row r="994693" customFormat="1"/>
    <row r="994694" customFormat="1"/>
    <row r="994695" customFormat="1"/>
    <row r="994696" customFormat="1"/>
    <row r="994697" customFormat="1"/>
    <row r="994698" customFormat="1"/>
    <row r="994699" customFormat="1"/>
    <row r="994700" customFormat="1"/>
    <row r="994701" customFormat="1"/>
    <row r="994702" customFormat="1"/>
    <row r="994703" customFormat="1"/>
    <row r="994704" customFormat="1"/>
    <row r="994705" customFormat="1"/>
    <row r="994706" customFormat="1"/>
    <row r="994707" customFormat="1"/>
    <row r="994708" customFormat="1"/>
    <row r="994709" customFormat="1"/>
    <row r="994710" customFormat="1"/>
    <row r="994711" customFormat="1"/>
    <row r="994712" customFormat="1"/>
    <row r="994713" customFormat="1"/>
    <row r="994714" customFormat="1"/>
    <row r="994715" customFormat="1"/>
    <row r="994716" customFormat="1"/>
    <row r="994717" customFormat="1"/>
    <row r="994718" customFormat="1"/>
    <row r="994719" customFormat="1"/>
    <row r="994720" customFormat="1"/>
    <row r="994721" customFormat="1"/>
    <row r="994722" customFormat="1"/>
    <row r="994723" customFormat="1"/>
    <row r="994724" customFormat="1"/>
    <row r="994725" customFormat="1"/>
    <row r="994726" customFormat="1"/>
    <row r="994727" customFormat="1"/>
    <row r="994728" customFormat="1"/>
    <row r="994729" customFormat="1"/>
    <row r="994730" customFormat="1"/>
    <row r="994731" customFormat="1"/>
    <row r="994732" customFormat="1"/>
    <row r="994733" customFormat="1"/>
    <row r="994734" customFormat="1"/>
    <row r="994735" customFormat="1"/>
    <row r="994736" customFormat="1"/>
    <row r="994737" customFormat="1"/>
    <row r="994738" customFormat="1"/>
    <row r="994739" customFormat="1"/>
    <row r="994740" customFormat="1"/>
    <row r="994741" customFormat="1"/>
    <row r="994742" customFormat="1"/>
    <row r="994743" customFormat="1"/>
    <row r="994744" customFormat="1"/>
    <row r="994745" customFormat="1"/>
    <row r="994746" customFormat="1"/>
    <row r="994747" customFormat="1"/>
    <row r="994748" customFormat="1"/>
    <row r="994749" customFormat="1"/>
    <row r="994750" customFormat="1"/>
    <row r="994751" customFormat="1"/>
    <row r="994752" customFormat="1"/>
    <row r="994753" customFormat="1"/>
    <row r="994754" customFormat="1"/>
    <row r="994755" customFormat="1"/>
    <row r="994756" customFormat="1"/>
    <row r="994757" customFormat="1"/>
    <row r="994758" customFormat="1"/>
    <row r="994759" customFormat="1"/>
    <row r="994760" customFormat="1"/>
    <row r="994761" customFormat="1"/>
    <row r="994762" customFormat="1"/>
    <row r="994763" customFormat="1"/>
    <row r="994764" customFormat="1"/>
    <row r="994765" customFormat="1"/>
    <row r="994766" customFormat="1"/>
    <row r="994767" customFormat="1"/>
    <row r="994768" customFormat="1"/>
    <row r="994769" customFormat="1"/>
    <row r="994770" customFormat="1"/>
    <row r="994771" customFormat="1"/>
    <row r="994772" customFormat="1"/>
    <row r="994773" customFormat="1"/>
    <row r="994774" customFormat="1"/>
    <row r="994775" customFormat="1"/>
    <row r="994776" customFormat="1"/>
    <row r="994777" customFormat="1"/>
    <row r="994778" customFormat="1"/>
    <row r="994779" customFormat="1"/>
    <row r="994780" customFormat="1"/>
    <row r="994781" customFormat="1"/>
    <row r="994782" customFormat="1"/>
    <row r="994783" customFormat="1"/>
    <row r="994784" customFormat="1"/>
    <row r="994785" customFormat="1"/>
    <row r="994786" customFormat="1"/>
    <row r="994787" customFormat="1"/>
    <row r="994788" customFormat="1"/>
    <row r="994789" customFormat="1"/>
    <row r="994790" customFormat="1"/>
    <row r="994791" customFormat="1"/>
    <row r="994792" customFormat="1"/>
    <row r="994793" customFormat="1"/>
    <row r="994794" customFormat="1"/>
    <row r="994795" customFormat="1"/>
    <row r="994796" customFormat="1"/>
    <row r="994797" customFormat="1"/>
    <row r="994798" customFormat="1"/>
    <row r="994799" customFormat="1"/>
    <row r="994800" customFormat="1"/>
    <row r="994801" customFormat="1"/>
    <row r="994802" customFormat="1"/>
    <row r="994803" customFormat="1"/>
    <row r="994804" customFormat="1"/>
    <row r="994805" customFormat="1"/>
    <row r="994806" customFormat="1"/>
    <row r="994807" customFormat="1"/>
    <row r="994808" customFormat="1"/>
    <row r="994809" customFormat="1"/>
    <row r="994810" customFormat="1"/>
    <row r="994811" customFormat="1"/>
    <row r="994812" customFormat="1"/>
    <row r="994813" customFormat="1"/>
    <row r="994814" customFormat="1"/>
    <row r="994815" customFormat="1"/>
    <row r="994816" customFormat="1"/>
    <row r="994817" customFormat="1"/>
    <row r="994818" customFormat="1"/>
    <row r="994819" customFormat="1"/>
    <row r="994820" customFormat="1"/>
    <row r="994821" customFormat="1"/>
    <row r="994822" customFormat="1"/>
    <row r="994823" customFormat="1"/>
    <row r="994824" customFormat="1"/>
    <row r="994825" customFormat="1"/>
    <row r="994826" customFormat="1"/>
    <row r="994827" customFormat="1"/>
    <row r="994828" customFormat="1"/>
    <row r="994829" customFormat="1"/>
    <row r="994830" customFormat="1"/>
    <row r="994831" customFormat="1"/>
    <row r="994832" customFormat="1"/>
    <row r="994833" customFormat="1"/>
    <row r="994834" customFormat="1"/>
    <row r="994835" customFormat="1"/>
    <row r="994836" customFormat="1"/>
    <row r="994837" customFormat="1"/>
    <row r="994838" customFormat="1"/>
    <row r="994839" customFormat="1"/>
    <row r="994840" customFormat="1"/>
    <row r="994841" customFormat="1"/>
    <row r="994842" customFormat="1"/>
    <row r="994843" customFormat="1"/>
    <row r="994844" customFormat="1"/>
    <row r="994845" customFormat="1"/>
    <row r="994846" customFormat="1"/>
    <row r="994847" customFormat="1"/>
    <row r="994848" customFormat="1"/>
    <row r="994849" customFormat="1"/>
    <row r="994850" customFormat="1"/>
    <row r="994851" customFormat="1"/>
    <row r="994852" customFormat="1"/>
    <row r="994853" customFormat="1"/>
    <row r="994854" customFormat="1"/>
    <row r="994855" customFormat="1"/>
    <row r="994856" customFormat="1"/>
    <row r="994857" customFormat="1"/>
    <row r="994858" customFormat="1"/>
    <row r="994859" customFormat="1"/>
    <row r="994860" customFormat="1"/>
    <row r="994861" customFormat="1"/>
    <row r="994862" customFormat="1"/>
    <row r="994863" customFormat="1"/>
    <row r="994864" customFormat="1"/>
    <row r="994865" customFormat="1"/>
    <row r="994866" customFormat="1"/>
    <row r="994867" customFormat="1"/>
    <row r="994868" customFormat="1"/>
    <row r="994869" customFormat="1"/>
    <row r="994870" customFormat="1"/>
    <row r="994871" customFormat="1"/>
    <row r="994872" customFormat="1"/>
    <row r="994873" customFormat="1"/>
    <row r="994874" customFormat="1"/>
    <row r="994875" customFormat="1"/>
    <row r="994876" customFormat="1"/>
    <row r="994877" customFormat="1"/>
    <row r="994878" customFormat="1"/>
    <row r="994879" customFormat="1"/>
    <row r="994880" customFormat="1"/>
    <row r="994881" customFormat="1"/>
    <row r="994882" customFormat="1"/>
    <row r="994883" customFormat="1"/>
    <row r="994884" customFormat="1"/>
    <row r="994885" customFormat="1"/>
    <row r="994886" customFormat="1"/>
    <row r="994887" customFormat="1"/>
    <row r="994888" customFormat="1"/>
    <row r="994889" customFormat="1"/>
    <row r="994890" customFormat="1"/>
    <row r="994891" customFormat="1"/>
    <row r="994892" customFormat="1"/>
    <row r="994893" customFormat="1"/>
    <row r="994894" customFormat="1"/>
    <row r="994895" customFormat="1"/>
    <row r="994896" customFormat="1"/>
    <row r="994897" customFormat="1"/>
    <row r="994898" customFormat="1"/>
    <row r="994899" customFormat="1"/>
    <row r="994900" customFormat="1"/>
    <row r="994901" customFormat="1"/>
    <row r="994902" customFormat="1"/>
    <row r="994903" customFormat="1"/>
    <row r="994904" customFormat="1"/>
    <row r="994905" customFormat="1"/>
    <row r="994906" customFormat="1"/>
    <row r="994907" customFormat="1"/>
    <row r="994908" customFormat="1"/>
    <row r="994909" customFormat="1"/>
    <row r="994910" customFormat="1"/>
    <row r="994911" customFormat="1"/>
    <row r="994912" customFormat="1"/>
    <row r="994913" customFormat="1"/>
    <row r="994914" customFormat="1"/>
    <row r="994915" customFormat="1"/>
    <row r="994916" customFormat="1"/>
    <row r="994917" customFormat="1"/>
    <row r="994918" customFormat="1"/>
    <row r="994919" customFormat="1"/>
    <row r="994920" customFormat="1"/>
    <row r="994921" customFormat="1"/>
    <row r="994922" customFormat="1"/>
    <row r="994923" customFormat="1"/>
    <row r="994924" customFormat="1"/>
    <row r="994925" customFormat="1"/>
    <row r="994926" customFormat="1"/>
    <row r="994927" customFormat="1"/>
    <row r="994928" customFormat="1"/>
    <row r="994929" customFormat="1"/>
    <row r="994930" customFormat="1"/>
    <row r="994931" customFormat="1"/>
    <row r="994932" customFormat="1"/>
    <row r="994933" customFormat="1"/>
    <row r="994934" customFormat="1"/>
    <row r="994935" customFormat="1"/>
    <row r="994936" customFormat="1"/>
    <row r="994937" customFormat="1"/>
    <row r="994938" customFormat="1"/>
    <row r="994939" customFormat="1"/>
    <row r="994940" customFormat="1"/>
    <row r="994941" customFormat="1"/>
    <row r="994942" customFormat="1"/>
    <row r="994943" customFormat="1"/>
    <row r="994944" customFormat="1"/>
    <row r="994945" customFormat="1"/>
    <row r="994946" customFormat="1"/>
    <row r="994947" customFormat="1"/>
    <row r="994948" customFormat="1"/>
    <row r="994949" customFormat="1"/>
    <row r="994950" customFormat="1"/>
    <row r="994951" customFormat="1"/>
    <row r="994952" customFormat="1"/>
    <row r="994953" customFormat="1"/>
    <row r="994954" customFormat="1"/>
    <row r="994955" customFormat="1"/>
    <row r="994956" customFormat="1"/>
    <row r="994957" customFormat="1"/>
    <row r="994958" customFormat="1"/>
    <row r="994959" customFormat="1"/>
    <row r="994960" customFormat="1"/>
    <row r="994961" customFormat="1"/>
    <row r="994962" customFormat="1"/>
    <row r="994963" customFormat="1"/>
    <row r="994964" customFormat="1"/>
    <row r="994965" customFormat="1"/>
    <row r="994966" customFormat="1"/>
    <row r="994967" customFormat="1"/>
    <row r="994968" customFormat="1"/>
    <row r="994969" customFormat="1"/>
    <row r="994970" customFormat="1"/>
    <row r="994971" customFormat="1"/>
    <row r="994972" customFormat="1"/>
    <row r="994973" customFormat="1"/>
    <row r="994974" customFormat="1"/>
    <row r="994975" customFormat="1"/>
    <row r="994976" customFormat="1"/>
    <row r="994977" customFormat="1"/>
    <row r="994978" customFormat="1"/>
    <row r="994979" customFormat="1"/>
    <row r="994980" customFormat="1"/>
    <row r="994981" customFormat="1"/>
    <row r="994982" customFormat="1"/>
    <row r="994983" customFormat="1"/>
    <row r="994984" customFormat="1"/>
    <row r="994985" customFormat="1"/>
    <row r="994986" customFormat="1"/>
    <row r="994987" customFormat="1"/>
    <row r="994988" customFormat="1"/>
    <row r="994989" customFormat="1"/>
    <row r="994990" customFormat="1"/>
    <row r="994991" customFormat="1"/>
    <row r="994992" customFormat="1"/>
    <row r="994993" customFormat="1"/>
    <row r="994994" customFormat="1"/>
    <row r="994995" customFormat="1"/>
    <row r="994996" customFormat="1"/>
    <row r="994997" customFormat="1"/>
    <row r="994998" customFormat="1"/>
    <row r="994999" customFormat="1"/>
    <row r="995000" customFormat="1"/>
    <row r="995001" customFormat="1"/>
    <row r="995002" customFormat="1"/>
    <row r="995003" customFormat="1"/>
    <row r="995004" customFormat="1"/>
    <row r="995005" customFormat="1"/>
    <row r="995006" customFormat="1"/>
    <row r="995007" customFormat="1"/>
    <row r="995008" customFormat="1"/>
    <row r="995009" customFormat="1"/>
    <row r="995010" customFormat="1"/>
    <row r="995011" customFormat="1"/>
    <row r="995012" customFormat="1"/>
    <row r="995013" customFormat="1"/>
    <row r="995014" customFormat="1"/>
    <row r="995015" customFormat="1"/>
    <row r="995016" customFormat="1"/>
    <row r="995017" customFormat="1"/>
    <row r="995018" customFormat="1"/>
    <row r="995019" customFormat="1"/>
    <row r="995020" customFormat="1"/>
    <row r="995021" customFormat="1"/>
    <row r="995022" customFormat="1"/>
    <row r="995023" customFormat="1"/>
    <row r="995024" customFormat="1"/>
    <row r="995025" customFormat="1"/>
    <row r="995026" customFormat="1"/>
    <row r="995027" customFormat="1"/>
    <row r="995028" customFormat="1"/>
    <row r="995029" customFormat="1"/>
    <row r="995030" customFormat="1"/>
    <row r="995031" customFormat="1"/>
    <row r="995032" customFormat="1"/>
    <row r="995033" customFormat="1"/>
    <row r="995034" customFormat="1"/>
    <row r="995035" customFormat="1"/>
    <row r="995036" customFormat="1"/>
    <row r="995037" customFormat="1"/>
    <row r="995038" customFormat="1"/>
    <row r="995039" customFormat="1"/>
    <row r="995040" customFormat="1"/>
    <row r="995041" customFormat="1"/>
    <row r="995042" customFormat="1"/>
    <row r="995043" customFormat="1"/>
    <row r="995044" customFormat="1"/>
    <row r="995045" customFormat="1"/>
    <row r="995046" customFormat="1"/>
    <row r="995047" customFormat="1"/>
    <row r="995048" customFormat="1"/>
    <row r="995049" customFormat="1"/>
    <row r="995050" customFormat="1"/>
    <row r="995051" customFormat="1"/>
    <row r="995052" customFormat="1"/>
    <row r="995053" customFormat="1"/>
    <row r="995054" customFormat="1"/>
    <row r="995055" customFormat="1"/>
    <row r="995056" customFormat="1"/>
    <row r="995057" customFormat="1"/>
    <row r="995058" customFormat="1"/>
    <row r="995059" customFormat="1"/>
    <row r="995060" customFormat="1"/>
    <row r="995061" customFormat="1"/>
    <row r="995062" customFormat="1"/>
    <row r="995063" customFormat="1"/>
    <row r="995064" customFormat="1"/>
    <row r="995065" customFormat="1"/>
    <row r="995066" customFormat="1"/>
    <row r="995067" customFormat="1"/>
    <row r="995068" customFormat="1"/>
    <row r="995069" customFormat="1"/>
    <row r="995070" customFormat="1"/>
    <row r="995071" customFormat="1"/>
    <row r="995072" customFormat="1"/>
    <row r="995073" customFormat="1"/>
    <row r="995074" customFormat="1"/>
    <row r="995075" customFormat="1"/>
    <row r="995076" customFormat="1"/>
    <row r="995077" customFormat="1"/>
    <row r="995078" customFormat="1"/>
    <row r="995079" customFormat="1"/>
    <row r="995080" customFormat="1"/>
    <row r="995081" customFormat="1"/>
    <row r="995082" customFormat="1"/>
    <row r="995083" customFormat="1"/>
    <row r="995084" customFormat="1"/>
    <row r="995085" customFormat="1"/>
    <row r="995086" customFormat="1"/>
    <row r="995087" customFormat="1"/>
    <row r="995088" customFormat="1"/>
    <row r="995089" customFormat="1"/>
    <row r="995090" customFormat="1"/>
    <row r="995091" customFormat="1"/>
    <row r="995092" customFormat="1"/>
    <row r="995093" customFormat="1"/>
    <row r="995094" customFormat="1"/>
    <row r="995095" customFormat="1"/>
    <row r="995096" customFormat="1"/>
    <row r="995097" customFormat="1"/>
    <row r="995098" customFormat="1"/>
    <row r="995099" customFormat="1"/>
    <row r="995100" customFormat="1"/>
    <row r="995101" customFormat="1"/>
    <row r="995102" customFormat="1"/>
    <row r="995103" customFormat="1"/>
    <row r="995104" customFormat="1"/>
    <row r="995105" customFormat="1"/>
    <row r="995106" customFormat="1"/>
    <row r="995107" customFormat="1"/>
    <row r="995108" customFormat="1"/>
    <row r="995109" customFormat="1"/>
    <row r="995110" customFormat="1"/>
    <row r="995111" customFormat="1"/>
    <row r="995112" customFormat="1"/>
    <row r="995113" customFormat="1"/>
    <row r="995114" customFormat="1"/>
    <row r="995115" customFormat="1"/>
    <row r="995116" customFormat="1"/>
    <row r="995117" customFormat="1"/>
    <row r="995118" customFormat="1"/>
    <row r="995119" customFormat="1"/>
    <row r="995120" customFormat="1"/>
    <row r="995121" customFormat="1"/>
    <row r="995122" customFormat="1"/>
    <row r="995123" customFormat="1"/>
    <row r="995124" customFormat="1"/>
    <row r="995125" customFormat="1"/>
    <row r="995126" customFormat="1"/>
    <row r="995127" customFormat="1"/>
    <row r="995128" customFormat="1"/>
    <row r="995129" customFormat="1"/>
    <row r="995130" customFormat="1"/>
    <row r="995131" customFormat="1"/>
    <row r="995132" customFormat="1"/>
    <row r="995133" customFormat="1"/>
    <row r="995134" customFormat="1"/>
    <row r="995135" customFormat="1"/>
    <row r="995136" customFormat="1"/>
    <row r="995137" customFormat="1"/>
    <row r="995138" customFormat="1"/>
    <row r="995139" customFormat="1"/>
    <row r="995140" customFormat="1"/>
    <row r="995141" customFormat="1"/>
    <row r="995142" customFormat="1"/>
    <row r="995143" customFormat="1"/>
    <row r="995144" customFormat="1"/>
    <row r="995145" customFormat="1"/>
    <row r="995146" customFormat="1"/>
    <row r="995147" customFormat="1"/>
    <row r="995148" customFormat="1"/>
    <row r="995149" customFormat="1"/>
    <row r="995150" customFormat="1"/>
    <row r="995151" customFormat="1"/>
    <row r="995152" customFormat="1"/>
    <row r="995153" customFormat="1"/>
    <row r="995154" customFormat="1"/>
    <row r="995155" customFormat="1"/>
    <row r="995156" customFormat="1"/>
    <row r="995157" customFormat="1"/>
    <row r="995158" customFormat="1"/>
    <row r="995159" customFormat="1"/>
    <row r="995160" customFormat="1"/>
    <row r="995161" customFormat="1"/>
    <row r="995162" customFormat="1"/>
    <row r="995163" customFormat="1"/>
    <row r="995164" customFormat="1"/>
    <row r="995165" customFormat="1"/>
    <row r="995166" customFormat="1"/>
    <row r="995167" customFormat="1"/>
    <row r="995168" customFormat="1"/>
    <row r="995169" customFormat="1"/>
    <row r="995170" customFormat="1"/>
    <row r="995171" customFormat="1"/>
    <row r="995172" customFormat="1"/>
    <row r="995173" customFormat="1"/>
    <row r="995174" customFormat="1"/>
    <row r="995175" customFormat="1"/>
    <row r="995176" customFormat="1"/>
    <row r="995177" customFormat="1"/>
    <row r="995178" customFormat="1"/>
    <row r="995179" customFormat="1"/>
    <row r="995180" customFormat="1"/>
    <row r="995181" customFormat="1"/>
    <row r="995182" customFormat="1"/>
    <row r="995183" customFormat="1"/>
    <row r="995184" customFormat="1"/>
    <row r="995185" customFormat="1"/>
    <row r="995186" customFormat="1"/>
    <row r="995187" customFormat="1"/>
    <row r="995188" customFormat="1"/>
    <row r="995189" customFormat="1"/>
    <row r="995190" customFormat="1"/>
    <row r="995191" customFormat="1"/>
    <row r="995192" customFormat="1"/>
    <row r="995193" customFormat="1"/>
    <row r="995194" customFormat="1"/>
    <row r="995195" customFormat="1"/>
    <row r="995196" customFormat="1"/>
    <row r="995197" customFormat="1"/>
    <row r="995198" customFormat="1"/>
    <row r="995199" customFormat="1"/>
    <row r="995200" customFormat="1"/>
    <row r="995201" customFormat="1"/>
    <row r="995202" customFormat="1"/>
    <row r="995203" customFormat="1"/>
    <row r="995204" customFormat="1"/>
    <row r="995205" customFormat="1"/>
    <row r="995206" customFormat="1"/>
    <row r="995207" customFormat="1"/>
    <row r="995208" customFormat="1"/>
    <row r="995209" customFormat="1"/>
    <row r="995210" customFormat="1"/>
    <row r="995211" customFormat="1"/>
    <row r="995212" customFormat="1"/>
    <row r="995213" customFormat="1"/>
    <row r="995214" customFormat="1"/>
    <row r="995215" customFormat="1"/>
    <row r="995216" customFormat="1"/>
    <row r="995217" customFormat="1"/>
    <row r="995218" customFormat="1"/>
    <row r="995219" customFormat="1"/>
    <row r="995220" customFormat="1"/>
    <row r="995221" customFormat="1"/>
    <row r="995222" customFormat="1"/>
    <row r="995223" customFormat="1"/>
    <row r="995224" customFormat="1"/>
    <row r="995225" customFormat="1"/>
    <row r="995226" customFormat="1"/>
    <row r="995227" customFormat="1"/>
    <row r="995228" customFormat="1"/>
    <row r="995229" customFormat="1"/>
    <row r="995230" customFormat="1"/>
    <row r="995231" customFormat="1"/>
    <row r="995232" customFormat="1"/>
    <row r="995233" customFormat="1"/>
    <row r="995234" customFormat="1"/>
    <row r="995235" customFormat="1"/>
    <row r="995236" customFormat="1"/>
    <row r="995237" customFormat="1"/>
    <row r="995238" customFormat="1"/>
    <row r="995239" customFormat="1"/>
    <row r="995240" customFormat="1"/>
    <row r="995241" customFormat="1"/>
    <row r="995242" customFormat="1"/>
    <row r="995243" customFormat="1"/>
    <row r="995244" customFormat="1"/>
    <row r="995245" customFormat="1"/>
    <row r="995246" customFormat="1"/>
    <row r="995247" customFormat="1"/>
    <row r="995248" customFormat="1"/>
    <row r="995249" customFormat="1"/>
    <row r="995250" customFormat="1"/>
    <row r="995251" customFormat="1"/>
    <row r="995252" customFormat="1"/>
    <row r="995253" customFormat="1"/>
    <row r="995254" customFormat="1"/>
    <row r="995255" customFormat="1"/>
    <row r="995256" customFormat="1"/>
    <row r="995257" customFormat="1"/>
    <row r="995258" customFormat="1"/>
    <row r="995259" customFormat="1"/>
    <row r="995260" customFormat="1"/>
    <row r="995261" customFormat="1"/>
    <row r="995262" customFormat="1"/>
    <row r="995263" customFormat="1"/>
    <row r="995264" customFormat="1"/>
    <row r="995265" customFormat="1"/>
    <row r="995266" customFormat="1"/>
    <row r="995267" customFormat="1"/>
    <row r="995268" customFormat="1"/>
    <row r="995269" customFormat="1"/>
    <row r="995270" customFormat="1"/>
    <row r="995271" customFormat="1"/>
    <row r="995272" customFormat="1"/>
    <row r="995273" customFormat="1"/>
    <row r="995274" customFormat="1"/>
    <row r="995275" customFormat="1"/>
    <row r="995276" customFormat="1"/>
    <row r="995277" customFormat="1"/>
    <row r="995278" customFormat="1"/>
    <row r="995279" customFormat="1"/>
    <row r="995280" customFormat="1"/>
    <row r="995281" customFormat="1"/>
    <row r="995282" customFormat="1"/>
    <row r="995283" customFormat="1"/>
    <row r="995284" customFormat="1"/>
    <row r="995285" customFormat="1"/>
    <row r="995286" customFormat="1"/>
    <row r="995287" customFormat="1"/>
    <row r="995288" customFormat="1"/>
    <row r="995289" customFormat="1"/>
    <row r="995290" customFormat="1"/>
    <row r="995291" customFormat="1"/>
    <row r="995292" customFormat="1"/>
    <row r="995293" customFormat="1"/>
    <row r="995294" customFormat="1"/>
    <row r="995295" customFormat="1"/>
    <row r="995296" customFormat="1"/>
    <row r="995297" customFormat="1"/>
    <row r="995298" customFormat="1"/>
    <row r="995299" customFormat="1"/>
    <row r="995300" customFormat="1"/>
    <row r="995301" customFormat="1"/>
    <row r="995302" customFormat="1"/>
    <row r="995303" customFormat="1"/>
    <row r="995304" customFormat="1"/>
    <row r="995305" customFormat="1"/>
    <row r="995306" customFormat="1"/>
    <row r="995307" customFormat="1"/>
    <row r="995308" customFormat="1"/>
    <row r="995309" customFormat="1"/>
    <row r="995310" customFormat="1"/>
    <row r="995311" customFormat="1"/>
    <row r="995312" customFormat="1"/>
    <row r="995313" customFormat="1"/>
    <row r="995314" customFormat="1"/>
    <row r="995315" customFormat="1"/>
    <row r="995316" customFormat="1"/>
    <row r="995317" customFormat="1"/>
    <row r="995318" customFormat="1"/>
    <row r="995319" customFormat="1"/>
    <row r="995320" customFormat="1"/>
    <row r="995321" customFormat="1"/>
    <row r="995322" customFormat="1"/>
    <row r="995323" customFormat="1"/>
    <row r="995324" customFormat="1"/>
    <row r="995325" customFormat="1"/>
    <row r="995326" customFormat="1"/>
    <row r="995327" customFormat="1"/>
    <row r="995328" customFormat="1"/>
    <row r="995329" customFormat="1"/>
    <row r="995330" customFormat="1"/>
    <row r="995331" customFormat="1"/>
    <row r="995332" customFormat="1"/>
    <row r="995333" customFormat="1"/>
    <row r="995334" customFormat="1"/>
    <row r="995335" customFormat="1"/>
    <row r="995336" customFormat="1"/>
    <row r="995337" customFormat="1"/>
    <row r="995338" customFormat="1"/>
    <row r="995339" customFormat="1"/>
    <row r="995340" customFormat="1"/>
    <row r="995341" customFormat="1"/>
    <row r="995342" customFormat="1"/>
    <row r="995343" customFormat="1"/>
    <row r="995344" customFormat="1"/>
    <row r="995345" customFormat="1"/>
    <row r="995346" customFormat="1"/>
    <row r="995347" customFormat="1"/>
    <row r="995348" customFormat="1"/>
    <row r="995349" customFormat="1"/>
    <row r="995350" customFormat="1"/>
    <row r="995351" customFormat="1"/>
    <row r="995352" customFormat="1"/>
    <row r="995353" customFormat="1"/>
    <row r="995354" customFormat="1"/>
    <row r="995355" customFormat="1"/>
    <row r="995356" customFormat="1"/>
    <row r="995357" customFormat="1"/>
    <row r="995358" customFormat="1"/>
    <row r="995359" customFormat="1"/>
    <row r="995360" customFormat="1"/>
    <row r="995361" customFormat="1"/>
    <row r="995362" customFormat="1"/>
    <row r="995363" customFormat="1"/>
    <row r="995364" customFormat="1"/>
    <row r="995365" customFormat="1"/>
    <row r="995366" customFormat="1"/>
    <row r="995367" customFormat="1"/>
    <row r="995368" customFormat="1"/>
    <row r="995369" customFormat="1"/>
    <row r="995370" customFormat="1"/>
    <row r="995371" customFormat="1"/>
    <row r="995372" customFormat="1"/>
    <row r="995373" customFormat="1"/>
    <row r="995374" customFormat="1"/>
    <row r="995375" customFormat="1"/>
    <row r="995376" customFormat="1"/>
    <row r="995377" customFormat="1"/>
    <row r="995378" customFormat="1"/>
    <row r="995379" customFormat="1"/>
    <row r="995380" customFormat="1"/>
    <row r="995381" customFormat="1"/>
    <row r="995382" customFormat="1"/>
    <row r="995383" customFormat="1"/>
    <row r="995384" customFormat="1"/>
    <row r="995385" customFormat="1"/>
    <row r="995386" customFormat="1"/>
    <row r="995387" customFormat="1"/>
    <row r="995388" customFormat="1"/>
    <row r="995389" customFormat="1"/>
    <row r="995390" customFormat="1"/>
    <row r="995391" customFormat="1"/>
    <row r="995392" customFormat="1"/>
    <row r="995393" customFormat="1"/>
    <row r="995394" customFormat="1"/>
    <row r="995395" customFormat="1"/>
    <row r="995396" customFormat="1"/>
    <row r="995397" customFormat="1"/>
    <row r="995398" customFormat="1"/>
    <row r="995399" customFormat="1"/>
    <row r="995400" customFormat="1"/>
    <row r="995401" customFormat="1"/>
    <row r="995402" customFormat="1"/>
    <row r="995403" customFormat="1"/>
    <row r="995404" customFormat="1"/>
    <row r="995405" customFormat="1"/>
    <row r="995406" customFormat="1"/>
    <row r="995407" customFormat="1"/>
    <row r="995408" customFormat="1"/>
    <row r="995409" customFormat="1"/>
    <row r="995410" customFormat="1"/>
    <row r="995411" customFormat="1"/>
    <row r="995412" customFormat="1"/>
    <row r="995413" customFormat="1"/>
    <row r="995414" customFormat="1"/>
    <row r="995415" customFormat="1"/>
    <row r="995416" customFormat="1"/>
    <row r="995417" customFormat="1"/>
    <row r="995418" customFormat="1"/>
    <row r="995419" customFormat="1"/>
    <row r="995420" customFormat="1"/>
    <row r="995421" customFormat="1"/>
    <row r="995422" customFormat="1"/>
    <row r="995423" customFormat="1"/>
    <row r="995424" customFormat="1"/>
    <row r="995425" customFormat="1"/>
    <row r="995426" customFormat="1"/>
    <row r="995427" customFormat="1"/>
    <row r="995428" customFormat="1"/>
    <row r="995429" customFormat="1"/>
    <row r="995430" customFormat="1"/>
    <row r="995431" customFormat="1"/>
    <row r="995432" customFormat="1"/>
    <row r="995433" customFormat="1"/>
    <row r="995434" customFormat="1"/>
    <row r="995435" customFormat="1"/>
    <row r="995436" customFormat="1"/>
    <row r="995437" customFormat="1"/>
    <row r="995438" customFormat="1"/>
    <row r="995439" customFormat="1"/>
    <row r="995440" customFormat="1"/>
    <row r="995441" customFormat="1"/>
    <row r="995442" customFormat="1"/>
    <row r="995443" customFormat="1"/>
    <row r="995444" customFormat="1"/>
    <row r="995445" customFormat="1"/>
    <row r="995446" customFormat="1"/>
    <row r="995447" customFormat="1"/>
    <row r="995448" customFormat="1"/>
    <row r="995449" customFormat="1"/>
    <row r="995450" customFormat="1"/>
    <row r="995451" customFormat="1"/>
    <row r="995452" customFormat="1"/>
    <row r="995453" customFormat="1"/>
    <row r="995454" customFormat="1"/>
    <row r="995455" customFormat="1"/>
    <row r="995456" customFormat="1"/>
    <row r="995457" customFormat="1"/>
    <row r="995458" customFormat="1"/>
    <row r="995459" customFormat="1"/>
    <row r="995460" customFormat="1"/>
    <row r="995461" customFormat="1"/>
    <row r="995462" customFormat="1"/>
    <row r="995463" customFormat="1"/>
    <row r="995464" customFormat="1"/>
    <row r="995465" customFormat="1"/>
    <row r="995466" customFormat="1"/>
    <row r="995467" customFormat="1"/>
    <row r="995468" customFormat="1"/>
    <row r="995469" customFormat="1"/>
    <row r="995470" customFormat="1"/>
    <row r="995471" customFormat="1"/>
    <row r="995472" customFormat="1"/>
    <row r="995473" customFormat="1"/>
    <row r="995474" customFormat="1"/>
    <row r="995475" customFormat="1"/>
    <row r="995476" customFormat="1"/>
    <row r="995477" customFormat="1"/>
    <row r="995478" customFormat="1"/>
    <row r="995479" customFormat="1"/>
    <row r="995480" customFormat="1"/>
    <row r="995481" customFormat="1"/>
    <row r="995482" customFormat="1"/>
    <row r="995483" customFormat="1"/>
    <row r="995484" customFormat="1"/>
    <row r="995485" customFormat="1"/>
    <row r="995486" customFormat="1"/>
    <row r="995487" customFormat="1"/>
    <row r="995488" customFormat="1"/>
    <row r="995489" customFormat="1"/>
    <row r="995490" customFormat="1"/>
    <row r="995491" customFormat="1"/>
    <row r="995492" customFormat="1"/>
    <row r="995493" customFormat="1"/>
    <row r="995494" customFormat="1"/>
    <row r="995495" customFormat="1"/>
    <row r="995496" customFormat="1"/>
    <row r="995497" customFormat="1"/>
    <row r="995498" customFormat="1"/>
    <row r="995499" customFormat="1"/>
    <row r="995500" customFormat="1"/>
    <row r="995501" customFormat="1"/>
    <row r="995502" customFormat="1"/>
    <row r="995503" customFormat="1"/>
    <row r="995504" customFormat="1"/>
    <row r="995505" customFormat="1"/>
    <row r="995506" customFormat="1"/>
    <row r="995507" customFormat="1"/>
    <row r="995508" customFormat="1"/>
    <row r="995509" customFormat="1"/>
    <row r="995510" customFormat="1"/>
    <row r="995511" customFormat="1"/>
    <row r="995512" customFormat="1"/>
    <row r="995513" customFormat="1"/>
    <row r="995514" customFormat="1"/>
    <row r="995515" customFormat="1"/>
    <row r="995516" customFormat="1"/>
    <row r="995517" customFormat="1"/>
    <row r="995518" customFormat="1"/>
    <row r="995519" customFormat="1"/>
    <row r="995520" customFormat="1"/>
    <row r="995521" customFormat="1"/>
    <row r="995522" customFormat="1"/>
    <row r="995523" customFormat="1"/>
    <row r="995524" customFormat="1"/>
    <row r="995525" customFormat="1"/>
    <row r="995526" customFormat="1"/>
    <row r="995527" customFormat="1"/>
    <row r="995528" customFormat="1"/>
    <row r="995529" customFormat="1"/>
    <row r="995530" customFormat="1"/>
    <row r="995531" customFormat="1"/>
    <row r="995532" customFormat="1"/>
    <row r="995533" customFormat="1"/>
    <row r="995534" customFormat="1"/>
    <row r="995535" customFormat="1"/>
    <row r="995536" customFormat="1"/>
    <row r="995537" customFormat="1"/>
    <row r="995538" customFormat="1"/>
    <row r="995539" customFormat="1"/>
    <row r="995540" customFormat="1"/>
    <row r="995541" customFormat="1"/>
    <row r="995542" customFormat="1"/>
    <row r="995543" customFormat="1"/>
    <row r="995544" customFormat="1"/>
    <row r="995545" customFormat="1"/>
    <row r="995546" customFormat="1"/>
    <row r="995547" customFormat="1"/>
    <row r="995548" customFormat="1"/>
    <row r="995549" customFormat="1"/>
    <row r="995550" customFormat="1"/>
    <row r="995551" customFormat="1"/>
    <row r="995552" customFormat="1"/>
    <row r="995553" customFormat="1"/>
    <row r="995554" customFormat="1"/>
    <row r="995555" customFormat="1"/>
    <row r="995556" customFormat="1"/>
    <row r="995557" customFormat="1"/>
    <row r="995558" customFormat="1"/>
    <row r="995559" customFormat="1"/>
    <row r="995560" customFormat="1"/>
    <row r="995561" customFormat="1"/>
    <row r="995562" customFormat="1"/>
    <row r="995563" customFormat="1"/>
    <row r="995564" customFormat="1"/>
    <row r="995565" customFormat="1"/>
    <row r="995566" customFormat="1"/>
    <row r="995567" customFormat="1"/>
    <row r="995568" customFormat="1"/>
    <row r="995569" customFormat="1"/>
    <row r="995570" customFormat="1"/>
    <row r="995571" customFormat="1"/>
    <row r="995572" customFormat="1"/>
    <row r="995573" customFormat="1"/>
    <row r="995574" customFormat="1"/>
    <row r="995575" customFormat="1"/>
    <row r="995576" customFormat="1"/>
    <row r="995577" customFormat="1"/>
    <row r="995578" customFormat="1"/>
    <row r="995579" customFormat="1"/>
    <row r="995580" customFormat="1"/>
    <row r="995581" customFormat="1"/>
    <row r="995582" customFormat="1"/>
    <row r="995583" customFormat="1"/>
    <row r="995584" customFormat="1"/>
    <row r="995585" customFormat="1"/>
    <row r="995586" customFormat="1"/>
    <row r="995587" customFormat="1"/>
    <row r="995588" customFormat="1"/>
    <row r="995589" customFormat="1"/>
    <row r="995590" customFormat="1"/>
    <row r="995591" customFormat="1"/>
    <row r="995592" customFormat="1"/>
    <row r="995593" customFormat="1"/>
    <row r="995594" customFormat="1"/>
    <row r="995595" customFormat="1"/>
    <row r="995596" customFormat="1"/>
    <row r="995597" customFormat="1"/>
    <row r="995598" customFormat="1"/>
    <row r="995599" customFormat="1"/>
    <row r="995600" customFormat="1"/>
    <row r="995601" customFormat="1"/>
    <row r="995602" customFormat="1"/>
    <row r="995603" customFormat="1"/>
    <row r="995604" customFormat="1"/>
    <row r="995605" customFormat="1"/>
    <row r="995606" customFormat="1"/>
    <row r="995607" customFormat="1"/>
    <row r="995608" customFormat="1"/>
    <row r="995609" customFormat="1"/>
    <row r="995610" customFormat="1"/>
    <row r="995611" customFormat="1"/>
    <row r="995612" customFormat="1"/>
    <row r="995613" customFormat="1"/>
    <row r="995614" customFormat="1"/>
    <row r="995615" customFormat="1"/>
    <row r="995616" customFormat="1"/>
    <row r="995617" customFormat="1"/>
    <row r="995618" customFormat="1"/>
    <row r="995619" customFormat="1"/>
    <row r="995620" customFormat="1"/>
    <row r="995621" customFormat="1"/>
    <row r="995622" customFormat="1"/>
    <row r="995623" customFormat="1"/>
    <row r="995624" customFormat="1"/>
    <row r="995625" customFormat="1"/>
    <row r="995626" customFormat="1"/>
    <row r="995627" customFormat="1"/>
    <row r="995628" customFormat="1"/>
    <row r="995629" customFormat="1"/>
    <row r="995630" customFormat="1"/>
    <row r="995631" customFormat="1"/>
    <row r="995632" customFormat="1"/>
    <row r="995633" customFormat="1"/>
    <row r="995634" customFormat="1"/>
    <row r="995635" customFormat="1"/>
    <row r="995636" customFormat="1"/>
    <row r="995637" customFormat="1"/>
    <row r="995638" customFormat="1"/>
    <row r="995639" customFormat="1"/>
    <row r="995640" customFormat="1"/>
    <row r="995641" customFormat="1"/>
    <row r="995642" customFormat="1"/>
    <row r="995643" customFormat="1"/>
    <row r="995644" customFormat="1"/>
    <row r="995645" customFormat="1"/>
    <row r="995646" customFormat="1"/>
    <row r="995647" customFormat="1"/>
    <row r="995648" customFormat="1"/>
    <row r="995649" customFormat="1"/>
    <row r="995650" customFormat="1"/>
    <row r="995651" customFormat="1"/>
    <row r="995652" customFormat="1"/>
    <row r="995653" customFormat="1"/>
    <row r="995654" customFormat="1"/>
    <row r="995655" customFormat="1"/>
    <row r="995656" customFormat="1"/>
    <row r="995657" customFormat="1"/>
    <row r="995658" customFormat="1"/>
    <row r="995659" customFormat="1"/>
    <row r="995660" customFormat="1"/>
    <row r="995661" customFormat="1"/>
    <row r="995662" customFormat="1"/>
    <row r="995663" customFormat="1"/>
    <row r="995664" customFormat="1"/>
    <row r="995665" customFormat="1"/>
    <row r="995666" customFormat="1"/>
    <row r="995667" customFormat="1"/>
    <row r="995668" customFormat="1"/>
    <row r="995669" customFormat="1"/>
    <row r="995670" customFormat="1"/>
    <row r="995671" customFormat="1"/>
    <row r="995672" customFormat="1"/>
    <row r="995673" customFormat="1"/>
    <row r="995674" customFormat="1"/>
    <row r="995675" customFormat="1"/>
    <row r="995676" customFormat="1"/>
    <row r="995677" customFormat="1"/>
    <row r="995678" customFormat="1"/>
    <row r="995679" customFormat="1"/>
    <row r="995680" customFormat="1"/>
    <row r="995681" customFormat="1"/>
    <row r="995682" customFormat="1"/>
    <row r="995683" customFormat="1"/>
    <row r="995684" customFormat="1"/>
    <row r="995685" customFormat="1"/>
    <row r="995686" customFormat="1"/>
    <row r="995687" customFormat="1"/>
    <row r="995688" customFormat="1"/>
    <row r="995689" customFormat="1"/>
    <row r="995690" customFormat="1"/>
    <row r="995691" customFormat="1"/>
    <row r="995692" customFormat="1"/>
    <row r="995693" customFormat="1"/>
    <row r="995694" customFormat="1"/>
    <row r="995695" customFormat="1"/>
    <row r="995696" customFormat="1"/>
    <row r="995697" customFormat="1"/>
    <row r="995698" customFormat="1"/>
    <row r="995699" customFormat="1"/>
    <row r="995700" customFormat="1"/>
    <row r="995701" customFormat="1"/>
    <row r="995702" customFormat="1"/>
    <row r="995703" customFormat="1"/>
    <row r="995704" customFormat="1"/>
    <row r="995705" customFormat="1"/>
    <row r="995706" customFormat="1"/>
    <row r="995707" customFormat="1"/>
    <row r="995708" customFormat="1"/>
    <row r="995709" customFormat="1"/>
    <row r="995710" customFormat="1"/>
    <row r="995711" customFormat="1"/>
    <row r="995712" customFormat="1"/>
    <row r="995713" customFormat="1"/>
    <row r="995714" customFormat="1"/>
    <row r="995715" customFormat="1"/>
    <row r="995716" customFormat="1"/>
    <row r="995717" customFormat="1"/>
    <row r="995718" customFormat="1"/>
    <row r="995719" customFormat="1"/>
    <row r="995720" customFormat="1"/>
    <row r="995721" customFormat="1"/>
    <row r="995722" customFormat="1"/>
    <row r="995723" customFormat="1"/>
    <row r="995724" customFormat="1"/>
    <row r="995725" customFormat="1"/>
    <row r="995726" customFormat="1"/>
    <row r="995727" customFormat="1"/>
    <row r="995728" customFormat="1"/>
    <row r="995729" customFormat="1"/>
    <row r="995730" customFormat="1"/>
    <row r="995731" customFormat="1"/>
    <row r="995732" customFormat="1"/>
    <row r="995733" customFormat="1"/>
    <row r="995734" customFormat="1"/>
    <row r="995735" customFormat="1"/>
    <row r="995736" customFormat="1"/>
    <row r="995737" customFormat="1"/>
    <row r="995738" customFormat="1"/>
    <row r="995739" customFormat="1"/>
    <row r="995740" customFormat="1"/>
    <row r="995741" customFormat="1"/>
    <row r="995742" customFormat="1"/>
    <row r="995743" customFormat="1"/>
    <row r="995744" customFormat="1"/>
    <row r="995745" customFormat="1"/>
    <row r="995746" customFormat="1"/>
    <row r="995747" customFormat="1"/>
    <row r="995748" customFormat="1"/>
    <row r="995749" customFormat="1"/>
    <row r="995750" customFormat="1"/>
    <row r="995751" customFormat="1"/>
    <row r="995752" customFormat="1"/>
    <row r="995753" customFormat="1"/>
    <row r="995754" customFormat="1"/>
    <row r="995755" customFormat="1"/>
    <row r="995756" customFormat="1"/>
    <row r="995757" customFormat="1"/>
    <row r="995758" customFormat="1"/>
    <row r="995759" customFormat="1"/>
    <row r="995760" customFormat="1"/>
    <row r="995761" customFormat="1"/>
    <row r="995762" customFormat="1"/>
    <row r="995763" customFormat="1"/>
    <row r="995764" customFormat="1"/>
    <row r="995765" customFormat="1"/>
    <row r="995766" customFormat="1"/>
    <row r="995767" customFormat="1"/>
    <row r="995768" customFormat="1"/>
    <row r="995769" customFormat="1"/>
    <row r="995770" customFormat="1"/>
    <row r="995771" customFormat="1"/>
    <row r="995772" customFormat="1"/>
    <row r="995773" customFormat="1"/>
    <row r="995774" customFormat="1"/>
    <row r="995775" customFormat="1"/>
    <row r="995776" customFormat="1"/>
    <row r="995777" customFormat="1"/>
    <row r="995778" customFormat="1"/>
    <row r="995779" customFormat="1"/>
    <row r="995780" customFormat="1"/>
    <row r="995781" customFormat="1"/>
    <row r="995782" customFormat="1"/>
    <row r="995783" customFormat="1"/>
    <row r="995784" customFormat="1"/>
    <row r="995785" customFormat="1"/>
    <row r="995786" customFormat="1"/>
    <row r="995787" customFormat="1"/>
    <row r="995788" customFormat="1"/>
    <row r="995789" customFormat="1"/>
    <row r="995790" customFormat="1"/>
    <row r="995791" customFormat="1"/>
    <row r="995792" customFormat="1"/>
    <row r="995793" customFormat="1"/>
    <row r="995794" customFormat="1"/>
    <row r="995795" customFormat="1"/>
    <row r="995796" customFormat="1"/>
    <row r="995797" customFormat="1"/>
    <row r="995798" customFormat="1"/>
    <row r="995799" customFormat="1"/>
    <row r="995800" customFormat="1"/>
    <row r="995801" customFormat="1"/>
    <row r="995802" customFormat="1"/>
    <row r="995803" customFormat="1"/>
    <row r="995804" customFormat="1"/>
    <row r="995805" customFormat="1"/>
    <row r="995806" customFormat="1"/>
    <row r="995807" customFormat="1"/>
    <row r="995808" customFormat="1"/>
    <row r="995809" customFormat="1"/>
    <row r="995810" customFormat="1"/>
    <row r="995811" customFormat="1"/>
    <row r="995812" customFormat="1"/>
    <row r="995813" customFormat="1"/>
    <row r="995814" customFormat="1"/>
    <row r="995815" customFormat="1"/>
    <row r="995816" customFormat="1"/>
    <row r="995817" customFormat="1"/>
    <row r="995818" customFormat="1"/>
    <row r="995819" customFormat="1"/>
    <row r="995820" customFormat="1"/>
    <row r="995821" customFormat="1"/>
    <row r="995822" customFormat="1"/>
    <row r="995823" customFormat="1"/>
    <row r="995824" customFormat="1"/>
    <row r="995825" customFormat="1"/>
    <row r="995826" customFormat="1"/>
    <row r="995827" customFormat="1"/>
    <row r="995828" customFormat="1"/>
    <row r="995829" customFormat="1"/>
    <row r="995830" customFormat="1"/>
    <row r="995831" customFormat="1"/>
    <row r="995832" customFormat="1"/>
    <row r="995833" customFormat="1"/>
    <row r="995834" customFormat="1"/>
    <row r="995835" customFormat="1"/>
    <row r="995836" customFormat="1"/>
    <row r="995837" customFormat="1"/>
    <row r="995838" customFormat="1"/>
    <row r="995839" customFormat="1"/>
    <row r="995840" customFormat="1"/>
    <row r="995841" customFormat="1"/>
    <row r="995842" customFormat="1"/>
    <row r="995843" customFormat="1"/>
    <row r="995844" customFormat="1"/>
    <row r="995845" customFormat="1"/>
    <row r="995846" customFormat="1"/>
    <row r="995847" customFormat="1"/>
    <row r="995848" customFormat="1"/>
    <row r="995849" customFormat="1"/>
    <row r="995850" customFormat="1"/>
    <row r="995851" customFormat="1"/>
    <row r="995852" customFormat="1"/>
    <row r="995853" customFormat="1"/>
    <row r="995854" customFormat="1"/>
    <row r="995855" customFormat="1"/>
    <row r="995856" customFormat="1"/>
    <row r="995857" customFormat="1"/>
    <row r="995858" customFormat="1"/>
    <row r="995859" customFormat="1"/>
    <row r="995860" customFormat="1"/>
    <row r="995861" customFormat="1"/>
    <row r="995862" customFormat="1"/>
    <row r="995863" customFormat="1"/>
    <row r="995864" customFormat="1"/>
    <row r="995865" customFormat="1"/>
    <row r="995866" customFormat="1"/>
    <row r="995867" customFormat="1"/>
    <row r="995868" customFormat="1"/>
    <row r="995869" customFormat="1"/>
    <row r="995870" customFormat="1"/>
    <row r="995871" customFormat="1"/>
    <row r="995872" customFormat="1"/>
    <row r="995873" customFormat="1"/>
    <row r="995874" customFormat="1"/>
    <row r="995875" customFormat="1"/>
    <row r="995876" customFormat="1"/>
    <row r="995877" customFormat="1"/>
    <row r="995878" customFormat="1"/>
    <row r="995879" customFormat="1"/>
    <row r="995880" customFormat="1"/>
    <row r="995881" customFormat="1"/>
    <row r="995882" customFormat="1"/>
    <row r="995883" customFormat="1"/>
    <row r="995884" customFormat="1"/>
    <row r="995885" customFormat="1"/>
    <row r="995886" customFormat="1"/>
    <row r="995887" customFormat="1"/>
    <row r="995888" customFormat="1"/>
    <row r="995889" customFormat="1"/>
    <row r="995890" customFormat="1"/>
    <row r="995891" customFormat="1"/>
    <row r="995892" customFormat="1"/>
    <row r="995893" customFormat="1"/>
    <row r="995894" customFormat="1"/>
    <row r="995895" customFormat="1"/>
    <row r="995896" customFormat="1"/>
    <row r="995897" customFormat="1"/>
    <row r="995898" customFormat="1"/>
    <row r="995899" customFormat="1"/>
    <row r="995900" customFormat="1"/>
    <row r="995901" customFormat="1"/>
    <row r="995902" customFormat="1"/>
    <row r="995903" customFormat="1"/>
    <row r="995904" customFormat="1"/>
    <row r="995905" customFormat="1"/>
    <row r="995906" customFormat="1"/>
    <row r="995907" customFormat="1"/>
    <row r="995908" customFormat="1"/>
    <row r="995909" customFormat="1"/>
    <row r="995910" customFormat="1"/>
    <row r="995911" customFormat="1"/>
    <row r="995912" customFormat="1"/>
    <row r="995913" customFormat="1"/>
    <row r="995914" customFormat="1"/>
    <row r="995915" customFormat="1"/>
    <row r="995916" customFormat="1"/>
    <row r="995917" customFormat="1"/>
    <row r="995918" customFormat="1"/>
    <row r="995919" customFormat="1"/>
    <row r="995920" customFormat="1"/>
    <row r="995921" customFormat="1"/>
    <row r="995922" customFormat="1"/>
    <row r="995923" customFormat="1"/>
    <row r="995924" customFormat="1"/>
    <row r="995925" customFormat="1"/>
    <row r="995926" customFormat="1"/>
    <row r="995927" customFormat="1"/>
    <row r="995928" customFormat="1"/>
    <row r="995929" customFormat="1"/>
    <row r="995930" customFormat="1"/>
    <row r="995931" customFormat="1"/>
    <row r="995932" customFormat="1"/>
    <row r="995933" customFormat="1"/>
    <row r="995934" customFormat="1"/>
    <row r="995935" customFormat="1"/>
    <row r="995936" customFormat="1"/>
    <row r="995937" customFormat="1"/>
    <row r="995938" customFormat="1"/>
    <row r="995939" customFormat="1"/>
    <row r="995940" customFormat="1"/>
    <row r="995941" customFormat="1"/>
    <row r="995942" customFormat="1"/>
    <row r="995943" customFormat="1"/>
    <row r="995944" customFormat="1"/>
    <row r="995945" customFormat="1"/>
    <row r="995946" customFormat="1"/>
    <row r="995947" customFormat="1"/>
    <row r="995948" customFormat="1"/>
    <row r="995949" customFormat="1"/>
    <row r="995950" customFormat="1"/>
    <row r="995951" customFormat="1"/>
    <row r="995952" customFormat="1"/>
    <row r="995953" customFormat="1"/>
    <row r="995954" customFormat="1"/>
    <row r="995955" customFormat="1"/>
    <row r="995956" customFormat="1"/>
    <row r="995957" customFormat="1"/>
    <row r="995958" customFormat="1"/>
    <row r="995959" customFormat="1"/>
    <row r="995960" customFormat="1"/>
    <row r="995961" customFormat="1"/>
    <row r="995962" customFormat="1"/>
    <row r="995963" customFormat="1"/>
    <row r="995964" customFormat="1"/>
    <row r="995965" customFormat="1"/>
    <row r="995966" customFormat="1"/>
    <row r="995967" customFormat="1"/>
    <row r="995968" customFormat="1"/>
    <row r="995969" customFormat="1"/>
    <row r="995970" customFormat="1"/>
    <row r="995971" customFormat="1"/>
    <row r="995972" customFormat="1"/>
    <row r="995973" customFormat="1"/>
    <row r="995974" customFormat="1"/>
    <row r="995975" customFormat="1"/>
    <row r="995976" customFormat="1"/>
    <row r="995977" customFormat="1"/>
    <row r="995978" customFormat="1"/>
    <row r="995979" customFormat="1"/>
    <row r="995980" customFormat="1"/>
    <row r="995981" customFormat="1"/>
    <row r="995982" customFormat="1"/>
    <row r="995983" customFormat="1"/>
    <row r="995984" customFormat="1"/>
    <row r="995985" customFormat="1"/>
    <row r="995986" customFormat="1"/>
    <row r="995987" customFormat="1"/>
    <row r="995988" customFormat="1"/>
    <row r="995989" customFormat="1"/>
    <row r="995990" customFormat="1"/>
    <row r="995991" customFormat="1"/>
    <row r="995992" customFormat="1"/>
    <row r="995993" customFormat="1"/>
    <row r="995994" customFormat="1"/>
    <row r="995995" customFormat="1"/>
    <row r="995996" customFormat="1"/>
    <row r="995997" customFormat="1"/>
    <row r="995998" customFormat="1"/>
    <row r="995999" customFormat="1"/>
    <row r="996000" customFormat="1"/>
    <row r="996001" customFormat="1"/>
    <row r="996002" customFormat="1"/>
    <row r="996003" customFormat="1"/>
    <row r="996004" customFormat="1"/>
    <row r="996005" customFormat="1"/>
    <row r="996006" customFormat="1"/>
    <row r="996007" customFormat="1"/>
    <row r="996008" customFormat="1"/>
    <row r="996009" customFormat="1"/>
    <row r="996010" customFormat="1"/>
    <row r="996011" customFormat="1"/>
    <row r="996012" customFormat="1"/>
    <row r="996013" customFormat="1"/>
    <row r="996014" customFormat="1"/>
    <row r="996015" customFormat="1"/>
    <row r="996016" customFormat="1"/>
    <row r="996017" customFormat="1"/>
    <row r="996018" customFormat="1"/>
    <row r="996019" customFormat="1"/>
    <row r="996020" customFormat="1"/>
    <row r="996021" customFormat="1"/>
    <row r="996022" customFormat="1"/>
    <row r="996023" customFormat="1"/>
    <row r="996024" customFormat="1"/>
    <row r="996025" customFormat="1"/>
    <row r="996026" customFormat="1"/>
    <row r="996027" customFormat="1"/>
    <row r="996028" customFormat="1"/>
    <row r="996029" customFormat="1"/>
    <row r="996030" customFormat="1"/>
    <row r="996031" customFormat="1"/>
    <row r="996032" customFormat="1"/>
    <row r="996033" customFormat="1"/>
    <row r="996034" customFormat="1"/>
    <row r="996035" customFormat="1"/>
    <row r="996036" customFormat="1"/>
    <row r="996037" customFormat="1"/>
    <row r="996038" customFormat="1"/>
    <row r="996039" customFormat="1"/>
    <row r="996040" customFormat="1"/>
    <row r="996041" customFormat="1"/>
    <row r="996042" customFormat="1"/>
    <row r="996043" customFormat="1"/>
    <row r="996044" customFormat="1"/>
    <row r="996045" customFormat="1"/>
    <row r="996046" customFormat="1"/>
    <row r="996047" customFormat="1"/>
    <row r="996048" customFormat="1"/>
    <row r="996049" customFormat="1"/>
    <row r="996050" customFormat="1"/>
    <row r="996051" customFormat="1"/>
    <row r="996052" customFormat="1"/>
    <row r="996053" customFormat="1"/>
    <row r="996054" customFormat="1"/>
    <row r="996055" customFormat="1"/>
    <row r="996056" customFormat="1"/>
    <row r="996057" customFormat="1"/>
    <row r="996058" customFormat="1"/>
    <row r="996059" customFormat="1"/>
    <row r="996060" customFormat="1"/>
    <row r="996061" customFormat="1"/>
    <row r="996062" customFormat="1"/>
    <row r="996063" customFormat="1"/>
    <row r="996064" customFormat="1"/>
    <row r="996065" customFormat="1"/>
    <row r="996066" customFormat="1"/>
    <row r="996067" customFormat="1"/>
    <row r="996068" customFormat="1"/>
    <row r="996069" customFormat="1"/>
    <row r="996070" customFormat="1"/>
    <row r="996071" customFormat="1"/>
    <row r="996072" customFormat="1"/>
    <row r="996073" customFormat="1"/>
    <row r="996074" customFormat="1"/>
    <row r="996075" customFormat="1"/>
    <row r="996076" customFormat="1"/>
    <row r="996077" customFormat="1"/>
    <row r="996078" customFormat="1"/>
    <row r="996079" customFormat="1"/>
    <row r="996080" customFormat="1"/>
    <row r="996081" customFormat="1"/>
    <row r="996082" customFormat="1"/>
    <row r="996083" customFormat="1"/>
    <row r="996084" customFormat="1"/>
    <row r="996085" customFormat="1"/>
    <row r="996086" customFormat="1"/>
    <row r="996087" customFormat="1"/>
    <row r="996088" customFormat="1"/>
    <row r="996089" customFormat="1"/>
    <row r="996090" customFormat="1"/>
    <row r="996091" customFormat="1"/>
    <row r="996092" customFormat="1"/>
    <row r="996093" customFormat="1"/>
    <row r="996094" customFormat="1"/>
    <row r="996095" customFormat="1"/>
    <row r="996096" customFormat="1"/>
    <row r="996097" customFormat="1"/>
    <row r="996098" customFormat="1"/>
    <row r="996099" customFormat="1"/>
    <row r="996100" customFormat="1"/>
    <row r="996101" customFormat="1"/>
    <row r="996102" customFormat="1"/>
    <row r="996103" customFormat="1"/>
    <row r="996104" customFormat="1"/>
    <row r="996105" customFormat="1"/>
    <row r="996106" customFormat="1"/>
    <row r="996107" customFormat="1"/>
    <row r="996108" customFormat="1"/>
    <row r="996109" customFormat="1"/>
    <row r="996110" customFormat="1"/>
    <row r="996111" customFormat="1"/>
    <row r="996112" customFormat="1"/>
    <row r="996113" customFormat="1"/>
    <row r="996114" customFormat="1"/>
    <row r="996115" customFormat="1"/>
    <row r="996116" customFormat="1"/>
    <row r="996117" customFormat="1"/>
    <row r="996118" customFormat="1"/>
    <row r="996119" customFormat="1"/>
    <row r="996120" customFormat="1"/>
    <row r="996121" customFormat="1"/>
    <row r="996122" customFormat="1"/>
    <row r="996123" customFormat="1"/>
    <row r="996124" customFormat="1"/>
    <row r="996125" customFormat="1"/>
    <row r="996126" customFormat="1"/>
    <row r="996127" customFormat="1"/>
    <row r="996128" customFormat="1"/>
    <row r="996129" customFormat="1"/>
    <row r="996130" customFormat="1"/>
    <row r="996131" customFormat="1"/>
    <row r="996132" customFormat="1"/>
    <row r="996133" customFormat="1"/>
    <row r="996134" customFormat="1"/>
    <row r="996135" customFormat="1"/>
    <row r="996136" customFormat="1"/>
    <row r="996137" customFormat="1"/>
    <row r="996138" customFormat="1"/>
    <row r="996139" customFormat="1"/>
    <row r="996140" customFormat="1"/>
    <row r="996141" customFormat="1"/>
    <row r="996142" customFormat="1"/>
    <row r="996143" customFormat="1"/>
    <row r="996144" customFormat="1"/>
    <row r="996145" customFormat="1"/>
    <row r="996146" customFormat="1"/>
    <row r="996147" customFormat="1"/>
    <row r="996148" customFormat="1"/>
    <row r="996149" customFormat="1"/>
    <row r="996150" customFormat="1"/>
    <row r="996151" customFormat="1"/>
    <row r="996152" customFormat="1"/>
    <row r="996153" customFormat="1"/>
    <row r="996154" customFormat="1"/>
    <row r="996155" customFormat="1"/>
    <row r="996156" customFormat="1"/>
    <row r="996157" customFormat="1"/>
    <row r="996158" customFormat="1"/>
    <row r="996159" customFormat="1"/>
    <row r="996160" customFormat="1"/>
    <row r="996161" customFormat="1"/>
    <row r="996162" customFormat="1"/>
    <row r="996163" customFormat="1"/>
    <row r="996164" customFormat="1"/>
    <row r="996165" customFormat="1"/>
    <row r="996166" customFormat="1"/>
    <row r="996167" customFormat="1"/>
    <row r="996168" customFormat="1"/>
    <row r="996169" customFormat="1"/>
    <row r="996170" customFormat="1"/>
    <row r="996171" customFormat="1"/>
    <row r="996172" customFormat="1"/>
    <row r="996173" customFormat="1"/>
    <row r="996174" customFormat="1"/>
    <row r="996175" customFormat="1"/>
    <row r="996176" customFormat="1"/>
    <row r="996177" customFormat="1"/>
    <row r="996178" customFormat="1"/>
    <row r="996179" customFormat="1"/>
    <row r="996180" customFormat="1"/>
    <row r="996181" customFormat="1"/>
    <row r="996182" customFormat="1"/>
    <row r="996183" customFormat="1"/>
    <row r="996184" customFormat="1"/>
    <row r="996185" customFormat="1"/>
    <row r="996186" customFormat="1"/>
    <row r="996187" customFormat="1"/>
    <row r="996188" customFormat="1"/>
    <row r="996189" customFormat="1"/>
    <row r="996190" customFormat="1"/>
    <row r="996191" customFormat="1"/>
    <row r="996192" customFormat="1"/>
    <row r="996193" customFormat="1"/>
    <row r="996194" customFormat="1"/>
    <row r="996195" customFormat="1"/>
    <row r="996196" customFormat="1"/>
    <row r="996197" customFormat="1"/>
    <row r="996198" customFormat="1"/>
    <row r="996199" customFormat="1"/>
    <row r="996200" customFormat="1"/>
    <row r="996201" customFormat="1"/>
    <row r="996202" customFormat="1"/>
    <row r="996203" customFormat="1"/>
    <row r="996204" customFormat="1"/>
    <row r="996205" customFormat="1"/>
    <row r="996206" customFormat="1"/>
    <row r="996207" customFormat="1"/>
    <row r="996208" customFormat="1"/>
    <row r="996209" customFormat="1"/>
    <row r="996210" customFormat="1"/>
    <row r="996211" customFormat="1"/>
    <row r="996212" customFormat="1"/>
    <row r="996213" customFormat="1"/>
    <row r="996214" customFormat="1"/>
    <row r="996215" customFormat="1"/>
    <row r="996216" customFormat="1"/>
    <row r="996217" customFormat="1"/>
    <row r="996218" customFormat="1"/>
    <row r="996219" customFormat="1"/>
    <row r="996220" customFormat="1"/>
    <row r="996221" customFormat="1"/>
    <row r="996222" customFormat="1"/>
    <row r="996223" customFormat="1"/>
    <row r="996224" customFormat="1"/>
    <row r="996225" customFormat="1"/>
    <row r="996226" customFormat="1"/>
    <row r="996227" customFormat="1"/>
    <row r="996228" customFormat="1"/>
    <row r="996229" customFormat="1"/>
    <row r="996230" customFormat="1"/>
    <row r="996231" customFormat="1"/>
    <row r="996232" customFormat="1"/>
    <row r="996233" customFormat="1"/>
    <row r="996234" customFormat="1"/>
    <row r="996235" customFormat="1"/>
    <row r="996236" customFormat="1"/>
    <row r="996237" customFormat="1"/>
    <row r="996238" customFormat="1"/>
    <row r="996239" customFormat="1"/>
    <row r="996240" customFormat="1"/>
    <row r="996241" customFormat="1"/>
    <row r="996242" customFormat="1"/>
    <row r="996243" customFormat="1"/>
    <row r="996244" customFormat="1"/>
    <row r="996245" customFormat="1"/>
    <row r="996246" customFormat="1"/>
    <row r="996247" customFormat="1"/>
    <row r="996248" customFormat="1"/>
    <row r="996249" customFormat="1"/>
    <row r="996250" customFormat="1"/>
    <row r="996251" customFormat="1"/>
    <row r="996252" customFormat="1"/>
    <row r="996253" customFormat="1"/>
    <row r="996254" customFormat="1"/>
    <row r="996255" customFormat="1"/>
    <row r="996256" customFormat="1"/>
    <row r="996257" customFormat="1"/>
    <row r="996258" customFormat="1"/>
    <row r="996259" customFormat="1"/>
    <row r="996260" customFormat="1"/>
    <row r="996261" customFormat="1"/>
    <row r="996262" customFormat="1"/>
    <row r="996263" customFormat="1"/>
    <row r="996264" customFormat="1"/>
    <row r="996265" customFormat="1"/>
    <row r="996266" customFormat="1"/>
    <row r="996267" customFormat="1"/>
    <row r="996268" customFormat="1"/>
    <row r="996269" customFormat="1"/>
    <row r="996270" customFormat="1"/>
    <row r="996271" customFormat="1"/>
    <row r="996272" customFormat="1"/>
    <row r="996273" customFormat="1"/>
    <row r="996274" customFormat="1"/>
    <row r="996275" customFormat="1"/>
    <row r="996276" customFormat="1"/>
    <row r="996277" customFormat="1"/>
    <row r="996278" customFormat="1"/>
    <row r="996279" customFormat="1"/>
    <row r="996280" customFormat="1"/>
    <row r="996281" customFormat="1"/>
    <row r="996282" customFormat="1"/>
    <row r="996283" customFormat="1"/>
    <row r="996284" customFormat="1"/>
    <row r="996285" customFormat="1"/>
    <row r="996286" customFormat="1"/>
    <row r="996287" customFormat="1"/>
    <row r="996288" customFormat="1"/>
    <row r="996289" customFormat="1"/>
    <row r="996290" customFormat="1"/>
    <row r="996291" customFormat="1"/>
    <row r="996292" customFormat="1"/>
    <row r="996293" customFormat="1"/>
    <row r="996294" customFormat="1"/>
    <row r="996295" customFormat="1"/>
    <row r="996296" customFormat="1"/>
    <row r="996297" customFormat="1"/>
    <row r="996298" customFormat="1"/>
    <row r="996299" customFormat="1"/>
    <row r="996300" customFormat="1"/>
    <row r="996301" customFormat="1"/>
    <row r="996302" customFormat="1"/>
    <row r="996303" customFormat="1"/>
    <row r="996304" customFormat="1"/>
    <row r="996305" customFormat="1"/>
    <row r="996306" customFormat="1"/>
    <row r="996307" customFormat="1"/>
    <row r="996308" customFormat="1"/>
    <row r="996309" customFormat="1"/>
    <row r="996310" customFormat="1"/>
    <row r="996311" customFormat="1"/>
    <row r="996312" customFormat="1"/>
    <row r="996313" customFormat="1"/>
    <row r="996314" customFormat="1"/>
    <row r="996315" customFormat="1"/>
    <row r="996316" customFormat="1"/>
    <row r="996317" customFormat="1"/>
    <row r="996318" customFormat="1"/>
    <row r="996319" customFormat="1"/>
    <row r="996320" customFormat="1"/>
    <row r="996321" customFormat="1"/>
    <row r="996322" customFormat="1"/>
    <row r="996323" customFormat="1"/>
    <row r="996324" customFormat="1"/>
    <row r="996325" customFormat="1"/>
    <row r="996326" customFormat="1"/>
    <row r="996327" customFormat="1"/>
    <row r="996328" customFormat="1"/>
    <row r="996329" customFormat="1"/>
    <row r="996330" customFormat="1"/>
    <row r="996331" customFormat="1"/>
    <row r="996332" customFormat="1"/>
    <row r="996333" customFormat="1"/>
    <row r="996334" customFormat="1"/>
    <row r="996335" customFormat="1"/>
    <row r="996336" customFormat="1"/>
    <row r="996337" customFormat="1"/>
    <row r="996338" customFormat="1"/>
    <row r="996339" customFormat="1"/>
    <row r="996340" customFormat="1"/>
    <row r="996341" customFormat="1"/>
    <row r="996342" customFormat="1"/>
    <row r="996343" customFormat="1"/>
    <row r="996344" customFormat="1"/>
    <row r="996345" customFormat="1"/>
    <row r="996346" customFormat="1"/>
    <row r="996347" customFormat="1"/>
    <row r="996348" customFormat="1"/>
    <row r="996349" customFormat="1"/>
    <row r="996350" customFormat="1"/>
    <row r="996351" customFormat="1"/>
    <row r="996352" customFormat="1"/>
    <row r="996353" customFormat="1"/>
    <row r="996354" customFormat="1"/>
    <row r="996355" customFormat="1"/>
    <row r="996356" customFormat="1"/>
    <row r="996357" customFormat="1"/>
    <row r="996358" customFormat="1"/>
    <row r="996359" customFormat="1"/>
    <row r="996360" customFormat="1"/>
    <row r="996361" customFormat="1"/>
    <row r="996362" customFormat="1"/>
    <row r="996363" customFormat="1"/>
    <row r="996364" customFormat="1"/>
    <row r="996365" customFormat="1"/>
    <row r="996366" customFormat="1"/>
    <row r="996367" customFormat="1"/>
    <row r="996368" customFormat="1"/>
    <row r="996369" customFormat="1"/>
    <row r="996370" customFormat="1"/>
    <row r="996371" customFormat="1"/>
    <row r="996372" customFormat="1"/>
    <row r="996373" customFormat="1"/>
    <row r="996374" customFormat="1"/>
    <row r="996375" customFormat="1"/>
    <row r="996376" customFormat="1"/>
    <row r="996377" customFormat="1"/>
    <row r="996378" customFormat="1"/>
    <row r="996379" customFormat="1"/>
    <row r="996380" customFormat="1"/>
    <row r="996381" customFormat="1"/>
    <row r="996382" customFormat="1"/>
    <row r="996383" customFormat="1"/>
    <row r="996384" customFormat="1"/>
    <row r="996385" customFormat="1"/>
    <row r="996386" customFormat="1"/>
    <row r="996387" customFormat="1"/>
    <row r="996388" customFormat="1"/>
    <row r="996389" customFormat="1"/>
    <row r="996390" customFormat="1"/>
    <row r="996391" customFormat="1"/>
    <row r="996392" customFormat="1"/>
    <row r="996393" customFormat="1"/>
    <row r="996394" customFormat="1"/>
    <row r="996395" customFormat="1"/>
    <row r="996396" customFormat="1"/>
    <row r="996397" customFormat="1"/>
    <row r="996398" customFormat="1"/>
    <row r="996399" customFormat="1"/>
    <row r="996400" customFormat="1"/>
    <row r="996401" customFormat="1"/>
    <row r="996402" customFormat="1"/>
    <row r="996403" customFormat="1"/>
    <row r="996404" customFormat="1"/>
    <row r="996405" customFormat="1"/>
    <row r="996406" customFormat="1"/>
    <row r="996407" customFormat="1"/>
    <row r="996408" customFormat="1"/>
    <row r="996409" customFormat="1"/>
    <row r="996410" customFormat="1"/>
    <row r="996411" customFormat="1"/>
    <row r="996412" customFormat="1"/>
    <row r="996413" customFormat="1"/>
    <row r="996414" customFormat="1"/>
    <row r="996415" customFormat="1"/>
    <row r="996416" customFormat="1"/>
    <row r="996417" customFormat="1"/>
    <row r="996418" customFormat="1"/>
    <row r="996419" customFormat="1"/>
    <row r="996420" customFormat="1"/>
    <row r="996421" customFormat="1"/>
    <row r="996422" customFormat="1"/>
    <row r="996423" customFormat="1"/>
    <row r="996424" customFormat="1"/>
    <row r="996425" customFormat="1"/>
    <row r="996426" customFormat="1"/>
    <row r="996427" customFormat="1"/>
    <row r="996428" customFormat="1"/>
    <row r="996429" customFormat="1"/>
    <row r="996430" customFormat="1"/>
    <row r="996431" customFormat="1"/>
    <row r="996432" customFormat="1"/>
    <row r="996433" customFormat="1"/>
    <row r="996434" customFormat="1"/>
    <row r="996435" customFormat="1"/>
    <row r="996436" customFormat="1"/>
    <row r="996437" customFormat="1"/>
    <row r="996438" customFormat="1"/>
    <row r="996439" customFormat="1"/>
    <row r="996440" customFormat="1"/>
    <row r="996441" customFormat="1"/>
    <row r="996442" customFormat="1"/>
    <row r="996443" customFormat="1"/>
    <row r="996444" customFormat="1"/>
    <row r="996445" customFormat="1"/>
    <row r="996446" customFormat="1"/>
    <row r="996447" customFormat="1"/>
    <row r="996448" customFormat="1"/>
    <row r="996449" customFormat="1"/>
    <row r="996450" customFormat="1"/>
    <row r="996451" customFormat="1"/>
    <row r="996452" customFormat="1"/>
    <row r="996453" customFormat="1"/>
    <row r="996454" customFormat="1"/>
    <row r="996455" customFormat="1"/>
    <row r="996456" customFormat="1"/>
    <row r="996457" customFormat="1"/>
    <row r="996458" customFormat="1"/>
    <row r="996459" customFormat="1"/>
    <row r="996460" customFormat="1"/>
    <row r="996461" customFormat="1"/>
    <row r="996462" customFormat="1"/>
    <row r="996463" customFormat="1"/>
    <row r="996464" customFormat="1"/>
    <row r="996465" customFormat="1"/>
    <row r="996466" customFormat="1"/>
    <row r="996467" customFormat="1"/>
    <row r="996468" customFormat="1"/>
    <row r="996469" customFormat="1"/>
    <row r="996470" customFormat="1"/>
    <row r="996471" customFormat="1"/>
    <row r="996472" customFormat="1"/>
    <row r="996473" customFormat="1"/>
    <row r="996474" customFormat="1"/>
    <row r="996475" customFormat="1"/>
    <row r="996476" customFormat="1"/>
    <row r="996477" customFormat="1"/>
    <row r="996478" customFormat="1"/>
    <row r="996479" customFormat="1"/>
    <row r="996480" customFormat="1"/>
    <row r="996481" customFormat="1"/>
    <row r="996482" customFormat="1"/>
    <row r="996483" customFormat="1"/>
    <row r="996484" customFormat="1"/>
    <row r="996485" customFormat="1"/>
    <row r="996486" customFormat="1"/>
    <row r="996487" customFormat="1"/>
    <row r="996488" customFormat="1"/>
    <row r="996489" customFormat="1"/>
    <row r="996490" customFormat="1"/>
    <row r="996491" customFormat="1"/>
    <row r="996492" customFormat="1"/>
    <row r="996493" customFormat="1"/>
    <row r="996494" customFormat="1"/>
    <row r="996495" customFormat="1"/>
    <row r="996496" customFormat="1"/>
    <row r="996497" customFormat="1"/>
    <row r="996498" customFormat="1"/>
    <row r="996499" customFormat="1"/>
    <row r="996500" customFormat="1"/>
    <row r="996501" customFormat="1"/>
    <row r="996502" customFormat="1"/>
    <row r="996503" customFormat="1"/>
    <row r="996504" customFormat="1"/>
    <row r="996505" customFormat="1"/>
    <row r="996506" customFormat="1"/>
    <row r="996507" customFormat="1"/>
    <row r="996508" customFormat="1"/>
    <row r="996509" customFormat="1"/>
    <row r="996510" customFormat="1"/>
    <row r="996511" customFormat="1"/>
    <row r="996512" customFormat="1"/>
    <row r="996513" customFormat="1"/>
    <row r="996514" customFormat="1"/>
    <row r="996515" customFormat="1"/>
    <row r="996516" customFormat="1"/>
    <row r="996517" customFormat="1"/>
    <row r="996518" customFormat="1"/>
    <row r="996519" customFormat="1"/>
    <row r="996520" customFormat="1"/>
    <row r="996521" customFormat="1"/>
    <row r="996522" customFormat="1"/>
    <row r="996523" customFormat="1"/>
    <row r="996524" customFormat="1"/>
    <row r="996525" customFormat="1"/>
    <row r="996526" customFormat="1"/>
    <row r="996527" customFormat="1"/>
    <row r="996528" customFormat="1"/>
    <row r="996529" customFormat="1"/>
    <row r="996530" customFormat="1"/>
    <row r="996531" customFormat="1"/>
    <row r="996532" customFormat="1"/>
    <row r="996533" customFormat="1"/>
    <row r="996534" customFormat="1"/>
    <row r="996535" customFormat="1"/>
    <row r="996536" customFormat="1"/>
    <row r="996537" customFormat="1"/>
    <row r="996538" customFormat="1"/>
    <row r="996539" customFormat="1"/>
    <row r="996540" customFormat="1"/>
    <row r="996541" customFormat="1"/>
    <row r="996542" customFormat="1"/>
    <row r="996543" customFormat="1"/>
    <row r="996544" customFormat="1"/>
    <row r="996545" customFormat="1"/>
    <row r="996546" customFormat="1"/>
    <row r="996547" customFormat="1"/>
    <row r="996548" customFormat="1"/>
    <row r="996549" customFormat="1"/>
    <row r="996550" customFormat="1"/>
    <row r="996551" customFormat="1"/>
    <row r="996552" customFormat="1"/>
    <row r="996553" customFormat="1"/>
    <row r="996554" customFormat="1"/>
    <row r="996555" customFormat="1"/>
    <row r="996556" customFormat="1"/>
    <row r="996557" customFormat="1"/>
    <row r="996558" customFormat="1"/>
    <row r="996559" customFormat="1"/>
    <row r="996560" customFormat="1"/>
    <row r="996561" customFormat="1"/>
    <row r="996562" customFormat="1"/>
    <row r="996563" customFormat="1"/>
    <row r="996564" customFormat="1"/>
    <row r="996565" customFormat="1"/>
    <row r="996566" customFormat="1"/>
    <row r="996567" customFormat="1"/>
    <row r="996568" customFormat="1"/>
    <row r="996569" customFormat="1"/>
    <row r="996570" customFormat="1"/>
    <row r="996571" customFormat="1"/>
    <row r="996572" customFormat="1"/>
    <row r="996573" customFormat="1"/>
    <row r="996574" customFormat="1"/>
    <row r="996575" customFormat="1"/>
    <row r="996576" customFormat="1"/>
    <row r="996577" customFormat="1"/>
    <row r="996578" customFormat="1"/>
    <row r="996579" customFormat="1"/>
    <row r="996580" customFormat="1"/>
    <row r="996581" customFormat="1"/>
    <row r="996582" customFormat="1"/>
    <row r="996583" customFormat="1"/>
    <row r="996584" customFormat="1"/>
    <row r="996585" customFormat="1"/>
    <row r="996586" customFormat="1"/>
    <row r="996587" customFormat="1"/>
    <row r="996588" customFormat="1"/>
    <row r="996589" customFormat="1"/>
    <row r="996590" customFormat="1"/>
    <row r="996591" customFormat="1"/>
    <row r="996592" customFormat="1"/>
    <row r="996593" customFormat="1"/>
    <row r="996594" customFormat="1"/>
    <row r="996595" customFormat="1"/>
    <row r="996596" customFormat="1"/>
    <row r="996597" customFormat="1"/>
    <row r="996598" customFormat="1"/>
    <row r="996599" customFormat="1"/>
    <row r="996600" customFormat="1"/>
    <row r="996601" customFormat="1"/>
    <row r="996602" customFormat="1"/>
    <row r="996603" customFormat="1"/>
    <row r="996604" customFormat="1"/>
    <row r="996605" customFormat="1"/>
    <row r="996606" customFormat="1"/>
    <row r="996607" customFormat="1"/>
    <row r="996608" customFormat="1"/>
    <row r="996609" customFormat="1"/>
    <row r="996610" customFormat="1"/>
    <row r="996611" customFormat="1"/>
    <row r="996612" customFormat="1"/>
    <row r="996613" customFormat="1"/>
    <row r="996614" customFormat="1"/>
    <row r="996615" customFormat="1"/>
    <row r="996616" customFormat="1"/>
    <row r="996617" customFormat="1"/>
    <row r="996618" customFormat="1"/>
    <row r="996619" customFormat="1"/>
    <row r="996620" customFormat="1"/>
    <row r="996621" customFormat="1"/>
    <row r="996622" customFormat="1"/>
    <row r="996623" customFormat="1"/>
    <row r="996624" customFormat="1"/>
    <row r="996625" customFormat="1"/>
    <row r="996626" customFormat="1"/>
    <row r="996627" customFormat="1"/>
    <row r="996628" customFormat="1"/>
    <row r="996629" customFormat="1"/>
    <row r="996630" customFormat="1"/>
    <row r="996631" customFormat="1"/>
    <row r="996632" customFormat="1"/>
    <row r="996633" customFormat="1"/>
    <row r="996634" customFormat="1"/>
    <row r="996635" customFormat="1"/>
    <row r="996636" customFormat="1"/>
    <row r="996637" customFormat="1"/>
    <row r="996638" customFormat="1"/>
    <row r="996639" customFormat="1"/>
    <row r="996640" customFormat="1"/>
    <row r="996641" customFormat="1"/>
    <row r="996642" customFormat="1"/>
    <row r="996643" customFormat="1"/>
    <row r="996644" customFormat="1"/>
    <row r="996645" customFormat="1"/>
    <row r="996646" customFormat="1"/>
    <row r="996647" customFormat="1"/>
    <row r="996648" customFormat="1"/>
    <row r="996649" customFormat="1"/>
    <row r="996650" customFormat="1"/>
    <row r="996651" customFormat="1"/>
    <row r="996652" customFormat="1"/>
    <row r="996653" customFormat="1"/>
    <row r="996654" customFormat="1"/>
    <row r="996655" customFormat="1"/>
    <row r="996656" customFormat="1"/>
    <row r="996657" customFormat="1"/>
    <row r="996658" customFormat="1"/>
    <row r="996659" customFormat="1"/>
    <row r="996660" customFormat="1"/>
    <row r="996661" customFormat="1"/>
    <row r="996662" customFormat="1"/>
    <row r="996663" customFormat="1"/>
    <row r="996664" customFormat="1"/>
    <row r="996665" customFormat="1"/>
    <row r="996666" customFormat="1"/>
    <row r="996667" customFormat="1"/>
    <row r="996668" customFormat="1"/>
    <row r="996669" customFormat="1"/>
    <row r="996670" customFormat="1"/>
    <row r="996671" customFormat="1"/>
    <row r="996672" customFormat="1"/>
    <row r="996673" customFormat="1"/>
    <row r="996674" customFormat="1"/>
    <row r="996675" customFormat="1"/>
    <row r="996676" customFormat="1"/>
    <row r="996677" customFormat="1"/>
    <row r="996678" customFormat="1"/>
    <row r="996679" customFormat="1"/>
    <row r="996680" customFormat="1"/>
    <row r="996681" customFormat="1"/>
    <row r="996682" customFormat="1"/>
    <row r="996683" customFormat="1"/>
    <row r="996684" customFormat="1"/>
    <row r="996685" customFormat="1"/>
    <row r="996686" customFormat="1"/>
    <row r="996687" customFormat="1"/>
    <row r="996688" customFormat="1"/>
    <row r="996689" customFormat="1"/>
    <row r="996690" customFormat="1"/>
    <row r="996691" customFormat="1"/>
    <row r="996692" customFormat="1"/>
    <row r="996693" customFormat="1"/>
    <row r="996694" customFormat="1"/>
    <row r="996695" customFormat="1"/>
    <row r="996696" customFormat="1"/>
    <row r="996697" customFormat="1"/>
    <row r="996698" customFormat="1"/>
    <row r="996699" customFormat="1"/>
    <row r="996700" customFormat="1"/>
    <row r="996701" customFormat="1"/>
    <row r="996702" customFormat="1"/>
    <row r="996703" customFormat="1"/>
    <row r="996704" customFormat="1"/>
    <row r="996705" customFormat="1"/>
    <row r="996706" customFormat="1"/>
    <row r="996707" customFormat="1"/>
    <row r="996708" customFormat="1"/>
    <row r="996709" customFormat="1"/>
    <row r="996710" customFormat="1"/>
    <row r="996711" customFormat="1"/>
    <row r="996712" customFormat="1"/>
    <row r="996713" customFormat="1"/>
    <row r="996714" customFormat="1"/>
    <row r="996715" customFormat="1"/>
    <row r="996716" customFormat="1"/>
    <row r="996717" customFormat="1"/>
    <row r="996718" customFormat="1"/>
    <row r="996719" customFormat="1"/>
    <row r="996720" customFormat="1"/>
    <row r="996721" customFormat="1"/>
    <row r="996722" customFormat="1"/>
    <row r="996723" customFormat="1"/>
    <row r="996724" customFormat="1"/>
    <row r="996725" customFormat="1"/>
    <row r="996726" customFormat="1"/>
    <row r="996727" customFormat="1"/>
    <row r="996728" customFormat="1"/>
    <row r="996729" customFormat="1"/>
    <row r="996730" customFormat="1"/>
    <row r="996731" customFormat="1"/>
    <row r="996732" customFormat="1"/>
    <row r="996733" customFormat="1"/>
    <row r="996734" customFormat="1"/>
    <row r="996735" customFormat="1"/>
    <row r="996736" customFormat="1"/>
    <row r="996737" customFormat="1"/>
    <row r="996738" customFormat="1"/>
    <row r="996739" customFormat="1"/>
    <row r="996740" customFormat="1"/>
    <row r="996741" customFormat="1"/>
    <row r="996742" customFormat="1"/>
    <row r="996743" customFormat="1"/>
    <row r="996744" customFormat="1"/>
    <row r="996745" customFormat="1"/>
    <row r="996746" customFormat="1"/>
    <row r="996747" customFormat="1"/>
    <row r="996748" customFormat="1"/>
    <row r="996749" customFormat="1"/>
    <row r="996750" customFormat="1"/>
    <row r="996751" customFormat="1"/>
    <row r="996752" customFormat="1"/>
    <row r="996753" customFormat="1"/>
    <row r="996754" customFormat="1"/>
    <row r="996755" customFormat="1"/>
    <row r="996756" customFormat="1"/>
    <row r="996757" customFormat="1"/>
    <row r="996758" customFormat="1"/>
    <row r="996759" customFormat="1"/>
    <row r="996760" customFormat="1"/>
    <row r="996761" customFormat="1"/>
    <row r="996762" customFormat="1"/>
    <row r="996763" customFormat="1"/>
    <row r="996764" customFormat="1"/>
    <row r="996765" customFormat="1"/>
    <row r="996766" customFormat="1"/>
    <row r="996767" customFormat="1"/>
    <row r="996768" customFormat="1"/>
    <row r="996769" customFormat="1"/>
    <row r="996770" customFormat="1"/>
    <row r="996771" customFormat="1"/>
    <row r="996772" customFormat="1"/>
    <row r="996773" customFormat="1"/>
    <row r="996774" customFormat="1"/>
    <row r="996775" customFormat="1"/>
    <row r="996776" customFormat="1"/>
    <row r="996777" customFormat="1"/>
    <row r="996778" customFormat="1"/>
    <row r="996779" customFormat="1"/>
    <row r="996780" customFormat="1"/>
    <row r="996781" customFormat="1"/>
    <row r="996782" customFormat="1"/>
    <row r="996783" customFormat="1"/>
    <row r="996784" customFormat="1"/>
    <row r="996785" customFormat="1"/>
    <row r="996786" customFormat="1"/>
    <row r="996787" customFormat="1"/>
    <row r="996788" customFormat="1"/>
    <row r="996789" customFormat="1"/>
    <row r="996790" customFormat="1"/>
    <row r="996791" customFormat="1"/>
    <row r="996792" customFormat="1"/>
    <row r="996793" customFormat="1"/>
    <row r="996794" customFormat="1"/>
    <row r="996795" customFormat="1"/>
    <row r="996796" customFormat="1"/>
    <row r="996797" customFormat="1"/>
    <row r="996798" customFormat="1"/>
    <row r="996799" customFormat="1"/>
    <row r="996800" customFormat="1"/>
    <row r="996801" customFormat="1"/>
    <row r="996802" customFormat="1"/>
    <row r="996803" customFormat="1"/>
    <row r="996804" customFormat="1"/>
    <row r="996805" customFormat="1"/>
    <row r="996806" customFormat="1"/>
    <row r="996807" customFormat="1"/>
    <row r="996808" customFormat="1"/>
    <row r="996809" customFormat="1"/>
    <row r="996810" customFormat="1"/>
    <row r="996811" customFormat="1"/>
    <row r="996812" customFormat="1"/>
    <row r="996813" customFormat="1"/>
    <row r="996814" customFormat="1"/>
    <row r="996815" customFormat="1"/>
    <row r="996816" customFormat="1"/>
    <row r="996817" customFormat="1"/>
    <row r="996818" customFormat="1"/>
    <row r="996819" customFormat="1"/>
    <row r="996820" customFormat="1"/>
    <row r="996821" customFormat="1"/>
    <row r="996822" customFormat="1"/>
    <row r="996823" customFormat="1"/>
    <row r="996824" customFormat="1"/>
    <row r="996825" customFormat="1"/>
    <row r="996826" customFormat="1"/>
    <row r="996827" customFormat="1"/>
    <row r="996828" customFormat="1"/>
    <row r="996829" customFormat="1"/>
    <row r="996830" customFormat="1"/>
    <row r="996831" customFormat="1"/>
    <row r="996832" customFormat="1"/>
    <row r="996833" customFormat="1"/>
    <row r="996834" customFormat="1"/>
    <row r="996835" customFormat="1"/>
    <row r="996836" customFormat="1"/>
    <row r="996837" customFormat="1"/>
    <row r="996838" customFormat="1"/>
    <row r="996839" customFormat="1"/>
    <row r="996840" customFormat="1"/>
    <row r="996841" customFormat="1"/>
    <row r="996842" customFormat="1"/>
    <row r="996843" customFormat="1"/>
    <row r="996844" customFormat="1"/>
    <row r="996845" customFormat="1"/>
    <row r="996846" customFormat="1"/>
    <row r="996847" customFormat="1"/>
    <row r="996848" customFormat="1"/>
    <row r="996849" customFormat="1"/>
    <row r="996850" customFormat="1"/>
    <row r="996851" customFormat="1"/>
    <row r="996852" customFormat="1"/>
    <row r="996853" customFormat="1"/>
    <row r="996854" customFormat="1"/>
    <row r="996855" customFormat="1"/>
    <row r="996856" customFormat="1"/>
    <row r="996857" customFormat="1"/>
    <row r="996858" customFormat="1"/>
    <row r="996859" customFormat="1"/>
    <row r="996860" customFormat="1"/>
    <row r="996861" customFormat="1"/>
    <row r="996862" customFormat="1"/>
    <row r="996863" customFormat="1"/>
    <row r="996864" customFormat="1"/>
    <row r="996865" customFormat="1"/>
    <row r="996866" customFormat="1"/>
    <row r="996867" customFormat="1"/>
    <row r="996868" customFormat="1"/>
    <row r="996869" customFormat="1"/>
    <row r="996870" customFormat="1"/>
    <row r="996871" customFormat="1"/>
    <row r="996872" customFormat="1"/>
    <row r="996873" customFormat="1"/>
    <row r="996874" customFormat="1"/>
    <row r="996875" customFormat="1"/>
    <row r="996876" customFormat="1"/>
    <row r="996877" customFormat="1"/>
    <row r="996878" customFormat="1"/>
    <row r="996879" customFormat="1"/>
    <row r="996880" customFormat="1"/>
    <row r="996881" customFormat="1"/>
    <row r="996882" customFormat="1"/>
    <row r="996883" customFormat="1"/>
    <row r="996884" customFormat="1"/>
    <row r="996885" customFormat="1"/>
    <row r="996886" customFormat="1"/>
    <row r="996887" customFormat="1"/>
    <row r="996888" customFormat="1"/>
    <row r="996889" customFormat="1"/>
    <row r="996890" customFormat="1"/>
    <row r="996891" customFormat="1"/>
    <row r="996892" customFormat="1"/>
    <row r="996893" customFormat="1"/>
    <row r="996894" customFormat="1"/>
    <row r="996895" customFormat="1"/>
    <row r="996896" customFormat="1"/>
    <row r="996897" customFormat="1"/>
    <row r="996898" customFormat="1"/>
    <row r="996899" customFormat="1"/>
    <row r="996900" customFormat="1"/>
    <row r="996901" customFormat="1"/>
    <row r="996902" customFormat="1"/>
    <row r="996903" customFormat="1"/>
    <row r="996904" customFormat="1"/>
    <row r="996905" customFormat="1"/>
    <row r="996906" customFormat="1"/>
    <row r="996907" customFormat="1"/>
    <row r="996908" customFormat="1"/>
    <row r="996909" customFormat="1"/>
    <row r="996910" customFormat="1"/>
    <row r="996911" customFormat="1"/>
    <row r="996912" customFormat="1"/>
    <row r="996913" customFormat="1"/>
    <row r="996914" customFormat="1"/>
    <row r="996915" customFormat="1"/>
    <row r="996916" customFormat="1"/>
    <row r="996917" customFormat="1"/>
    <row r="996918" customFormat="1"/>
    <row r="996919" customFormat="1"/>
    <row r="996920" customFormat="1"/>
    <row r="996921" customFormat="1"/>
    <row r="996922" customFormat="1"/>
    <row r="996923" customFormat="1"/>
    <row r="996924" customFormat="1"/>
    <row r="996925" customFormat="1"/>
    <row r="996926" customFormat="1"/>
    <row r="996927" customFormat="1"/>
    <row r="996928" customFormat="1"/>
    <row r="996929" customFormat="1"/>
    <row r="996930" customFormat="1"/>
    <row r="996931" customFormat="1"/>
    <row r="996932" customFormat="1"/>
    <row r="996933" customFormat="1"/>
    <row r="996934" customFormat="1"/>
    <row r="996935" customFormat="1"/>
    <row r="996936" customFormat="1"/>
    <row r="996937" customFormat="1"/>
    <row r="996938" customFormat="1"/>
    <row r="996939" customFormat="1"/>
    <row r="996940" customFormat="1"/>
    <row r="996941" customFormat="1"/>
    <row r="996942" customFormat="1"/>
    <row r="996943" customFormat="1"/>
    <row r="996944" customFormat="1"/>
    <row r="996945" customFormat="1"/>
    <row r="996946" customFormat="1"/>
    <row r="996947" customFormat="1"/>
    <row r="996948" customFormat="1"/>
    <row r="996949" customFormat="1"/>
    <row r="996950" customFormat="1"/>
    <row r="996951" customFormat="1"/>
    <row r="996952" customFormat="1"/>
    <row r="996953" customFormat="1"/>
    <row r="996954" customFormat="1"/>
    <row r="996955" customFormat="1"/>
    <row r="996956" customFormat="1"/>
    <row r="996957" customFormat="1"/>
    <row r="996958" customFormat="1"/>
    <row r="996959" customFormat="1"/>
    <row r="996960" customFormat="1"/>
    <row r="996961" customFormat="1"/>
    <row r="996962" customFormat="1"/>
    <row r="996963" customFormat="1"/>
    <row r="996964" customFormat="1"/>
    <row r="996965" customFormat="1"/>
    <row r="996966" customFormat="1"/>
    <row r="996967" customFormat="1"/>
    <row r="996968" customFormat="1"/>
    <row r="996969" customFormat="1"/>
    <row r="996970" customFormat="1"/>
    <row r="996971" customFormat="1"/>
    <row r="996972" customFormat="1"/>
    <row r="996973" customFormat="1"/>
    <row r="996974" customFormat="1"/>
    <row r="996975" customFormat="1"/>
    <row r="996976" customFormat="1"/>
    <row r="996977" customFormat="1"/>
    <row r="996978" customFormat="1"/>
    <row r="996979" customFormat="1"/>
    <row r="996980" customFormat="1"/>
    <row r="996981" customFormat="1"/>
    <row r="996982" customFormat="1"/>
    <row r="996983" customFormat="1"/>
    <row r="996984" customFormat="1"/>
    <row r="996985" customFormat="1"/>
    <row r="996986" customFormat="1"/>
    <row r="996987" customFormat="1"/>
    <row r="996988" customFormat="1"/>
    <row r="996989" customFormat="1"/>
    <row r="996990" customFormat="1"/>
    <row r="996991" customFormat="1"/>
    <row r="996992" customFormat="1"/>
    <row r="996993" customFormat="1"/>
    <row r="996994" customFormat="1"/>
    <row r="996995" customFormat="1"/>
    <row r="996996" customFormat="1"/>
    <row r="996997" customFormat="1"/>
    <row r="996998" customFormat="1"/>
    <row r="996999" customFormat="1"/>
    <row r="997000" customFormat="1"/>
    <row r="997001" customFormat="1"/>
    <row r="997002" customFormat="1"/>
    <row r="997003" customFormat="1"/>
    <row r="997004" customFormat="1"/>
    <row r="997005" customFormat="1"/>
    <row r="997006" customFormat="1"/>
    <row r="997007" customFormat="1"/>
    <row r="997008" customFormat="1"/>
    <row r="997009" customFormat="1"/>
    <row r="997010" customFormat="1"/>
    <row r="997011" customFormat="1"/>
    <row r="997012" customFormat="1"/>
    <row r="997013" customFormat="1"/>
    <row r="997014" customFormat="1"/>
    <row r="997015" customFormat="1"/>
    <row r="997016" customFormat="1"/>
    <row r="997017" customFormat="1"/>
    <row r="997018" customFormat="1"/>
    <row r="997019" customFormat="1"/>
    <row r="997020" customFormat="1"/>
    <row r="997021" customFormat="1"/>
    <row r="997022" customFormat="1"/>
    <row r="997023" customFormat="1"/>
    <row r="997024" customFormat="1"/>
    <row r="997025" customFormat="1"/>
    <row r="997026" customFormat="1"/>
    <row r="997027" customFormat="1"/>
    <row r="997028" customFormat="1"/>
    <row r="997029" customFormat="1"/>
    <row r="997030" customFormat="1"/>
    <row r="997031" customFormat="1"/>
    <row r="997032" customFormat="1"/>
    <row r="997033" customFormat="1"/>
    <row r="997034" customFormat="1"/>
    <row r="997035" customFormat="1"/>
    <row r="997036" customFormat="1"/>
    <row r="997037" customFormat="1"/>
    <row r="997038" customFormat="1"/>
    <row r="997039" customFormat="1"/>
    <row r="997040" customFormat="1"/>
    <row r="997041" customFormat="1"/>
    <row r="997042" customFormat="1"/>
    <row r="997043" customFormat="1"/>
    <row r="997044" customFormat="1"/>
    <row r="997045" customFormat="1"/>
    <row r="997046" customFormat="1"/>
    <row r="997047" customFormat="1"/>
    <row r="997048" customFormat="1"/>
    <row r="997049" customFormat="1"/>
    <row r="997050" customFormat="1"/>
    <row r="997051" customFormat="1"/>
    <row r="997052" customFormat="1"/>
    <row r="997053" customFormat="1"/>
    <row r="997054" customFormat="1"/>
    <row r="997055" customFormat="1"/>
    <row r="997056" customFormat="1"/>
    <row r="997057" customFormat="1"/>
    <row r="997058" customFormat="1"/>
    <row r="997059" customFormat="1"/>
    <row r="997060" customFormat="1"/>
    <row r="997061" customFormat="1"/>
    <row r="997062" customFormat="1"/>
    <row r="997063" customFormat="1"/>
    <row r="997064" customFormat="1"/>
    <row r="997065" customFormat="1"/>
    <row r="997066" customFormat="1"/>
    <row r="997067" customFormat="1"/>
    <row r="997068" customFormat="1"/>
    <row r="997069" customFormat="1"/>
    <row r="997070" customFormat="1"/>
    <row r="997071" customFormat="1"/>
    <row r="997072" customFormat="1"/>
    <row r="997073" customFormat="1"/>
    <row r="997074" customFormat="1"/>
    <row r="997075" customFormat="1"/>
    <row r="997076" customFormat="1"/>
    <row r="997077" customFormat="1"/>
    <row r="997078" customFormat="1"/>
    <row r="997079" customFormat="1"/>
    <row r="997080" customFormat="1"/>
    <row r="997081" customFormat="1"/>
    <row r="997082" customFormat="1"/>
    <row r="997083" customFormat="1"/>
    <row r="997084" customFormat="1"/>
    <row r="997085" customFormat="1"/>
    <row r="997086" customFormat="1"/>
    <row r="997087" customFormat="1"/>
    <row r="997088" customFormat="1"/>
    <row r="997089" customFormat="1"/>
    <row r="997090" customFormat="1"/>
    <row r="997091" customFormat="1"/>
    <row r="997092" customFormat="1"/>
    <row r="997093" customFormat="1"/>
    <row r="997094" customFormat="1"/>
    <row r="997095" customFormat="1"/>
    <row r="997096" customFormat="1"/>
    <row r="997097" customFormat="1"/>
    <row r="997098" customFormat="1"/>
    <row r="997099" customFormat="1"/>
    <row r="997100" customFormat="1"/>
    <row r="997101" customFormat="1"/>
    <row r="997102" customFormat="1"/>
    <row r="997103" customFormat="1"/>
    <row r="997104" customFormat="1"/>
    <row r="997105" customFormat="1"/>
    <row r="997106" customFormat="1"/>
    <row r="997107" customFormat="1"/>
    <row r="997108" customFormat="1"/>
    <row r="997109" customFormat="1"/>
    <row r="997110" customFormat="1"/>
    <row r="997111" customFormat="1"/>
    <row r="997112" customFormat="1"/>
    <row r="997113" customFormat="1"/>
    <row r="997114" customFormat="1"/>
    <row r="997115" customFormat="1"/>
    <row r="997116" customFormat="1"/>
    <row r="997117" customFormat="1"/>
    <row r="997118" customFormat="1"/>
    <row r="997119" customFormat="1"/>
    <row r="997120" customFormat="1"/>
    <row r="997121" customFormat="1"/>
    <row r="997122" customFormat="1"/>
    <row r="997123" customFormat="1"/>
    <row r="997124" customFormat="1"/>
    <row r="997125" customFormat="1"/>
    <row r="997126" customFormat="1"/>
    <row r="997127" customFormat="1"/>
    <row r="997128" customFormat="1"/>
    <row r="997129" customFormat="1"/>
    <row r="997130" customFormat="1"/>
    <row r="997131" customFormat="1"/>
    <row r="997132" customFormat="1"/>
    <row r="997133" customFormat="1"/>
    <row r="997134" customFormat="1"/>
    <row r="997135" customFormat="1"/>
    <row r="997136" customFormat="1"/>
    <row r="997137" customFormat="1"/>
    <row r="997138" customFormat="1"/>
    <row r="997139" customFormat="1"/>
    <row r="997140" customFormat="1"/>
    <row r="997141" customFormat="1"/>
    <row r="997142" customFormat="1"/>
    <row r="997143" customFormat="1"/>
    <row r="997144" customFormat="1"/>
    <row r="997145" customFormat="1"/>
    <row r="997146" customFormat="1"/>
    <row r="997147" customFormat="1"/>
    <row r="997148" customFormat="1"/>
    <row r="997149" customFormat="1"/>
    <row r="997150" customFormat="1"/>
    <row r="997151" customFormat="1"/>
    <row r="997152" customFormat="1"/>
    <row r="997153" customFormat="1"/>
    <row r="997154" customFormat="1"/>
    <row r="997155" customFormat="1"/>
    <row r="997156" customFormat="1"/>
    <row r="997157" customFormat="1"/>
    <row r="997158" customFormat="1"/>
    <row r="997159" customFormat="1"/>
    <row r="997160" customFormat="1"/>
    <row r="997161" customFormat="1"/>
    <row r="997162" customFormat="1"/>
    <row r="997163" customFormat="1"/>
    <row r="997164" customFormat="1"/>
    <row r="997165" customFormat="1"/>
    <row r="997166" customFormat="1"/>
    <row r="997167" customFormat="1"/>
    <row r="997168" customFormat="1"/>
    <row r="997169" customFormat="1"/>
    <row r="997170" customFormat="1"/>
    <row r="997171" customFormat="1"/>
    <row r="997172" customFormat="1"/>
    <row r="997173" customFormat="1"/>
    <row r="997174" customFormat="1"/>
    <row r="997175" customFormat="1"/>
    <row r="997176" customFormat="1"/>
    <row r="997177" customFormat="1"/>
    <row r="997178" customFormat="1"/>
    <row r="997179" customFormat="1"/>
    <row r="997180" customFormat="1"/>
    <row r="997181" customFormat="1"/>
    <row r="997182" customFormat="1"/>
    <row r="997183" customFormat="1"/>
    <row r="997184" customFormat="1"/>
    <row r="997185" customFormat="1"/>
    <row r="997186" customFormat="1"/>
    <row r="997187" customFormat="1"/>
    <row r="997188" customFormat="1"/>
    <row r="997189" customFormat="1"/>
    <row r="997190" customFormat="1"/>
    <row r="997191" customFormat="1"/>
    <row r="997192" customFormat="1"/>
    <row r="997193" customFormat="1"/>
    <row r="997194" customFormat="1"/>
    <row r="997195" customFormat="1"/>
    <row r="997196" customFormat="1"/>
    <row r="997197" customFormat="1"/>
    <row r="997198" customFormat="1"/>
    <row r="997199" customFormat="1"/>
    <row r="997200" customFormat="1"/>
    <row r="997201" customFormat="1"/>
    <row r="997202" customFormat="1"/>
    <row r="997203" customFormat="1"/>
    <row r="997204" customFormat="1"/>
    <row r="997205" customFormat="1"/>
    <row r="997206" customFormat="1"/>
    <row r="997207" customFormat="1"/>
    <row r="997208" customFormat="1"/>
    <row r="997209" customFormat="1"/>
    <row r="997210" customFormat="1"/>
    <row r="997211" customFormat="1"/>
    <row r="997212" customFormat="1"/>
    <row r="997213" customFormat="1"/>
    <row r="997214" customFormat="1"/>
    <row r="997215" customFormat="1"/>
    <row r="997216" customFormat="1"/>
    <row r="997217" customFormat="1"/>
    <row r="997218" customFormat="1"/>
    <row r="997219" customFormat="1"/>
    <row r="997220" customFormat="1"/>
    <row r="997221" customFormat="1"/>
    <row r="997222" customFormat="1"/>
    <row r="997223" customFormat="1"/>
    <row r="997224" customFormat="1"/>
    <row r="997225" customFormat="1"/>
    <row r="997226" customFormat="1"/>
    <row r="997227" customFormat="1"/>
    <row r="997228" customFormat="1"/>
    <row r="997229" customFormat="1"/>
    <row r="997230" customFormat="1"/>
    <row r="997231" customFormat="1"/>
    <row r="997232" customFormat="1"/>
    <row r="997233" customFormat="1"/>
    <row r="997234" customFormat="1"/>
    <row r="997235" customFormat="1"/>
    <row r="997236" customFormat="1"/>
    <row r="997237" customFormat="1"/>
    <row r="997238" customFormat="1"/>
    <row r="997239" customFormat="1"/>
    <row r="997240" customFormat="1"/>
    <row r="997241" customFormat="1"/>
    <row r="997242" customFormat="1"/>
    <row r="997243" customFormat="1"/>
    <row r="997244" customFormat="1"/>
    <row r="997245" customFormat="1"/>
    <row r="997246" customFormat="1"/>
    <row r="997247" customFormat="1"/>
    <row r="997248" customFormat="1"/>
    <row r="997249" customFormat="1"/>
    <row r="997250" customFormat="1"/>
    <row r="997251" customFormat="1"/>
    <row r="997252" customFormat="1"/>
    <row r="997253" customFormat="1"/>
    <row r="997254" customFormat="1"/>
    <row r="997255" customFormat="1"/>
    <row r="997256" customFormat="1"/>
    <row r="997257" customFormat="1"/>
    <row r="997258" customFormat="1"/>
    <row r="997259" customFormat="1"/>
    <row r="997260" customFormat="1"/>
    <row r="997261" customFormat="1"/>
    <row r="997262" customFormat="1"/>
    <row r="997263" customFormat="1"/>
    <row r="997264" customFormat="1"/>
    <row r="997265" customFormat="1"/>
    <row r="997266" customFormat="1"/>
    <row r="997267" customFormat="1"/>
    <row r="997268" customFormat="1"/>
    <row r="997269" customFormat="1"/>
    <row r="997270" customFormat="1"/>
    <row r="997271" customFormat="1"/>
    <row r="997272" customFormat="1"/>
    <row r="997273" customFormat="1"/>
    <row r="997274" customFormat="1"/>
    <row r="997275" customFormat="1"/>
    <row r="997276" customFormat="1"/>
    <row r="997277" customFormat="1"/>
    <row r="997278" customFormat="1"/>
    <row r="997279" customFormat="1"/>
    <row r="997280" customFormat="1"/>
    <row r="997281" customFormat="1"/>
    <row r="997282" customFormat="1"/>
    <row r="997283" customFormat="1"/>
    <row r="997284" customFormat="1"/>
    <row r="997285" customFormat="1"/>
    <row r="997286" customFormat="1"/>
    <row r="997287" customFormat="1"/>
    <row r="997288" customFormat="1"/>
    <row r="997289" customFormat="1"/>
    <row r="997290" customFormat="1"/>
    <row r="997291" customFormat="1"/>
    <row r="997292" customFormat="1"/>
    <row r="997293" customFormat="1"/>
    <row r="997294" customFormat="1"/>
    <row r="997295" customFormat="1"/>
    <row r="997296" customFormat="1"/>
    <row r="997297" customFormat="1"/>
    <row r="997298" customFormat="1"/>
    <row r="997299" customFormat="1"/>
    <row r="997300" customFormat="1"/>
    <row r="997301" customFormat="1"/>
    <row r="997302" customFormat="1"/>
    <row r="997303" customFormat="1"/>
    <row r="997304" customFormat="1"/>
    <row r="997305" customFormat="1"/>
    <row r="997306" customFormat="1"/>
    <row r="997307" customFormat="1"/>
    <row r="997308" customFormat="1"/>
    <row r="997309" customFormat="1"/>
    <row r="997310" customFormat="1"/>
    <row r="997311" customFormat="1"/>
    <row r="997312" customFormat="1"/>
    <row r="997313" customFormat="1"/>
    <row r="997314" customFormat="1"/>
    <row r="997315" customFormat="1"/>
    <row r="997316" customFormat="1"/>
    <row r="997317" customFormat="1"/>
    <row r="997318" customFormat="1"/>
    <row r="997319" customFormat="1"/>
    <row r="997320" customFormat="1"/>
    <row r="997321" customFormat="1"/>
    <row r="997322" customFormat="1"/>
    <row r="997323" customFormat="1"/>
    <row r="997324" customFormat="1"/>
    <row r="997325" customFormat="1"/>
    <row r="997326" customFormat="1"/>
    <row r="997327" customFormat="1"/>
    <row r="997328" customFormat="1"/>
    <row r="997329" customFormat="1"/>
    <row r="997330" customFormat="1"/>
    <row r="997331" customFormat="1"/>
    <row r="997332" customFormat="1"/>
    <row r="997333" customFormat="1"/>
    <row r="997334" customFormat="1"/>
    <row r="997335" customFormat="1"/>
    <row r="997336" customFormat="1"/>
    <row r="997337" customFormat="1"/>
    <row r="997338" customFormat="1"/>
    <row r="997339" customFormat="1"/>
    <row r="997340" customFormat="1"/>
    <row r="997341" customFormat="1"/>
    <row r="997342" customFormat="1"/>
    <row r="997343" customFormat="1"/>
    <row r="997344" customFormat="1"/>
    <row r="997345" customFormat="1"/>
    <row r="997346" customFormat="1"/>
    <row r="997347" customFormat="1"/>
    <row r="997348" customFormat="1"/>
    <row r="997349" customFormat="1"/>
    <row r="997350" customFormat="1"/>
    <row r="997351" customFormat="1"/>
    <row r="997352" customFormat="1"/>
    <row r="997353" customFormat="1"/>
    <row r="997354" customFormat="1"/>
    <row r="997355" customFormat="1"/>
    <row r="997356" customFormat="1"/>
    <row r="997357" customFormat="1"/>
    <row r="997358" customFormat="1"/>
    <row r="997359" customFormat="1"/>
    <row r="997360" customFormat="1"/>
    <row r="997361" customFormat="1"/>
    <row r="997362" customFormat="1"/>
    <row r="997363" customFormat="1"/>
    <row r="997364" customFormat="1"/>
    <row r="997365" customFormat="1"/>
    <row r="997366" customFormat="1"/>
    <row r="997367" customFormat="1"/>
    <row r="997368" customFormat="1"/>
    <row r="997369" customFormat="1"/>
    <row r="997370" customFormat="1"/>
    <row r="997371" customFormat="1"/>
    <row r="997372" customFormat="1"/>
    <row r="997373" customFormat="1"/>
    <row r="997374" customFormat="1"/>
    <row r="997375" customFormat="1"/>
    <row r="997376" customFormat="1"/>
    <row r="997377" customFormat="1"/>
    <row r="997378" customFormat="1"/>
    <row r="997379" customFormat="1"/>
    <row r="997380" customFormat="1"/>
    <row r="997381" customFormat="1"/>
    <row r="997382" customFormat="1"/>
    <row r="997383" customFormat="1"/>
    <row r="997384" customFormat="1"/>
    <row r="997385" customFormat="1"/>
    <row r="997386" customFormat="1"/>
    <row r="997387" customFormat="1"/>
    <row r="997388" customFormat="1"/>
    <row r="997389" customFormat="1"/>
    <row r="997390" customFormat="1"/>
    <row r="997391" customFormat="1"/>
    <row r="997392" customFormat="1"/>
    <row r="997393" customFormat="1"/>
    <row r="997394" customFormat="1"/>
    <row r="997395" customFormat="1"/>
    <row r="997396" customFormat="1"/>
    <row r="997397" customFormat="1"/>
    <row r="997398" customFormat="1"/>
    <row r="997399" customFormat="1"/>
    <row r="997400" customFormat="1"/>
    <row r="997401" customFormat="1"/>
    <row r="997402" customFormat="1"/>
    <row r="997403" customFormat="1"/>
    <row r="997404" customFormat="1"/>
    <row r="997405" customFormat="1"/>
    <row r="997406" customFormat="1"/>
    <row r="997407" customFormat="1"/>
    <row r="997408" customFormat="1"/>
    <row r="997409" customFormat="1"/>
    <row r="997410" customFormat="1"/>
    <row r="997411" customFormat="1"/>
    <row r="997412" customFormat="1"/>
    <row r="997413" customFormat="1"/>
    <row r="997414" customFormat="1"/>
    <row r="997415" customFormat="1"/>
    <row r="997416" customFormat="1"/>
    <row r="997417" customFormat="1"/>
    <row r="997418" customFormat="1"/>
    <row r="997419" customFormat="1"/>
    <row r="997420" customFormat="1"/>
    <row r="997421" customFormat="1"/>
    <row r="997422" customFormat="1"/>
    <row r="997423" customFormat="1"/>
    <row r="997424" customFormat="1"/>
    <row r="997425" customFormat="1"/>
    <row r="997426" customFormat="1"/>
    <row r="997427" customFormat="1"/>
    <row r="997428" customFormat="1"/>
    <row r="997429" customFormat="1"/>
    <row r="997430" customFormat="1"/>
    <row r="997431" customFormat="1"/>
    <row r="997432" customFormat="1"/>
    <row r="997433" customFormat="1"/>
    <row r="997434" customFormat="1"/>
    <row r="997435" customFormat="1"/>
    <row r="997436" customFormat="1"/>
    <row r="997437" customFormat="1"/>
    <row r="997438" customFormat="1"/>
    <row r="997439" customFormat="1"/>
    <row r="997440" customFormat="1"/>
    <row r="997441" customFormat="1"/>
    <row r="997442" customFormat="1"/>
    <row r="997443" customFormat="1"/>
    <row r="997444" customFormat="1"/>
    <row r="997445" customFormat="1"/>
    <row r="997446" customFormat="1"/>
    <row r="997447" customFormat="1"/>
    <row r="997448" customFormat="1"/>
    <row r="997449" customFormat="1"/>
    <row r="997450" customFormat="1"/>
    <row r="997451" customFormat="1"/>
    <row r="997452" customFormat="1"/>
    <row r="997453" customFormat="1"/>
    <row r="997454" customFormat="1"/>
    <row r="997455" customFormat="1"/>
    <row r="997456" customFormat="1"/>
    <row r="997457" customFormat="1"/>
    <row r="997458" customFormat="1"/>
    <row r="997459" customFormat="1"/>
    <row r="997460" customFormat="1"/>
    <row r="997461" customFormat="1"/>
    <row r="997462" customFormat="1"/>
    <row r="997463" customFormat="1"/>
    <row r="997464" customFormat="1"/>
    <row r="997465" customFormat="1"/>
    <row r="997466" customFormat="1"/>
    <row r="997467" customFormat="1"/>
    <row r="997468" customFormat="1"/>
    <row r="997469" customFormat="1"/>
    <row r="997470" customFormat="1"/>
    <row r="997471" customFormat="1"/>
    <row r="997472" customFormat="1"/>
    <row r="997473" customFormat="1"/>
    <row r="997474" customFormat="1"/>
    <row r="997475" customFormat="1"/>
    <row r="997476" customFormat="1"/>
    <row r="997477" customFormat="1"/>
    <row r="997478" customFormat="1"/>
    <row r="997479" customFormat="1"/>
    <row r="997480" customFormat="1"/>
    <row r="997481" customFormat="1"/>
    <row r="997482" customFormat="1"/>
    <row r="997483" customFormat="1"/>
    <row r="997484" customFormat="1"/>
    <row r="997485" customFormat="1"/>
    <row r="997486" customFormat="1"/>
    <row r="997487" customFormat="1"/>
    <row r="997488" customFormat="1"/>
    <row r="997489" customFormat="1"/>
    <row r="997490" customFormat="1"/>
    <row r="997491" customFormat="1"/>
    <row r="997492" customFormat="1"/>
    <row r="997493" customFormat="1"/>
    <row r="997494" customFormat="1"/>
    <row r="997495" customFormat="1"/>
    <row r="997496" customFormat="1"/>
    <row r="997497" customFormat="1"/>
    <row r="997498" customFormat="1"/>
    <row r="997499" customFormat="1"/>
    <row r="997500" customFormat="1"/>
    <row r="997501" customFormat="1"/>
    <row r="997502" customFormat="1"/>
    <row r="997503" customFormat="1"/>
    <row r="997504" customFormat="1"/>
    <row r="997505" customFormat="1"/>
    <row r="997506" customFormat="1"/>
    <row r="997507" customFormat="1"/>
    <row r="997508" customFormat="1"/>
    <row r="997509" customFormat="1"/>
    <row r="997510" customFormat="1"/>
    <row r="997511" customFormat="1"/>
    <row r="997512" customFormat="1"/>
    <row r="997513" customFormat="1"/>
    <row r="997514" customFormat="1"/>
    <row r="997515" customFormat="1"/>
    <row r="997516" customFormat="1"/>
    <row r="997517" customFormat="1"/>
    <row r="997518" customFormat="1"/>
    <row r="997519" customFormat="1"/>
    <row r="997520" customFormat="1"/>
    <row r="997521" customFormat="1"/>
    <row r="997522" customFormat="1"/>
    <row r="997523" customFormat="1"/>
    <row r="997524" customFormat="1"/>
    <row r="997525" customFormat="1"/>
    <row r="997526" customFormat="1"/>
    <row r="997527" customFormat="1"/>
    <row r="997528" customFormat="1"/>
    <row r="997529" customFormat="1"/>
    <row r="997530" customFormat="1"/>
    <row r="997531" customFormat="1"/>
    <row r="997532" customFormat="1"/>
    <row r="997533" customFormat="1"/>
    <row r="997534" customFormat="1"/>
    <row r="997535" customFormat="1"/>
    <row r="997536" customFormat="1"/>
    <row r="997537" customFormat="1"/>
    <row r="997538" customFormat="1"/>
    <row r="997539" customFormat="1"/>
    <row r="997540" customFormat="1"/>
    <row r="997541" customFormat="1"/>
    <row r="997542" customFormat="1"/>
    <row r="997543" customFormat="1"/>
    <row r="997544" customFormat="1"/>
    <row r="997545" customFormat="1"/>
    <row r="997546" customFormat="1"/>
    <row r="997547" customFormat="1"/>
    <row r="997548" customFormat="1"/>
    <row r="997549" customFormat="1"/>
    <row r="997550" customFormat="1"/>
    <row r="997551" customFormat="1"/>
    <row r="997552" customFormat="1"/>
    <row r="997553" customFormat="1"/>
    <row r="997554" customFormat="1"/>
    <row r="997555" customFormat="1"/>
    <row r="997556" customFormat="1"/>
    <row r="997557" customFormat="1"/>
    <row r="997558" customFormat="1"/>
    <row r="997559" customFormat="1"/>
    <row r="997560" customFormat="1"/>
    <row r="997561" customFormat="1"/>
    <row r="997562" customFormat="1"/>
    <row r="997563" customFormat="1"/>
    <row r="997564" customFormat="1"/>
    <row r="997565" customFormat="1"/>
    <row r="997566" customFormat="1"/>
    <row r="997567" customFormat="1"/>
    <row r="997568" customFormat="1"/>
    <row r="997569" customFormat="1"/>
    <row r="997570" customFormat="1"/>
    <row r="997571" customFormat="1"/>
    <row r="997572" customFormat="1"/>
    <row r="997573" customFormat="1"/>
    <row r="997574" customFormat="1"/>
    <row r="997575" customFormat="1"/>
    <row r="997576" customFormat="1"/>
    <row r="997577" customFormat="1"/>
    <row r="997578" customFormat="1"/>
    <row r="997579" customFormat="1"/>
    <row r="997580" customFormat="1"/>
    <row r="997581" customFormat="1"/>
    <row r="997582" customFormat="1"/>
    <row r="997583" customFormat="1"/>
    <row r="997584" customFormat="1"/>
    <row r="997585" customFormat="1"/>
    <row r="997586" customFormat="1"/>
    <row r="997587" customFormat="1"/>
    <row r="997588" customFormat="1"/>
    <row r="997589" customFormat="1"/>
    <row r="997590" customFormat="1"/>
    <row r="997591" customFormat="1"/>
    <row r="997592" customFormat="1"/>
    <row r="997593" customFormat="1"/>
    <row r="997594" customFormat="1"/>
    <row r="997595" customFormat="1"/>
    <row r="997596" customFormat="1"/>
    <row r="997597" customFormat="1"/>
    <row r="997598" customFormat="1"/>
    <row r="997599" customFormat="1"/>
    <row r="997600" customFormat="1"/>
    <row r="997601" customFormat="1"/>
    <row r="997602" customFormat="1"/>
    <row r="997603" customFormat="1"/>
    <row r="997604" customFormat="1"/>
    <row r="997605" customFormat="1"/>
    <row r="997606" customFormat="1"/>
    <row r="997607" customFormat="1"/>
    <row r="997608" customFormat="1"/>
    <row r="997609" customFormat="1"/>
    <row r="997610" customFormat="1"/>
    <row r="997611" customFormat="1"/>
    <row r="997612" customFormat="1"/>
    <row r="997613" customFormat="1"/>
    <row r="997614" customFormat="1"/>
    <row r="997615" customFormat="1"/>
    <row r="997616" customFormat="1"/>
    <row r="997617" customFormat="1"/>
    <row r="997618" customFormat="1"/>
    <row r="997619" customFormat="1"/>
    <row r="997620" customFormat="1"/>
    <row r="997621" customFormat="1"/>
    <row r="997622" customFormat="1"/>
    <row r="997623" customFormat="1"/>
    <row r="997624" customFormat="1"/>
    <row r="997625" customFormat="1"/>
    <row r="997626" customFormat="1"/>
    <row r="997627" customFormat="1"/>
    <row r="997628" customFormat="1"/>
    <row r="997629" customFormat="1"/>
    <row r="997630" customFormat="1"/>
    <row r="997631" customFormat="1"/>
    <row r="997632" customFormat="1"/>
    <row r="997633" customFormat="1"/>
    <row r="997634" customFormat="1"/>
    <row r="997635" customFormat="1"/>
    <row r="997636" customFormat="1"/>
    <row r="997637" customFormat="1"/>
    <row r="997638" customFormat="1"/>
    <row r="997639" customFormat="1"/>
    <row r="997640" customFormat="1"/>
    <row r="997641" customFormat="1"/>
    <row r="997642" customFormat="1"/>
    <row r="997643" customFormat="1"/>
    <row r="997644" customFormat="1"/>
    <row r="997645" customFormat="1"/>
    <row r="997646" customFormat="1"/>
    <row r="997647" customFormat="1"/>
    <row r="997648" customFormat="1"/>
    <row r="997649" customFormat="1"/>
    <row r="997650" customFormat="1"/>
    <row r="997651" customFormat="1"/>
    <row r="997652" customFormat="1"/>
    <row r="997653" customFormat="1"/>
    <row r="997654" customFormat="1"/>
    <row r="997655" customFormat="1"/>
    <row r="997656" customFormat="1"/>
    <row r="997657" customFormat="1"/>
    <row r="997658" customFormat="1"/>
    <row r="997659" customFormat="1"/>
    <row r="997660" customFormat="1"/>
    <row r="997661" customFormat="1"/>
    <row r="997662" customFormat="1"/>
    <row r="997663" customFormat="1"/>
    <row r="997664" customFormat="1"/>
    <row r="997665" customFormat="1"/>
    <row r="997666" customFormat="1"/>
    <row r="997667" customFormat="1"/>
    <row r="997668" customFormat="1"/>
    <row r="997669" customFormat="1"/>
    <row r="997670" customFormat="1"/>
    <row r="997671" customFormat="1"/>
    <row r="997672" customFormat="1"/>
    <row r="997673" customFormat="1"/>
    <row r="997674" customFormat="1"/>
    <row r="997675" customFormat="1"/>
    <row r="997676" customFormat="1"/>
    <row r="997677" customFormat="1"/>
    <row r="997678" customFormat="1"/>
    <row r="997679" customFormat="1"/>
    <row r="997680" customFormat="1"/>
    <row r="997681" customFormat="1"/>
    <row r="997682" customFormat="1"/>
    <row r="997683" customFormat="1"/>
    <row r="997684" customFormat="1"/>
    <row r="997685" customFormat="1"/>
    <row r="997686" customFormat="1"/>
    <row r="997687" customFormat="1"/>
    <row r="997688" customFormat="1"/>
    <row r="997689" customFormat="1"/>
    <row r="997690" customFormat="1"/>
    <row r="997691" customFormat="1"/>
    <row r="997692" customFormat="1"/>
    <row r="997693" customFormat="1"/>
    <row r="997694" customFormat="1"/>
    <row r="997695" customFormat="1"/>
    <row r="997696" customFormat="1"/>
    <row r="997697" customFormat="1"/>
    <row r="997698" customFormat="1"/>
    <row r="997699" customFormat="1"/>
    <row r="997700" customFormat="1"/>
    <row r="997701" customFormat="1"/>
    <row r="997702" customFormat="1"/>
    <row r="997703" customFormat="1"/>
    <row r="997704" customFormat="1"/>
    <row r="997705" customFormat="1"/>
    <row r="997706" customFormat="1"/>
    <row r="997707" customFormat="1"/>
    <row r="997708" customFormat="1"/>
    <row r="997709" customFormat="1"/>
    <row r="997710" customFormat="1"/>
    <row r="997711" customFormat="1"/>
    <row r="997712" customFormat="1"/>
    <row r="997713" customFormat="1"/>
    <row r="997714" customFormat="1"/>
    <row r="997715" customFormat="1"/>
    <row r="997716" customFormat="1"/>
    <row r="997717" customFormat="1"/>
    <row r="997718" customFormat="1"/>
    <row r="997719" customFormat="1"/>
    <row r="997720" customFormat="1"/>
    <row r="997721" customFormat="1"/>
    <row r="997722" customFormat="1"/>
    <row r="997723" customFormat="1"/>
    <row r="997724" customFormat="1"/>
    <row r="997725" customFormat="1"/>
    <row r="997726" customFormat="1"/>
    <row r="997727" customFormat="1"/>
    <row r="997728" customFormat="1"/>
    <row r="997729" customFormat="1"/>
    <row r="997730" customFormat="1"/>
    <row r="997731" customFormat="1"/>
    <row r="997732" customFormat="1"/>
    <row r="997733" customFormat="1"/>
    <row r="997734" customFormat="1"/>
    <row r="997735" customFormat="1"/>
    <row r="997736" customFormat="1"/>
    <row r="997737" customFormat="1"/>
    <row r="997738" customFormat="1"/>
    <row r="997739" customFormat="1"/>
    <row r="997740" customFormat="1"/>
    <row r="997741" customFormat="1"/>
    <row r="997742" customFormat="1"/>
    <row r="997743" customFormat="1"/>
    <row r="997744" customFormat="1"/>
    <row r="997745" customFormat="1"/>
    <row r="997746" customFormat="1"/>
    <row r="997747" customFormat="1"/>
    <row r="997748" customFormat="1"/>
    <row r="997749" customFormat="1"/>
    <row r="997750" customFormat="1"/>
    <row r="997751" customFormat="1"/>
    <row r="997752" customFormat="1"/>
    <row r="997753" customFormat="1"/>
    <row r="997754" customFormat="1"/>
    <row r="997755" customFormat="1"/>
    <row r="997756" customFormat="1"/>
    <row r="997757" customFormat="1"/>
    <row r="997758" customFormat="1"/>
    <row r="997759" customFormat="1"/>
    <row r="997760" customFormat="1"/>
    <row r="997761" customFormat="1"/>
    <row r="997762" customFormat="1"/>
    <row r="997763" customFormat="1"/>
    <row r="997764" customFormat="1"/>
    <row r="997765" customFormat="1"/>
    <row r="997766" customFormat="1"/>
    <row r="997767" customFormat="1"/>
    <row r="997768" customFormat="1"/>
    <row r="997769" customFormat="1"/>
    <row r="997770" customFormat="1"/>
    <row r="997771" customFormat="1"/>
    <row r="997772" customFormat="1"/>
    <row r="997773" customFormat="1"/>
    <row r="997774" customFormat="1"/>
    <row r="997775" customFormat="1"/>
    <row r="997776" customFormat="1"/>
    <row r="997777" customFormat="1"/>
    <row r="997778" customFormat="1"/>
    <row r="997779" customFormat="1"/>
    <row r="997780" customFormat="1"/>
    <row r="997781" customFormat="1"/>
    <row r="997782" customFormat="1"/>
    <row r="997783" customFormat="1"/>
    <row r="997784" customFormat="1"/>
    <row r="997785" customFormat="1"/>
    <row r="997786" customFormat="1"/>
    <row r="997787" customFormat="1"/>
    <row r="997788" customFormat="1"/>
    <row r="997789" customFormat="1"/>
    <row r="997790" customFormat="1"/>
    <row r="997791" customFormat="1"/>
    <row r="997792" customFormat="1"/>
    <row r="997793" customFormat="1"/>
    <row r="997794" customFormat="1"/>
    <row r="997795" customFormat="1"/>
    <row r="997796" customFormat="1"/>
    <row r="997797" customFormat="1"/>
    <row r="997798" customFormat="1"/>
    <row r="997799" customFormat="1"/>
    <row r="997800" customFormat="1"/>
    <row r="997801" customFormat="1"/>
    <row r="997802" customFormat="1"/>
    <row r="997803" customFormat="1"/>
    <row r="997804" customFormat="1"/>
    <row r="997805" customFormat="1"/>
    <row r="997806" customFormat="1"/>
    <row r="997807" customFormat="1"/>
    <row r="997808" customFormat="1"/>
    <row r="997809" customFormat="1"/>
    <row r="997810" customFormat="1"/>
    <row r="997811" customFormat="1"/>
    <row r="997812" customFormat="1"/>
    <row r="997813" customFormat="1"/>
    <row r="997814" customFormat="1"/>
    <row r="997815" customFormat="1"/>
    <row r="997816" customFormat="1"/>
    <row r="997817" customFormat="1"/>
    <row r="997818" customFormat="1"/>
    <row r="997819" customFormat="1"/>
    <row r="997820" customFormat="1"/>
    <row r="997821" customFormat="1"/>
    <row r="997822" customFormat="1"/>
    <row r="997823" customFormat="1"/>
    <row r="997824" customFormat="1"/>
    <row r="997825" customFormat="1"/>
    <row r="997826" customFormat="1"/>
    <row r="997827" customFormat="1"/>
    <row r="997828" customFormat="1"/>
    <row r="997829" customFormat="1"/>
    <row r="997830" customFormat="1"/>
    <row r="997831" customFormat="1"/>
    <row r="997832" customFormat="1"/>
    <row r="997833" customFormat="1"/>
    <row r="997834" customFormat="1"/>
    <row r="997835" customFormat="1"/>
    <row r="997836" customFormat="1"/>
    <row r="997837" customFormat="1"/>
    <row r="997838" customFormat="1"/>
    <row r="997839" customFormat="1"/>
    <row r="997840" customFormat="1"/>
    <row r="997841" customFormat="1"/>
    <row r="997842" customFormat="1"/>
    <row r="997843" customFormat="1"/>
    <row r="997844" customFormat="1"/>
    <row r="997845" customFormat="1"/>
    <row r="997846" customFormat="1"/>
    <row r="997847" customFormat="1"/>
    <row r="997848" customFormat="1"/>
    <row r="997849" customFormat="1"/>
    <row r="997850" customFormat="1"/>
    <row r="997851" customFormat="1"/>
    <row r="997852" customFormat="1"/>
    <row r="997853" customFormat="1"/>
    <row r="997854" customFormat="1"/>
    <row r="997855" customFormat="1"/>
    <row r="997856" customFormat="1"/>
    <row r="997857" customFormat="1"/>
    <row r="997858" customFormat="1"/>
    <row r="997859" customFormat="1"/>
    <row r="997860" customFormat="1"/>
    <row r="997861" customFormat="1"/>
    <row r="997862" customFormat="1"/>
    <row r="997863" customFormat="1"/>
    <row r="997864" customFormat="1"/>
    <row r="997865" customFormat="1"/>
    <row r="997866" customFormat="1"/>
    <row r="997867" customFormat="1"/>
    <row r="997868" customFormat="1"/>
    <row r="997869" customFormat="1"/>
    <row r="997870" customFormat="1"/>
    <row r="997871" customFormat="1"/>
    <row r="997872" customFormat="1"/>
    <row r="997873" customFormat="1"/>
    <row r="997874" customFormat="1"/>
    <row r="997875" customFormat="1"/>
    <row r="997876" customFormat="1"/>
    <row r="997877" customFormat="1"/>
    <row r="997878" customFormat="1"/>
    <row r="997879" customFormat="1"/>
    <row r="997880" customFormat="1"/>
    <row r="997881" customFormat="1"/>
    <row r="997882" customFormat="1"/>
    <row r="997883" customFormat="1"/>
    <row r="997884" customFormat="1"/>
    <row r="997885" customFormat="1"/>
    <row r="997886" customFormat="1"/>
    <row r="997887" customFormat="1"/>
    <row r="997888" customFormat="1"/>
    <row r="997889" customFormat="1"/>
    <row r="997890" customFormat="1"/>
    <row r="997891" customFormat="1"/>
    <row r="997892" customFormat="1"/>
    <row r="997893" customFormat="1"/>
    <row r="997894" customFormat="1"/>
    <row r="997895" customFormat="1"/>
    <row r="997896" customFormat="1"/>
    <row r="997897" customFormat="1"/>
    <row r="997898" customFormat="1"/>
    <row r="997899" customFormat="1"/>
    <row r="997900" customFormat="1"/>
    <row r="997901" customFormat="1"/>
    <row r="997902" customFormat="1"/>
    <row r="997903" customFormat="1"/>
    <row r="997904" customFormat="1"/>
    <row r="997905" customFormat="1"/>
    <row r="997906" customFormat="1"/>
    <row r="997907" customFormat="1"/>
    <row r="997908" customFormat="1"/>
    <row r="997909" customFormat="1"/>
    <row r="997910" customFormat="1"/>
    <row r="997911" customFormat="1"/>
    <row r="997912" customFormat="1"/>
    <row r="997913" customFormat="1"/>
    <row r="997914" customFormat="1"/>
    <row r="997915" customFormat="1"/>
    <row r="997916" customFormat="1"/>
    <row r="997917" customFormat="1"/>
    <row r="997918" customFormat="1"/>
    <row r="997919" customFormat="1"/>
    <row r="997920" customFormat="1"/>
    <row r="997921" customFormat="1"/>
    <row r="997922" customFormat="1"/>
    <row r="997923" customFormat="1"/>
    <row r="997924" customFormat="1"/>
    <row r="997925" customFormat="1"/>
    <row r="997926" customFormat="1"/>
    <row r="997927" customFormat="1"/>
    <row r="997928" customFormat="1"/>
    <row r="997929" customFormat="1"/>
    <row r="997930" customFormat="1"/>
    <row r="997931" customFormat="1"/>
    <row r="997932" customFormat="1"/>
    <row r="997933" customFormat="1"/>
    <row r="997934" customFormat="1"/>
    <row r="997935" customFormat="1"/>
    <row r="997936" customFormat="1"/>
    <row r="997937" customFormat="1"/>
    <row r="997938" customFormat="1"/>
    <row r="997939" customFormat="1"/>
    <row r="997940" customFormat="1"/>
    <row r="997941" customFormat="1"/>
    <row r="997942" customFormat="1"/>
    <row r="997943" customFormat="1"/>
    <row r="997944" customFormat="1"/>
    <row r="997945" customFormat="1"/>
    <row r="997946" customFormat="1"/>
    <row r="997947" customFormat="1"/>
    <row r="997948" customFormat="1"/>
    <row r="997949" customFormat="1"/>
    <row r="997950" customFormat="1"/>
    <row r="997951" customFormat="1"/>
    <row r="997952" customFormat="1"/>
    <row r="997953" customFormat="1"/>
    <row r="997954" customFormat="1"/>
    <row r="997955" customFormat="1"/>
    <row r="997956" customFormat="1"/>
    <row r="997957" customFormat="1"/>
    <row r="997958" customFormat="1"/>
    <row r="997959" customFormat="1"/>
    <row r="997960" customFormat="1"/>
    <row r="997961" customFormat="1"/>
    <row r="997962" customFormat="1"/>
    <row r="997963" customFormat="1"/>
    <row r="997964" customFormat="1"/>
    <row r="997965" customFormat="1"/>
    <row r="997966" customFormat="1"/>
    <row r="997967" customFormat="1"/>
    <row r="997968" customFormat="1"/>
    <row r="997969" customFormat="1"/>
    <row r="997970" customFormat="1"/>
    <row r="997971" customFormat="1"/>
    <row r="997972" customFormat="1"/>
    <row r="997973" customFormat="1"/>
    <row r="997974" customFormat="1"/>
    <row r="997975" customFormat="1"/>
    <row r="997976" customFormat="1"/>
    <row r="997977" customFormat="1"/>
    <row r="997978" customFormat="1"/>
    <row r="997979" customFormat="1"/>
    <row r="997980" customFormat="1"/>
    <row r="997981" customFormat="1"/>
    <row r="997982" customFormat="1"/>
    <row r="997983" customFormat="1"/>
    <row r="997984" customFormat="1"/>
    <row r="997985" customFormat="1"/>
    <row r="997986" customFormat="1"/>
    <row r="997987" customFormat="1"/>
    <row r="997988" customFormat="1"/>
    <row r="997989" customFormat="1"/>
    <row r="997990" customFormat="1"/>
    <row r="997991" customFormat="1"/>
    <row r="997992" customFormat="1"/>
    <row r="997993" customFormat="1"/>
    <row r="997994" customFormat="1"/>
    <row r="997995" customFormat="1"/>
    <row r="997996" customFormat="1"/>
    <row r="997997" customFormat="1"/>
    <row r="997998" customFormat="1"/>
    <row r="997999" customFormat="1"/>
    <row r="998000" customFormat="1"/>
    <row r="998001" customFormat="1"/>
    <row r="998002" customFormat="1"/>
    <row r="998003" customFormat="1"/>
    <row r="998004" customFormat="1"/>
    <row r="998005" customFormat="1"/>
    <row r="998006" customFormat="1"/>
    <row r="998007" customFormat="1"/>
    <row r="998008" customFormat="1"/>
    <row r="998009" customFormat="1"/>
    <row r="998010" customFormat="1"/>
    <row r="998011" customFormat="1"/>
    <row r="998012" customFormat="1"/>
    <row r="998013" customFormat="1"/>
    <row r="998014" customFormat="1"/>
    <row r="998015" customFormat="1"/>
    <row r="998016" customFormat="1"/>
    <row r="998017" customFormat="1"/>
    <row r="998018" customFormat="1"/>
    <row r="998019" customFormat="1"/>
    <row r="998020" customFormat="1"/>
    <row r="998021" customFormat="1"/>
    <row r="998022" customFormat="1"/>
    <row r="998023" customFormat="1"/>
    <row r="998024" customFormat="1"/>
    <row r="998025" customFormat="1"/>
    <row r="998026" customFormat="1"/>
    <row r="998027" customFormat="1"/>
    <row r="998028" customFormat="1"/>
    <row r="998029" customFormat="1"/>
    <row r="998030" customFormat="1"/>
    <row r="998031" customFormat="1"/>
    <row r="998032" customFormat="1"/>
    <row r="998033" customFormat="1"/>
    <row r="998034" customFormat="1"/>
    <row r="998035" customFormat="1"/>
    <row r="998036" customFormat="1"/>
    <row r="998037" customFormat="1"/>
    <row r="998038" customFormat="1"/>
    <row r="998039" customFormat="1"/>
    <row r="998040" customFormat="1"/>
    <row r="998041" customFormat="1"/>
    <row r="998042" customFormat="1"/>
    <row r="998043" customFormat="1"/>
    <row r="998044" customFormat="1"/>
    <row r="998045" customFormat="1"/>
    <row r="998046" customFormat="1"/>
    <row r="998047" customFormat="1"/>
    <row r="998048" customFormat="1"/>
    <row r="998049" customFormat="1"/>
    <row r="998050" customFormat="1"/>
    <row r="998051" customFormat="1"/>
    <row r="998052" customFormat="1"/>
    <row r="998053" customFormat="1"/>
    <row r="998054" customFormat="1"/>
    <row r="998055" customFormat="1"/>
    <row r="998056" customFormat="1"/>
    <row r="998057" customFormat="1"/>
    <row r="998058" customFormat="1"/>
    <row r="998059" customFormat="1"/>
    <row r="998060" customFormat="1"/>
    <row r="998061" customFormat="1"/>
    <row r="998062" customFormat="1"/>
    <row r="998063" customFormat="1"/>
    <row r="998064" customFormat="1"/>
    <row r="998065" customFormat="1"/>
    <row r="998066" customFormat="1"/>
    <row r="998067" customFormat="1"/>
    <row r="998068" customFormat="1"/>
    <row r="998069" customFormat="1"/>
    <row r="998070" customFormat="1"/>
    <row r="998071" customFormat="1"/>
    <row r="998072" customFormat="1"/>
    <row r="998073" customFormat="1"/>
    <row r="998074" customFormat="1"/>
    <row r="998075" customFormat="1"/>
    <row r="998076" customFormat="1"/>
    <row r="998077" customFormat="1"/>
    <row r="998078" customFormat="1"/>
    <row r="998079" customFormat="1"/>
    <row r="998080" customFormat="1"/>
    <row r="998081" customFormat="1"/>
    <row r="998082" customFormat="1"/>
    <row r="998083" customFormat="1"/>
    <row r="998084" customFormat="1"/>
    <row r="998085" customFormat="1"/>
    <row r="998086" customFormat="1"/>
    <row r="998087" customFormat="1"/>
    <row r="998088" customFormat="1"/>
    <row r="998089" customFormat="1"/>
    <row r="998090" customFormat="1"/>
    <row r="998091" customFormat="1"/>
    <row r="998092" customFormat="1"/>
    <row r="998093" customFormat="1"/>
    <row r="998094" customFormat="1"/>
    <row r="998095" customFormat="1"/>
    <row r="998096" customFormat="1"/>
    <row r="998097" customFormat="1"/>
    <row r="998098" customFormat="1"/>
    <row r="998099" customFormat="1"/>
    <row r="998100" customFormat="1"/>
    <row r="998101" customFormat="1"/>
    <row r="998102" customFormat="1"/>
    <row r="998103" customFormat="1"/>
    <row r="998104" customFormat="1"/>
    <row r="998105" customFormat="1"/>
    <row r="998106" customFormat="1"/>
    <row r="998107" customFormat="1"/>
    <row r="998108" customFormat="1"/>
    <row r="998109" customFormat="1"/>
    <row r="998110" customFormat="1"/>
    <row r="998111" customFormat="1"/>
    <row r="998112" customFormat="1"/>
    <row r="998113" customFormat="1"/>
    <row r="998114" customFormat="1"/>
    <row r="998115" customFormat="1"/>
    <row r="998116" customFormat="1"/>
    <row r="998117" customFormat="1"/>
    <row r="998118" customFormat="1"/>
    <row r="998119" customFormat="1"/>
    <row r="998120" customFormat="1"/>
    <row r="998121" customFormat="1"/>
    <row r="998122" customFormat="1"/>
    <row r="998123" customFormat="1"/>
    <row r="998124" customFormat="1"/>
    <row r="998125" customFormat="1"/>
    <row r="998126" customFormat="1"/>
    <row r="998127" customFormat="1"/>
    <row r="998128" customFormat="1"/>
    <row r="998129" customFormat="1"/>
    <row r="998130" customFormat="1"/>
    <row r="998131" customFormat="1"/>
    <row r="998132" customFormat="1"/>
    <row r="998133" customFormat="1"/>
    <row r="998134" customFormat="1"/>
    <row r="998135" customFormat="1"/>
    <row r="998136" customFormat="1"/>
    <row r="998137" customFormat="1"/>
    <row r="998138" customFormat="1"/>
    <row r="998139" customFormat="1"/>
    <row r="998140" customFormat="1"/>
    <row r="998141" customFormat="1"/>
    <row r="998142" customFormat="1"/>
    <row r="998143" customFormat="1"/>
    <row r="998144" customFormat="1"/>
    <row r="998145" customFormat="1"/>
    <row r="998146" customFormat="1"/>
    <row r="998147" customFormat="1"/>
    <row r="998148" customFormat="1"/>
    <row r="998149" customFormat="1"/>
    <row r="998150" customFormat="1"/>
    <row r="998151" customFormat="1"/>
    <row r="998152" customFormat="1"/>
    <row r="998153" customFormat="1"/>
    <row r="998154" customFormat="1"/>
    <row r="998155" customFormat="1"/>
    <row r="998156" customFormat="1"/>
    <row r="998157" customFormat="1"/>
    <row r="998158" customFormat="1"/>
    <row r="998159" customFormat="1"/>
    <row r="998160" customFormat="1"/>
    <row r="998161" customFormat="1"/>
    <row r="998162" customFormat="1"/>
    <row r="998163" customFormat="1"/>
    <row r="998164" customFormat="1"/>
    <row r="998165" customFormat="1"/>
    <row r="998166" customFormat="1"/>
    <row r="998167" customFormat="1"/>
    <row r="998168" customFormat="1"/>
    <row r="998169" customFormat="1"/>
    <row r="998170" customFormat="1"/>
    <row r="998171" customFormat="1"/>
    <row r="998172" customFormat="1"/>
    <row r="998173" customFormat="1"/>
    <row r="998174" customFormat="1"/>
    <row r="998175" customFormat="1"/>
    <row r="998176" customFormat="1"/>
    <row r="998177" customFormat="1"/>
    <row r="998178" customFormat="1"/>
    <row r="998179" customFormat="1"/>
    <row r="998180" customFormat="1"/>
    <row r="998181" customFormat="1"/>
    <row r="998182" customFormat="1"/>
    <row r="998183" customFormat="1"/>
    <row r="998184" customFormat="1"/>
    <row r="998185" customFormat="1"/>
    <row r="998186" customFormat="1"/>
    <row r="998187" customFormat="1"/>
    <row r="998188" customFormat="1"/>
    <row r="998189" customFormat="1"/>
    <row r="998190" customFormat="1"/>
    <row r="998191" customFormat="1"/>
    <row r="998192" customFormat="1"/>
    <row r="998193" customFormat="1"/>
    <row r="998194" customFormat="1"/>
    <row r="998195" customFormat="1"/>
    <row r="998196" customFormat="1"/>
    <row r="998197" customFormat="1"/>
    <row r="998198" customFormat="1"/>
    <row r="998199" customFormat="1"/>
    <row r="998200" customFormat="1"/>
    <row r="998201" customFormat="1"/>
    <row r="998202" customFormat="1"/>
    <row r="998203" customFormat="1"/>
    <row r="998204" customFormat="1"/>
    <row r="998205" customFormat="1"/>
    <row r="998206" customFormat="1"/>
    <row r="998207" customFormat="1"/>
    <row r="998208" customFormat="1"/>
    <row r="998209" customFormat="1"/>
    <row r="998210" customFormat="1"/>
    <row r="998211" customFormat="1"/>
    <row r="998212" customFormat="1"/>
    <row r="998213" customFormat="1"/>
    <row r="998214" customFormat="1"/>
    <row r="998215" customFormat="1"/>
    <row r="998216" customFormat="1"/>
    <row r="998217" customFormat="1"/>
    <row r="998218" customFormat="1"/>
    <row r="998219" customFormat="1"/>
    <row r="998220" customFormat="1"/>
    <row r="998221" customFormat="1"/>
    <row r="998222" customFormat="1"/>
    <row r="998223" customFormat="1"/>
    <row r="998224" customFormat="1"/>
    <row r="998225" customFormat="1"/>
    <row r="998226" customFormat="1"/>
    <row r="998227" customFormat="1"/>
    <row r="998228" customFormat="1"/>
    <row r="998229" customFormat="1"/>
    <row r="998230" customFormat="1"/>
    <row r="998231" customFormat="1"/>
    <row r="998232" customFormat="1"/>
    <row r="998233" customFormat="1"/>
    <row r="998234" customFormat="1"/>
    <row r="998235" customFormat="1"/>
    <row r="998236" customFormat="1"/>
    <row r="998237" customFormat="1"/>
    <row r="998238" customFormat="1"/>
    <row r="998239" customFormat="1"/>
    <row r="998240" customFormat="1"/>
    <row r="998241" customFormat="1"/>
    <row r="998242" customFormat="1"/>
    <row r="998243" customFormat="1"/>
    <row r="998244" customFormat="1"/>
    <row r="998245" customFormat="1"/>
    <row r="998246" customFormat="1"/>
    <row r="998247" customFormat="1"/>
    <row r="998248" customFormat="1"/>
    <row r="998249" customFormat="1"/>
    <row r="998250" customFormat="1"/>
    <row r="998251" customFormat="1"/>
    <row r="998252" customFormat="1"/>
    <row r="998253" customFormat="1"/>
    <row r="998254" customFormat="1"/>
    <row r="998255" customFormat="1"/>
    <row r="998256" customFormat="1"/>
    <row r="998257" customFormat="1"/>
    <row r="998258" customFormat="1"/>
    <row r="998259" customFormat="1"/>
    <row r="998260" customFormat="1"/>
    <row r="998261" customFormat="1"/>
    <row r="998262" customFormat="1"/>
    <row r="998263" customFormat="1"/>
    <row r="998264" customFormat="1"/>
    <row r="998265" customFormat="1"/>
    <row r="998266" customFormat="1"/>
    <row r="998267" customFormat="1"/>
    <row r="998268" customFormat="1"/>
    <row r="998269" customFormat="1"/>
    <row r="998270" customFormat="1"/>
    <row r="998271" customFormat="1"/>
    <row r="998272" customFormat="1"/>
    <row r="998273" customFormat="1"/>
    <row r="998274" customFormat="1"/>
    <row r="998275" customFormat="1"/>
    <row r="998276" customFormat="1"/>
    <row r="998277" customFormat="1"/>
    <row r="998278" customFormat="1"/>
    <row r="998279" customFormat="1"/>
    <row r="998280" customFormat="1"/>
    <row r="998281" customFormat="1"/>
    <row r="998282" customFormat="1"/>
    <row r="998283" customFormat="1"/>
    <row r="998284" customFormat="1"/>
    <row r="998285" customFormat="1"/>
    <row r="998286" customFormat="1"/>
    <row r="998287" customFormat="1"/>
    <row r="998288" customFormat="1"/>
    <row r="998289" customFormat="1"/>
    <row r="998290" customFormat="1"/>
    <row r="998291" customFormat="1"/>
    <row r="998292" customFormat="1"/>
    <row r="998293" customFormat="1"/>
    <row r="998294" customFormat="1"/>
    <row r="998295" customFormat="1"/>
    <row r="998296" customFormat="1"/>
    <row r="998297" customFormat="1"/>
    <row r="998298" customFormat="1"/>
    <row r="998299" customFormat="1"/>
    <row r="998300" customFormat="1"/>
    <row r="998301" customFormat="1"/>
    <row r="998302" customFormat="1"/>
    <row r="998303" customFormat="1"/>
    <row r="998304" customFormat="1"/>
    <row r="998305" customFormat="1"/>
    <row r="998306" customFormat="1"/>
    <row r="998307" customFormat="1"/>
    <row r="998308" customFormat="1"/>
    <row r="998309" customFormat="1"/>
    <row r="998310" customFormat="1"/>
    <row r="998311" customFormat="1"/>
    <row r="998312" customFormat="1"/>
    <row r="998313" customFormat="1"/>
    <row r="998314" customFormat="1"/>
    <row r="998315" customFormat="1"/>
    <row r="998316" customFormat="1"/>
    <row r="998317" customFormat="1"/>
    <row r="998318" customFormat="1"/>
    <row r="998319" customFormat="1"/>
    <row r="998320" customFormat="1"/>
    <row r="998321" customFormat="1"/>
    <row r="998322" customFormat="1"/>
    <row r="998323" customFormat="1"/>
    <row r="998324" customFormat="1"/>
    <row r="998325" customFormat="1"/>
    <row r="998326" customFormat="1"/>
    <row r="998327" customFormat="1"/>
    <row r="998328" customFormat="1"/>
    <row r="998329" customFormat="1"/>
    <row r="998330" customFormat="1"/>
    <row r="998331" customFormat="1"/>
    <row r="998332" customFormat="1"/>
    <row r="998333" customFormat="1"/>
    <row r="998334" customFormat="1"/>
    <row r="998335" customFormat="1"/>
    <row r="998336" customFormat="1"/>
    <row r="998337" customFormat="1"/>
    <row r="998338" customFormat="1"/>
    <row r="998339" customFormat="1"/>
    <row r="998340" customFormat="1"/>
    <row r="998341" customFormat="1"/>
    <row r="998342" customFormat="1"/>
    <row r="998343" customFormat="1"/>
    <row r="998344" customFormat="1"/>
    <row r="998345" customFormat="1"/>
    <row r="998346" customFormat="1"/>
    <row r="998347" customFormat="1"/>
    <row r="998348" customFormat="1"/>
    <row r="998349" customFormat="1"/>
    <row r="998350" customFormat="1"/>
    <row r="998351" customFormat="1"/>
    <row r="998352" customFormat="1"/>
    <row r="998353" customFormat="1"/>
    <row r="998354" customFormat="1"/>
    <row r="998355" customFormat="1"/>
    <row r="998356" customFormat="1"/>
    <row r="998357" customFormat="1"/>
    <row r="998358" customFormat="1"/>
    <row r="998359" customFormat="1"/>
    <row r="998360" customFormat="1"/>
    <row r="998361" customFormat="1"/>
    <row r="998362" customFormat="1"/>
    <row r="998363" customFormat="1"/>
    <row r="998364" customFormat="1"/>
    <row r="998365" customFormat="1"/>
    <row r="998366" customFormat="1"/>
    <row r="998367" customFormat="1"/>
    <row r="998368" customFormat="1"/>
    <row r="998369" customFormat="1"/>
    <row r="998370" customFormat="1"/>
    <row r="998371" customFormat="1"/>
    <row r="998372" customFormat="1"/>
    <row r="998373" customFormat="1"/>
    <row r="998374" customFormat="1"/>
    <row r="998375" customFormat="1"/>
    <row r="998376" customFormat="1"/>
    <row r="998377" customFormat="1"/>
    <row r="998378" customFormat="1"/>
    <row r="998379" customFormat="1"/>
    <row r="998380" customFormat="1"/>
    <row r="998381" customFormat="1"/>
    <row r="998382" customFormat="1"/>
    <row r="998383" customFormat="1"/>
    <row r="998384" customFormat="1"/>
    <row r="998385" customFormat="1"/>
    <row r="998386" customFormat="1"/>
    <row r="998387" customFormat="1"/>
    <row r="998388" customFormat="1"/>
    <row r="998389" customFormat="1"/>
    <row r="998390" customFormat="1"/>
    <row r="998391" customFormat="1"/>
    <row r="998392" customFormat="1"/>
    <row r="998393" customFormat="1"/>
    <row r="998394" customFormat="1"/>
    <row r="998395" customFormat="1"/>
    <row r="998396" customFormat="1"/>
    <row r="998397" customFormat="1"/>
    <row r="998398" customFormat="1"/>
    <row r="998399" customFormat="1"/>
    <row r="998400" customFormat="1"/>
    <row r="998401" customFormat="1"/>
    <row r="998402" customFormat="1"/>
    <row r="998403" customFormat="1"/>
    <row r="998404" customFormat="1"/>
    <row r="998405" customFormat="1"/>
    <row r="998406" customFormat="1"/>
    <row r="998407" customFormat="1"/>
    <row r="998408" customFormat="1"/>
    <row r="998409" customFormat="1"/>
    <row r="998410" customFormat="1"/>
    <row r="998411" customFormat="1"/>
    <row r="998412" customFormat="1"/>
    <row r="998413" customFormat="1"/>
    <row r="998414" customFormat="1"/>
    <row r="998415" customFormat="1"/>
    <row r="998416" customFormat="1"/>
    <row r="998417" customFormat="1"/>
    <row r="998418" customFormat="1"/>
    <row r="998419" customFormat="1"/>
    <row r="998420" customFormat="1"/>
    <row r="998421" customFormat="1"/>
    <row r="998422" customFormat="1"/>
    <row r="998423" customFormat="1"/>
    <row r="998424" customFormat="1"/>
    <row r="998425" customFormat="1"/>
    <row r="998426" customFormat="1"/>
    <row r="998427" customFormat="1"/>
    <row r="998428" customFormat="1"/>
    <row r="998429" customFormat="1"/>
    <row r="998430" customFormat="1"/>
    <row r="998431" customFormat="1"/>
    <row r="998432" customFormat="1"/>
    <row r="998433" customFormat="1"/>
    <row r="998434" customFormat="1"/>
    <row r="998435" customFormat="1"/>
    <row r="998436" customFormat="1"/>
    <row r="998437" customFormat="1"/>
    <row r="998438" customFormat="1"/>
    <row r="998439" customFormat="1"/>
    <row r="998440" customFormat="1"/>
    <row r="998441" customFormat="1"/>
    <row r="998442" customFormat="1"/>
    <row r="998443" customFormat="1"/>
    <row r="998444" customFormat="1"/>
    <row r="998445" customFormat="1"/>
    <row r="998446" customFormat="1"/>
    <row r="998447" customFormat="1"/>
    <row r="998448" customFormat="1"/>
    <row r="998449" customFormat="1"/>
    <row r="998450" customFormat="1"/>
    <row r="998451" customFormat="1"/>
    <row r="998452" customFormat="1"/>
    <row r="998453" customFormat="1"/>
    <row r="998454" customFormat="1"/>
    <row r="998455" customFormat="1"/>
    <row r="998456" customFormat="1"/>
    <row r="998457" customFormat="1"/>
    <row r="998458" customFormat="1"/>
    <row r="998459" customFormat="1"/>
    <row r="998460" customFormat="1"/>
    <row r="998461" customFormat="1"/>
    <row r="998462" customFormat="1"/>
    <row r="998463" customFormat="1"/>
    <row r="998464" customFormat="1"/>
    <row r="998465" customFormat="1"/>
    <row r="998466" customFormat="1"/>
    <row r="998467" customFormat="1"/>
    <row r="998468" customFormat="1"/>
    <row r="998469" customFormat="1"/>
    <row r="998470" customFormat="1"/>
    <row r="998471" customFormat="1"/>
    <row r="998472" customFormat="1"/>
    <row r="998473" customFormat="1"/>
    <row r="998474" customFormat="1"/>
    <row r="998475" customFormat="1"/>
    <row r="998476" customFormat="1"/>
    <row r="998477" customFormat="1"/>
    <row r="998478" customFormat="1"/>
    <row r="998479" customFormat="1"/>
    <row r="998480" customFormat="1"/>
    <row r="998481" customFormat="1"/>
    <row r="998482" customFormat="1"/>
    <row r="998483" customFormat="1"/>
    <row r="998484" customFormat="1"/>
    <row r="998485" customFormat="1"/>
    <row r="998486" customFormat="1"/>
    <row r="998487" customFormat="1"/>
    <row r="998488" customFormat="1"/>
    <row r="998489" customFormat="1"/>
    <row r="998490" customFormat="1"/>
    <row r="998491" customFormat="1"/>
    <row r="998492" customFormat="1"/>
    <row r="998493" customFormat="1"/>
    <row r="998494" customFormat="1"/>
    <row r="998495" customFormat="1"/>
    <row r="998496" customFormat="1"/>
    <row r="998497" customFormat="1"/>
    <row r="998498" customFormat="1"/>
    <row r="998499" customFormat="1"/>
    <row r="998500" customFormat="1"/>
    <row r="998501" customFormat="1"/>
    <row r="998502" customFormat="1"/>
    <row r="998503" customFormat="1"/>
    <row r="998504" customFormat="1"/>
    <row r="998505" customFormat="1"/>
    <row r="998506" customFormat="1"/>
    <row r="998507" customFormat="1"/>
    <row r="998508" customFormat="1"/>
    <row r="998509" customFormat="1"/>
    <row r="998510" customFormat="1"/>
    <row r="998511" customFormat="1"/>
    <row r="998512" customFormat="1"/>
    <row r="998513" customFormat="1"/>
    <row r="998514" customFormat="1"/>
    <row r="998515" customFormat="1"/>
    <row r="998516" customFormat="1"/>
    <row r="998517" customFormat="1"/>
    <row r="998518" customFormat="1"/>
    <row r="998519" customFormat="1"/>
    <row r="998520" customFormat="1"/>
    <row r="998521" customFormat="1"/>
    <row r="998522" customFormat="1"/>
    <row r="998523" customFormat="1"/>
    <row r="998524" customFormat="1"/>
    <row r="998525" customFormat="1"/>
    <row r="998526" customFormat="1"/>
    <row r="998527" customFormat="1"/>
    <row r="998528" customFormat="1"/>
    <row r="998529" customFormat="1"/>
    <row r="998530" customFormat="1"/>
    <row r="998531" customFormat="1"/>
    <row r="998532" customFormat="1"/>
    <row r="998533" customFormat="1"/>
    <row r="998534" customFormat="1"/>
    <row r="998535" customFormat="1"/>
    <row r="998536" customFormat="1"/>
    <row r="998537" customFormat="1"/>
    <row r="998538" customFormat="1"/>
    <row r="998539" customFormat="1"/>
    <row r="998540" customFormat="1"/>
    <row r="998541" customFormat="1"/>
    <row r="998542" customFormat="1"/>
    <row r="998543" customFormat="1"/>
    <row r="998544" customFormat="1"/>
    <row r="998545" customFormat="1"/>
    <row r="998546" customFormat="1"/>
    <row r="998547" customFormat="1"/>
    <row r="998548" customFormat="1"/>
    <row r="998549" customFormat="1"/>
    <row r="998550" customFormat="1"/>
    <row r="998551" customFormat="1"/>
    <row r="998552" customFormat="1"/>
    <row r="998553" customFormat="1"/>
    <row r="998554" customFormat="1"/>
    <row r="998555" customFormat="1"/>
    <row r="998556" customFormat="1"/>
    <row r="998557" customFormat="1"/>
    <row r="998558" customFormat="1"/>
    <row r="998559" customFormat="1"/>
    <row r="998560" customFormat="1"/>
    <row r="998561" customFormat="1"/>
    <row r="998562" customFormat="1"/>
    <row r="998563" customFormat="1"/>
    <row r="998564" customFormat="1"/>
    <row r="998565" customFormat="1"/>
    <row r="998566" customFormat="1"/>
    <row r="998567" customFormat="1"/>
    <row r="998568" customFormat="1"/>
    <row r="998569" customFormat="1"/>
    <row r="998570" customFormat="1"/>
    <row r="998571" customFormat="1"/>
    <row r="998572" customFormat="1"/>
    <row r="998573" customFormat="1"/>
    <row r="998574" customFormat="1"/>
    <row r="998575" customFormat="1"/>
    <row r="998576" customFormat="1"/>
    <row r="998577" customFormat="1"/>
    <row r="998578" customFormat="1"/>
    <row r="998579" customFormat="1"/>
    <row r="998580" customFormat="1"/>
    <row r="998581" customFormat="1"/>
    <row r="998582" customFormat="1"/>
    <row r="998583" customFormat="1"/>
    <row r="998584" customFormat="1"/>
    <row r="998585" customFormat="1"/>
    <row r="998586" customFormat="1"/>
    <row r="998587" customFormat="1"/>
    <row r="998588" customFormat="1"/>
    <row r="998589" customFormat="1"/>
    <row r="998590" customFormat="1"/>
    <row r="998591" customFormat="1"/>
    <row r="998592" customFormat="1"/>
    <row r="998593" customFormat="1"/>
    <row r="998594" customFormat="1"/>
    <row r="998595" customFormat="1"/>
    <row r="998596" customFormat="1"/>
    <row r="998597" customFormat="1"/>
    <row r="998598" customFormat="1"/>
    <row r="998599" customFormat="1"/>
    <row r="998600" customFormat="1"/>
    <row r="998601" customFormat="1"/>
    <row r="998602" customFormat="1"/>
    <row r="998603" customFormat="1"/>
    <row r="998604" customFormat="1"/>
    <row r="998605" customFormat="1"/>
    <row r="998606" customFormat="1"/>
    <row r="998607" customFormat="1"/>
    <row r="998608" customFormat="1"/>
    <row r="998609" customFormat="1"/>
    <row r="998610" customFormat="1"/>
    <row r="998611" customFormat="1"/>
    <row r="998612" customFormat="1"/>
    <row r="998613" customFormat="1"/>
    <row r="998614" customFormat="1"/>
    <row r="998615" customFormat="1"/>
    <row r="998616" customFormat="1"/>
    <row r="998617" customFormat="1"/>
    <row r="998618" customFormat="1"/>
    <row r="998619" customFormat="1"/>
    <row r="998620" customFormat="1"/>
    <row r="998621" customFormat="1"/>
    <row r="998622" customFormat="1"/>
    <row r="998623" customFormat="1"/>
    <row r="998624" customFormat="1"/>
    <row r="998625" customFormat="1"/>
    <row r="998626" customFormat="1"/>
    <row r="998627" customFormat="1"/>
    <row r="998628" customFormat="1"/>
    <row r="998629" customFormat="1"/>
    <row r="998630" customFormat="1"/>
    <row r="998631" customFormat="1"/>
    <row r="998632" customFormat="1"/>
    <row r="998633" customFormat="1"/>
    <row r="998634" customFormat="1"/>
    <row r="998635" customFormat="1"/>
    <row r="998636" customFormat="1"/>
    <row r="998637" customFormat="1"/>
    <row r="998638" customFormat="1"/>
    <row r="998639" customFormat="1"/>
    <row r="998640" customFormat="1"/>
    <row r="998641" customFormat="1"/>
    <row r="998642" customFormat="1"/>
    <row r="998643" customFormat="1"/>
    <row r="998644" customFormat="1"/>
    <row r="998645" customFormat="1"/>
    <row r="998646" customFormat="1"/>
    <row r="998647" customFormat="1"/>
    <row r="998648" customFormat="1"/>
    <row r="998649" customFormat="1"/>
    <row r="998650" customFormat="1"/>
    <row r="998651" customFormat="1"/>
    <row r="998652" customFormat="1"/>
    <row r="998653" customFormat="1"/>
    <row r="998654" customFormat="1"/>
    <row r="998655" customFormat="1"/>
    <row r="998656" customFormat="1"/>
    <row r="998657" customFormat="1"/>
    <row r="998658" customFormat="1"/>
    <row r="998659" customFormat="1"/>
    <row r="998660" customFormat="1"/>
    <row r="998661" customFormat="1"/>
    <row r="998662" customFormat="1"/>
    <row r="998663" customFormat="1"/>
    <row r="998664" customFormat="1"/>
    <row r="998665" customFormat="1"/>
    <row r="998666" customFormat="1"/>
    <row r="998667" customFormat="1"/>
    <row r="998668" customFormat="1"/>
    <row r="998669" customFormat="1"/>
    <row r="998670" customFormat="1"/>
    <row r="998671" customFormat="1"/>
    <row r="998672" customFormat="1"/>
    <row r="998673" customFormat="1"/>
    <row r="998674" customFormat="1"/>
    <row r="998675" customFormat="1"/>
    <row r="998676" customFormat="1"/>
    <row r="998677" customFormat="1"/>
    <row r="998678" customFormat="1"/>
    <row r="998679" customFormat="1"/>
    <row r="998680" customFormat="1"/>
    <row r="998681" customFormat="1"/>
    <row r="998682" customFormat="1"/>
    <row r="998683" customFormat="1"/>
    <row r="998684" customFormat="1"/>
    <row r="998685" customFormat="1"/>
    <row r="998686" customFormat="1"/>
    <row r="998687" customFormat="1"/>
    <row r="998688" customFormat="1"/>
    <row r="998689" customFormat="1"/>
    <row r="998690" customFormat="1"/>
    <row r="998691" customFormat="1"/>
    <row r="998692" customFormat="1"/>
    <row r="998693" customFormat="1"/>
    <row r="998694" customFormat="1"/>
    <row r="998695" customFormat="1"/>
    <row r="998696" customFormat="1"/>
    <row r="998697" customFormat="1"/>
    <row r="998698" customFormat="1"/>
    <row r="998699" customFormat="1"/>
    <row r="998700" customFormat="1"/>
    <row r="998701" customFormat="1"/>
    <row r="998702" customFormat="1"/>
    <row r="998703" customFormat="1"/>
    <row r="998704" customFormat="1"/>
    <row r="998705" customFormat="1"/>
    <row r="998706" customFormat="1"/>
    <row r="998707" customFormat="1"/>
    <row r="998708" customFormat="1"/>
    <row r="998709" customFormat="1"/>
    <row r="998710" customFormat="1"/>
    <row r="998711" customFormat="1"/>
    <row r="998712" customFormat="1"/>
    <row r="998713" customFormat="1"/>
    <row r="998714" customFormat="1"/>
    <row r="998715" customFormat="1"/>
    <row r="998716" customFormat="1"/>
    <row r="998717" customFormat="1"/>
    <row r="998718" customFormat="1"/>
    <row r="998719" customFormat="1"/>
    <row r="998720" customFormat="1"/>
    <row r="998721" customFormat="1"/>
    <row r="998722" customFormat="1"/>
    <row r="998723" customFormat="1"/>
    <row r="998724" customFormat="1"/>
    <row r="998725" customFormat="1"/>
    <row r="998726" customFormat="1"/>
    <row r="998727" customFormat="1"/>
    <row r="998728" customFormat="1"/>
    <row r="998729" customFormat="1"/>
    <row r="998730" customFormat="1"/>
    <row r="998731" customFormat="1"/>
    <row r="998732" customFormat="1"/>
    <row r="998733" customFormat="1"/>
    <row r="998734" customFormat="1"/>
    <row r="998735" customFormat="1"/>
    <row r="998736" customFormat="1"/>
    <row r="998737" customFormat="1"/>
    <row r="998738" customFormat="1"/>
    <row r="998739" customFormat="1"/>
    <row r="998740" customFormat="1"/>
    <row r="998741" customFormat="1"/>
    <row r="998742" customFormat="1"/>
    <row r="998743" customFormat="1"/>
    <row r="998744" customFormat="1"/>
    <row r="998745" customFormat="1"/>
    <row r="998746" customFormat="1"/>
    <row r="998747" customFormat="1"/>
    <row r="998748" customFormat="1"/>
    <row r="998749" customFormat="1"/>
    <row r="998750" customFormat="1"/>
    <row r="998751" customFormat="1"/>
    <row r="998752" customFormat="1"/>
    <row r="998753" customFormat="1"/>
    <row r="998754" customFormat="1"/>
    <row r="998755" customFormat="1"/>
    <row r="998756" customFormat="1"/>
    <row r="998757" customFormat="1"/>
    <row r="998758" customFormat="1"/>
    <row r="998759" customFormat="1"/>
    <row r="998760" customFormat="1"/>
    <row r="998761" customFormat="1"/>
    <row r="998762" customFormat="1"/>
    <row r="998763" customFormat="1"/>
    <row r="998764" customFormat="1"/>
    <row r="998765" customFormat="1"/>
    <row r="998766" customFormat="1"/>
    <row r="998767" customFormat="1"/>
    <row r="998768" customFormat="1"/>
    <row r="998769" customFormat="1"/>
    <row r="998770" customFormat="1"/>
    <row r="998771" customFormat="1"/>
    <row r="998772" customFormat="1"/>
    <row r="998773" customFormat="1"/>
    <row r="998774" customFormat="1"/>
    <row r="998775" customFormat="1"/>
    <row r="998776" customFormat="1"/>
    <row r="998777" customFormat="1"/>
    <row r="998778" customFormat="1"/>
    <row r="998779" customFormat="1"/>
    <row r="998780" customFormat="1"/>
    <row r="998781" customFormat="1"/>
    <row r="998782" customFormat="1"/>
    <row r="998783" customFormat="1"/>
    <row r="998784" customFormat="1"/>
    <row r="998785" customFormat="1"/>
    <row r="998786" customFormat="1"/>
    <row r="998787" customFormat="1"/>
    <row r="998788" customFormat="1"/>
    <row r="998789" customFormat="1"/>
    <row r="998790" customFormat="1"/>
    <row r="998791" customFormat="1"/>
    <row r="998792" customFormat="1"/>
    <row r="998793" customFormat="1"/>
    <row r="998794" customFormat="1"/>
    <row r="998795" customFormat="1"/>
    <row r="998796" customFormat="1"/>
    <row r="998797" customFormat="1"/>
    <row r="998798" customFormat="1"/>
    <row r="998799" customFormat="1"/>
    <row r="998800" customFormat="1"/>
    <row r="998801" customFormat="1"/>
    <row r="998802" customFormat="1"/>
    <row r="998803" customFormat="1"/>
    <row r="998804" customFormat="1"/>
    <row r="998805" customFormat="1"/>
    <row r="998806" customFormat="1"/>
    <row r="998807" customFormat="1"/>
    <row r="998808" customFormat="1"/>
    <row r="998809" customFormat="1"/>
    <row r="998810" customFormat="1"/>
    <row r="998811" customFormat="1"/>
    <row r="998812" customFormat="1"/>
    <row r="998813" customFormat="1"/>
    <row r="998814" customFormat="1"/>
    <row r="998815" customFormat="1"/>
    <row r="998816" customFormat="1"/>
    <row r="998817" customFormat="1"/>
    <row r="998818" customFormat="1"/>
    <row r="998819" customFormat="1"/>
    <row r="998820" customFormat="1"/>
    <row r="998821" customFormat="1"/>
    <row r="998822" customFormat="1"/>
    <row r="998823" customFormat="1"/>
    <row r="998824" customFormat="1"/>
    <row r="998825" customFormat="1"/>
    <row r="998826" customFormat="1"/>
    <row r="998827" customFormat="1"/>
    <row r="998828" customFormat="1"/>
    <row r="998829" customFormat="1"/>
    <row r="998830" customFormat="1"/>
    <row r="998831" customFormat="1"/>
    <row r="998832" customFormat="1"/>
    <row r="998833" customFormat="1"/>
    <row r="998834" customFormat="1"/>
    <row r="998835" customFormat="1"/>
    <row r="998836" customFormat="1"/>
    <row r="998837" customFormat="1"/>
    <row r="998838" customFormat="1"/>
    <row r="998839" customFormat="1"/>
    <row r="998840" customFormat="1"/>
    <row r="998841" customFormat="1"/>
    <row r="998842" customFormat="1"/>
    <row r="998843" customFormat="1"/>
    <row r="998844" customFormat="1"/>
    <row r="998845" customFormat="1"/>
    <row r="998846" customFormat="1"/>
    <row r="998847" customFormat="1"/>
    <row r="998848" customFormat="1"/>
    <row r="998849" customFormat="1"/>
    <row r="998850" customFormat="1"/>
    <row r="998851" customFormat="1"/>
    <row r="998852" customFormat="1"/>
    <row r="998853" customFormat="1"/>
    <row r="998854" customFormat="1"/>
    <row r="998855" customFormat="1"/>
    <row r="998856" customFormat="1"/>
    <row r="998857" customFormat="1"/>
    <row r="998858" customFormat="1"/>
    <row r="998859" customFormat="1"/>
    <row r="998860" customFormat="1"/>
    <row r="998861" customFormat="1"/>
    <row r="998862" customFormat="1"/>
    <row r="998863" customFormat="1"/>
    <row r="998864" customFormat="1"/>
    <row r="998865" customFormat="1"/>
    <row r="998866" customFormat="1"/>
    <row r="998867" customFormat="1"/>
    <row r="998868" customFormat="1"/>
    <row r="998869" customFormat="1"/>
    <row r="998870" customFormat="1"/>
    <row r="998871" customFormat="1"/>
    <row r="998872" customFormat="1"/>
    <row r="998873" customFormat="1"/>
    <row r="998874" customFormat="1"/>
    <row r="998875" customFormat="1"/>
    <row r="998876" customFormat="1"/>
    <row r="998877" customFormat="1"/>
    <row r="998878" customFormat="1"/>
    <row r="998879" customFormat="1"/>
    <row r="998880" customFormat="1"/>
    <row r="998881" customFormat="1"/>
    <row r="998882" customFormat="1"/>
    <row r="998883" customFormat="1"/>
    <row r="998884" customFormat="1"/>
    <row r="998885" customFormat="1"/>
    <row r="998886" customFormat="1"/>
    <row r="998887" customFormat="1"/>
    <row r="998888" customFormat="1"/>
    <row r="998889" customFormat="1"/>
    <row r="998890" customFormat="1"/>
    <row r="998891" customFormat="1"/>
    <row r="998892" customFormat="1"/>
    <row r="998893" customFormat="1"/>
    <row r="998894" customFormat="1"/>
    <row r="998895" customFormat="1"/>
    <row r="998896" customFormat="1"/>
    <row r="998897" customFormat="1"/>
    <row r="998898" customFormat="1"/>
    <row r="998899" customFormat="1"/>
    <row r="998900" customFormat="1"/>
    <row r="998901" customFormat="1"/>
    <row r="998902" customFormat="1"/>
    <row r="998903" customFormat="1"/>
    <row r="998904" customFormat="1"/>
    <row r="998905" customFormat="1"/>
    <row r="998906" customFormat="1"/>
    <row r="998907" customFormat="1"/>
    <row r="998908" customFormat="1"/>
    <row r="998909" customFormat="1"/>
    <row r="998910" customFormat="1"/>
    <row r="998911" customFormat="1"/>
    <row r="998912" customFormat="1"/>
    <row r="998913" customFormat="1"/>
    <row r="998914" customFormat="1"/>
    <row r="998915" customFormat="1"/>
    <row r="998916" customFormat="1"/>
    <row r="998917" customFormat="1"/>
    <row r="998918" customFormat="1"/>
    <row r="998919" customFormat="1"/>
    <row r="998920" customFormat="1"/>
    <row r="998921" customFormat="1"/>
    <row r="998922" customFormat="1"/>
    <row r="998923" customFormat="1"/>
    <row r="998924" customFormat="1"/>
    <row r="998925" customFormat="1"/>
    <row r="998926" customFormat="1"/>
    <row r="998927" customFormat="1"/>
    <row r="998928" customFormat="1"/>
    <row r="998929" customFormat="1"/>
    <row r="998930" customFormat="1"/>
    <row r="998931" customFormat="1"/>
    <row r="998932" customFormat="1"/>
    <row r="998933" customFormat="1"/>
    <row r="998934" customFormat="1"/>
    <row r="998935" customFormat="1"/>
    <row r="998936" customFormat="1"/>
    <row r="998937" customFormat="1"/>
    <row r="998938" customFormat="1"/>
    <row r="998939" customFormat="1"/>
    <row r="998940" customFormat="1"/>
    <row r="998941" customFormat="1"/>
    <row r="998942" customFormat="1"/>
    <row r="998943" customFormat="1"/>
    <row r="998944" customFormat="1"/>
    <row r="998945" customFormat="1"/>
    <row r="998946" customFormat="1"/>
    <row r="998947" customFormat="1"/>
    <row r="998948" customFormat="1"/>
    <row r="998949" customFormat="1"/>
    <row r="998950" customFormat="1"/>
    <row r="998951" customFormat="1"/>
    <row r="998952" customFormat="1"/>
    <row r="998953" customFormat="1"/>
    <row r="998954" customFormat="1"/>
    <row r="998955" customFormat="1"/>
    <row r="998956" customFormat="1"/>
    <row r="998957" customFormat="1"/>
    <row r="998958" customFormat="1"/>
    <row r="998959" customFormat="1"/>
    <row r="998960" customFormat="1"/>
    <row r="998961" customFormat="1"/>
    <row r="998962" customFormat="1"/>
    <row r="998963" customFormat="1"/>
    <row r="998964" customFormat="1"/>
    <row r="998965" customFormat="1"/>
    <row r="998966" customFormat="1"/>
    <row r="998967" customFormat="1"/>
    <row r="998968" customFormat="1"/>
    <row r="998969" customFormat="1"/>
    <row r="998970" customFormat="1"/>
    <row r="998971" customFormat="1"/>
    <row r="998972" customFormat="1"/>
    <row r="998973" customFormat="1"/>
    <row r="998974" customFormat="1"/>
    <row r="998975" customFormat="1"/>
    <row r="998976" customFormat="1"/>
    <row r="998977" customFormat="1"/>
    <row r="998978" customFormat="1"/>
    <row r="998979" customFormat="1"/>
    <row r="998980" customFormat="1"/>
    <row r="998981" customFormat="1"/>
    <row r="998982" customFormat="1"/>
    <row r="998983" customFormat="1"/>
    <row r="998984" customFormat="1"/>
    <row r="998985" customFormat="1"/>
    <row r="998986" customFormat="1"/>
    <row r="998987" customFormat="1"/>
    <row r="998988" customFormat="1"/>
    <row r="998989" customFormat="1"/>
    <row r="998990" customFormat="1"/>
    <row r="998991" customFormat="1"/>
    <row r="998992" customFormat="1"/>
    <row r="998993" customFormat="1"/>
    <row r="998994" customFormat="1"/>
    <row r="998995" customFormat="1"/>
    <row r="998996" customFormat="1"/>
    <row r="998997" customFormat="1"/>
    <row r="998998" customFormat="1"/>
    <row r="998999" customFormat="1"/>
    <row r="999000" customFormat="1"/>
    <row r="999001" customFormat="1"/>
    <row r="999002" customFormat="1"/>
    <row r="999003" customFormat="1"/>
    <row r="999004" customFormat="1"/>
    <row r="999005" customFormat="1"/>
    <row r="999006" customFormat="1"/>
    <row r="999007" customFormat="1"/>
    <row r="999008" customFormat="1"/>
    <row r="999009" customFormat="1"/>
    <row r="999010" customFormat="1"/>
    <row r="999011" customFormat="1"/>
    <row r="999012" customFormat="1"/>
    <row r="999013" customFormat="1"/>
    <row r="999014" customFormat="1"/>
    <row r="999015" customFormat="1"/>
    <row r="999016" customFormat="1"/>
    <row r="999017" customFormat="1"/>
    <row r="999018" customFormat="1"/>
    <row r="999019" customFormat="1"/>
    <row r="999020" customFormat="1"/>
    <row r="999021" customFormat="1"/>
    <row r="999022" customFormat="1"/>
    <row r="999023" customFormat="1"/>
    <row r="999024" customFormat="1"/>
    <row r="999025" customFormat="1"/>
    <row r="999026" customFormat="1"/>
    <row r="999027" customFormat="1"/>
    <row r="999028" customFormat="1"/>
    <row r="999029" customFormat="1"/>
    <row r="999030" customFormat="1"/>
    <row r="999031" customFormat="1"/>
    <row r="999032" customFormat="1"/>
    <row r="999033" customFormat="1"/>
    <row r="999034" customFormat="1"/>
    <row r="999035" customFormat="1"/>
    <row r="999036" customFormat="1"/>
    <row r="999037" customFormat="1"/>
    <row r="999038" customFormat="1"/>
    <row r="999039" customFormat="1"/>
    <row r="999040" customFormat="1"/>
    <row r="999041" customFormat="1"/>
    <row r="999042" customFormat="1"/>
    <row r="999043" customFormat="1"/>
    <row r="999044" customFormat="1"/>
    <row r="999045" customFormat="1"/>
    <row r="999046" customFormat="1"/>
    <row r="999047" customFormat="1"/>
    <row r="999048" customFormat="1"/>
    <row r="999049" customFormat="1"/>
    <row r="999050" customFormat="1"/>
    <row r="999051" customFormat="1"/>
    <row r="999052" customFormat="1"/>
    <row r="999053" customFormat="1"/>
    <row r="999054" customFormat="1"/>
    <row r="999055" customFormat="1"/>
    <row r="999056" customFormat="1"/>
    <row r="999057" customFormat="1"/>
    <row r="999058" customFormat="1"/>
    <row r="999059" customFormat="1"/>
    <row r="999060" customFormat="1"/>
    <row r="999061" customFormat="1"/>
    <row r="999062" customFormat="1"/>
    <row r="999063" customFormat="1"/>
    <row r="999064" customFormat="1"/>
    <row r="999065" customFormat="1"/>
    <row r="999066" customFormat="1"/>
    <row r="999067" customFormat="1"/>
    <row r="999068" customFormat="1"/>
    <row r="999069" customFormat="1"/>
    <row r="999070" customFormat="1"/>
    <row r="999071" customFormat="1"/>
    <row r="999072" customFormat="1"/>
    <row r="999073" customFormat="1"/>
    <row r="999074" customFormat="1"/>
    <row r="999075" customFormat="1"/>
    <row r="999076" customFormat="1"/>
    <row r="999077" customFormat="1"/>
    <row r="999078" customFormat="1"/>
    <row r="999079" customFormat="1"/>
    <row r="999080" customFormat="1"/>
    <row r="999081" customFormat="1"/>
    <row r="999082" customFormat="1"/>
    <row r="999083" customFormat="1"/>
    <row r="999084" customFormat="1"/>
    <row r="999085" customFormat="1"/>
    <row r="999086" customFormat="1"/>
    <row r="999087" customFormat="1"/>
    <row r="999088" customFormat="1"/>
    <row r="999089" customFormat="1"/>
    <row r="999090" customFormat="1"/>
    <row r="999091" customFormat="1"/>
    <row r="999092" customFormat="1"/>
    <row r="999093" customFormat="1"/>
    <row r="999094" customFormat="1"/>
    <row r="999095" customFormat="1"/>
    <row r="999096" customFormat="1"/>
    <row r="999097" customFormat="1"/>
    <row r="999098" customFormat="1"/>
    <row r="999099" customFormat="1"/>
    <row r="999100" customFormat="1"/>
    <row r="999101" customFormat="1"/>
    <row r="999102" customFormat="1"/>
    <row r="999103" customFormat="1"/>
    <row r="999104" customFormat="1"/>
    <row r="999105" customFormat="1"/>
    <row r="999106" customFormat="1"/>
    <row r="999107" customFormat="1"/>
    <row r="999108" customFormat="1"/>
    <row r="999109" customFormat="1"/>
    <row r="999110" customFormat="1"/>
    <row r="999111" customFormat="1"/>
    <row r="999112" customFormat="1"/>
    <row r="999113" customFormat="1"/>
    <row r="999114" customFormat="1"/>
    <row r="999115" customFormat="1"/>
    <row r="999116" customFormat="1"/>
    <row r="999117" customFormat="1"/>
    <row r="999118" customFormat="1"/>
    <row r="999119" customFormat="1"/>
    <row r="999120" customFormat="1"/>
    <row r="999121" customFormat="1"/>
    <row r="999122" customFormat="1"/>
    <row r="999123" customFormat="1"/>
    <row r="999124" customFormat="1"/>
    <row r="999125" customFormat="1"/>
    <row r="999126" customFormat="1"/>
    <row r="999127" customFormat="1"/>
    <row r="999128" customFormat="1"/>
    <row r="999129" customFormat="1"/>
    <row r="999130" customFormat="1"/>
    <row r="999131" customFormat="1"/>
    <row r="999132" customFormat="1"/>
    <row r="999133" customFormat="1"/>
    <row r="999134" customFormat="1"/>
    <row r="999135" customFormat="1"/>
    <row r="999136" customFormat="1"/>
    <row r="999137" customFormat="1"/>
    <row r="999138" customFormat="1"/>
    <row r="999139" customFormat="1"/>
    <row r="999140" customFormat="1"/>
    <row r="999141" customFormat="1"/>
    <row r="999142" customFormat="1"/>
    <row r="999143" customFormat="1"/>
    <row r="999144" customFormat="1"/>
    <row r="999145" customFormat="1"/>
    <row r="999146" customFormat="1"/>
    <row r="999147" customFormat="1"/>
    <row r="999148" customFormat="1"/>
    <row r="999149" customFormat="1"/>
    <row r="999150" customFormat="1"/>
    <row r="999151" customFormat="1"/>
    <row r="999152" customFormat="1"/>
    <row r="999153" customFormat="1"/>
    <row r="999154" customFormat="1"/>
    <row r="999155" customFormat="1"/>
    <row r="999156" customFormat="1"/>
    <row r="999157" customFormat="1"/>
    <row r="999158" customFormat="1"/>
    <row r="999159" customFormat="1"/>
    <row r="999160" customFormat="1"/>
    <row r="999161" customFormat="1"/>
    <row r="999162" customFormat="1"/>
    <row r="999163" customFormat="1"/>
    <row r="999164" customFormat="1"/>
    <row r="999165" customFormat="1"/>
    <row r="999166" customFormat="1"/>
    <row r="999167" customFormat="1"/>
    <row r="999168" customFormat="1"/>
    <row r="999169" customFormat="1"/>
    <row r="999170" customFormat="1"/>
    <row r="999171" customFormat="1"/>
    <row r="999172" customFormat="1"/>
    <row r="999173" customFormat="1"/>
    <row r="999174" customFormat="1"/>
    <row r="999175" customFormat="1"/>
    <row r="999176" customFormat="1"/>
    <row r="999177" customFormat="1"/>
    <row r="999178" customFormat="1"/>
    <row r="999179" customFormat="1"/>
    <row r="999180" customFormat="1"/>
    <row r="999181" customFormat="1"/>
    <row r="999182" customFormat="1"/>
    <row r="999183" customFormat="1"/>
    <row r="999184" customFormat="1"/>
    <row r="999185" customFormat="1"/>
    <row r="999186" customFormat="1"/>
    <row r="999187" customFormat="1"/>
    <row r="999188" customFormat="1"/>
    <row r="999189" customFormat="1"/>
    <row r="999190" customFormat="1"/>
    <row r="999191" customFormat="1"/>
    <row r="999192" customFormat="1"/>
    <row r="999193" customFormat="1"/>
    <row r="999194" customFormat="1"/>
    <row r="999195" customFormat="1"/>
    <row r="999196" customFormat="1"/>
    <row r="999197" customFormat="1"/>
    <row r="999198" customFormat="1"/>
    <row r="999199" customFormat="1"/>
    <row r="999200" customFormat="1"/>
    <row r="999201" customFormat="1"/>
    <row r="999202" customFormat="1"/>
    <row r="999203" customFormat="1"/>
    <row r="999204" customFormat="1"/>
    <row r="999205" customFormat="1"/>
    <row r="999206" customFormat="1"/>
    <row r="999207" customFormat="1"/>
    <row r="999208" customFormat="1"/>
    <row r="999209" customFormat="1"/>
    <row r="999210" customFormat="1"/>
    <row r="999211" customFormat="1"/>
    <row r="999212" customFormat="1"/>
    <row r="999213" customFormat="1"/>
    <row r="999214" customFormat="1"/>
    <row r="999215" customFormat="1"/>
    <row r="999216" customFormat="1"/>
    <row r="999217" customFormat="1"/>
    <row r="999218" customFormat="1"/>
    <row r="999219" customFormat="1"/>
    <row r="999220" customFormat="1"/>
    <row r="999221" customFormat="1"/>
    <row r="999222" customFormat="1"/>
    <row r="999223" customFormat="1"/>
    <row r="999224" customFormat="1"/>
    <row r="999225" customFormat="1"/>
    <row r="999226" customFormat="1"/>
    <row r="999227" customFormat="1"/>
    <row r="999228" customFormat="1"/>
    <row r="999229" customFormat="1"/>
    <row r="999230" customFormat="1"/>
    <row r="999231" customFormat="1"/>
    <row r="999232" customFormat="1"/>
    <row r="999233" customFormat="1"/>
    <row r="999234" customFormat="1"/>
    <row r="999235" customFormat="1"/>
    <row r="999236" customFormat="1"/>
    <row r="999237" customFormat="1"/>
    <row r="999238" customFormat="1"/>
    <row r="999239" customFormat="1"/>
    <row r="999240" customFormat="1"/>
    <row r="999241" customFormat="1"/>
    <row r="999242" customFormat="1"/>
    <row r="999243" customFormat="1"/>
    <row r="999244" customFormat="1"/>
    <row r="999245" customFormat="1"/>
    <row r="999246" customFormat="1"/>
    <row r="999247" customFormat="1"/>
    <row r="999248" customFormat="1"/>
    <row r="999249" customFormat="1"/>
    <row r="999250" customFormat="1"/>
    <row r="999251" customFormat="1"/>
    <row r="999252" customFormat="1"/>
    <row r="999253" customFormat="1"/>
    <row r="999254" customFormat="1"/>
    <row r="999255" customFormat="1"/>
    <row r="999256" customFormat="1"/>
    <row r="999257" customFormat="1"/>
    <row r="999258" customFormat="1"/>
    <row r="999259" customFormat="1"/>
    <row r="999260" customFormat="1"/>
    <row r="999261" customFormat="1"/>
    <row r="999262" customFormat="1"/>
    <row r="999263" customFormat="1"/>
    <row r="999264" customFormat="1"/>
    <row r="999265" customFormat="1"/>
    <row r="999266" customFormat="1"/>
    <row r="999267" customFormat="1"/>
    <row r="999268" customFormat="1"/>
    <row r="999269" customFormat="1"/>
    <row r="999270" customFormat="1"/>
    <row r="999271" customFormat="1"/>
    <row r="999272" customFormat="1"/>
    <row r="999273" customFormat="1"/>
    <row r="999274" customFormat="1"/>
    <row r="999275" customFormat="1"/>
    <row r="999276" customFormat="1"/>
    <row r="999277" customFormat="1"/>
    <row r="999278" customFormat="1"/>
    <row r="999279" customFormat="1"/>
    <row r="999280" customFormat="1"/>
    <row r="999281" customFormat="1"/>
    <row r="999282" customFormat="1"/>
    <row r="999283" customFormat="1"/>
    <row r="999284" customFormat="1"/>
    <row r="999285" customFormat="1"/>
    <row r="999286" customFormat="1"/>
    <row r="999287" customFormat="1"/>
    <row r="999288" customFormat="1"/>
    <row r="999289" customFormat="1"/>
    <row r="999290" customFormat="1"/>
    <row r="999291" customFormat="1"/>
    <row r="999292" customFormat="1"/>
    <row r="999293" customFormat="1"/>
    <row r="999294" customFormat="1"/>
    <row r="999295" customFormat="1"/>
    <row r="999296" customFormat="1"/>
    <row r="999297" customFormat="1"/>
    <row r="999298" customFormat="1"/>
    <row r="999299" customFormat="1"/>
    <row r="999300" customFormat="1"/>
    <row r="999301" customFormat="1"/>
    <row r="999302" customFormat="1"/>
    <row r="999303" customFormat="1"/>
    <row r="999304" customFormat="1"/>
    <row r="999305" customFormat="1"/>
    <row r="999306" customFormat="1"/>
    <row r="999307" customFormat="1"/>
    <row r="999308" customFormat="1"/>
    <row r="999309" customFormat="1"/>
    <row r="999310" customFormat="1"/>
    <row r="999311" customFormat="1"/>
    <row r="999312" customFormat="1"/>
    <row r="999313" customFormat="1"/>
    <row r="999314" customFormat="1"/>
    <row r="999315" customFormat="1"/>
    <row r="999316" customFormat="1"/>
    <row r="999317" customFormat="1"/>
    <row r="999318" customFormat="1"/>
    <row r="999319" customFormat="1"/>
    <row r="999320" customFormat="1"/>
    <row r="999321" customFormat="1"/>
    <row r="999322" customFormat="1"/>
    <row r="999323" customFormat="1"/>
    <row r="999324" customFormat="1"/>
    <row r="999325" customFormat="1"/>
    <row r="999326" customFormat="1"/>
    <row r="999327" customFormat="1"/>
    <row r="999328" customFormat="1"/>
    <row r="999329" customFormat="1"/>
    <row r="999330" customFormat="1"/>
    <row r="999331" customFormat="1"/>
    <row r="999332" customFormat="1"/>
    <row r="999333" customFormat="1"/>
    <row r="999334" customFormat="1"/>
    <row r="999335" customFormat="1"/>
    <row r="999336" customFormat="1"/>
    <row r="999337" customFormat="1"/>
    <row r="999338" customFormat="1"/>
    <row r="999339" customFormat="1"/>
    <row r="999340" customFormat="1"/>
    <row r="999341" customFormat="1"/>
    <row r="999342" customFormat="1"/>
    <row r="999343" customFormat="1"/>
    <row r="999344" customFormat="1"/>
    <row r="999345" customFormat="1"/>
    <row r="999346" customFormat="1"/>
    <row r="999347" customFormat="1"/>
    <row r="999348" customFormat="1"/>
    <row r="999349" customFormat="1"/>
    <row r="999350" customFormat="1"/>
    <row r="999351" customFormat="1"/>
    <row r="999352" customFormat="1"/>
    <row r="999353" customFormat="1"/>
    <row r="999354" customFormat="1"/>
    <row r="999355" customFormat="1"/>
    <row r="999356" customFormat="1"/>
    <row r="999357" customFormat="1"/>
    <row r="999358" customFormat="1"/>
    <row r="999359" customFormat="1"/>
    <row r="999360" customFormat="1"/>
    <row r="999361" customFormat="1"/>
    <row r="999362" customFormat="1"/>
    <row r="999363" customFormat="1"/>
    <row r="999364" customFormat="1"/>
    <row r="999365" customFormat="1"/>
    <row r="999366" customFormat="1"/>
    <row r="999367" customFormat="1"/>
    <row r="999368" customFormat="1"/>
    <row r="999369" customFormat="1"/>
    <row r="999370" customFormat="1"/>
    <row r="999371" customFormat="1"/>
    <row r="999372" customFormat="1"/>
    <row r="999373" customFormat="1"/>
    <row r="999374" customFormat="1"/>
    <row r="999375" customFormat="1"/>
    <row r="999376" customFormat="1"/>
    <row r="999377" customFormat="1"/>
    <row r="999378" customFormat="1"/>
    <row r="999379" customFormat="1"/>
    <row r="999380" customFormat="1"/>
    <row r="999381" customFormat="1"/>
    <row r="999382" customFormat="1"/>
    <row r="999383" customFormat="1"/>
    <row r="999384" customFormat="1"/>
    <row r="999385" customFormat="1"/>
    <row r="999386" customFormat="1"/>
    <row r="999387" customFormat="1"/>
    <row r="999388" customFormat="1"/>
    <row r="999389" customFormat="1"/>
    <row r="999390" customFormat="1"/>
    <row r="999391" customFormat="1"/>
    <row r="999392" customFormat="1"/>
    <row r="999393" customFormat="1"/>
    <row r="999394" customFormat="1"/>
    <row r="999395" customFormat="1"/>
    <row r="999396" customFormat="1"/>
    <row r="999397" customFormat="1"/>
    <row r="999398" customFormat="1"/>
    <row r="999399" customFormat="1"/>
    <row r="999400" customFormat="1"/>
    <row r="999401" customFormat="1"/>
    <row r="999402" customFormat="1"/>
    <row r="999403" customFormat="1"/>
    <row r="999404" customFormat="1"/>
    <row r="999405" customFormat="1"/>
    <row r="999406" customFormat="1"/>
    <row r="999407" customFormat="1"/>
    <row r="999408" customFormat="1"/>
    <row r="999409" customFormat="1"/>
    <row r="999410" customFormat="1"/>
    <row r="999411" customFormat="1"/>
    <row r="999412" customFormat="1"/>
    <row r="999413" customFormat="1"/>
    <row r="999414" customFormat="1"/>
    <row r="999415" customFormat="1"/>
    <row r="999416" customFormat="1"/>
    <row r="999417" customFormat="1"/>
    <row r="999418" customFormat="1"/>
    <row r="999419" customFormat="1"/>
    <row r="999420" customFormat="1"/>
    <row r="999421" customFormat="1"/>
    <row r="999422" customFormat="1"/>
    <row r="999423" customFormat="1"/>
    <row r="999424" customFormat="1"/>
    <row r="999425" customFormat="1"/>
    <row r="999426" customFormat="1"/>
    <row r="999427" customFormat="1"/>
    <row r="999428" customFormat="1"/>
    <row r="999429" customFormat="1"/>
    <row r="999430" customFormat="1"/>
    <row r="999431" customFormat="1"/>
    <row r="999432" customFormat="1"/>
    <row r="999433" customFormat="1"/>
    <row r="999434" customFormat="1"/>
    <row r="999435" customFormat="1"/>
    <row r="999436" customFormat="1"/>
    <row r="999437" customFormat="1"/>
    <row r="999438" customFormat="1"/>
    <row r="999439" customFormat="1"/>
    <row r="999440" customFormat="1"/>
    <row r="999441" customFormat="1"/>
    <row r="999442" customFormat="1"/>
    <row r="999443" customFormat="1"/>
    <row r="999444" customFormat="1"/>
    <row r="999445" customFormat="1"/>
    <row r="999446" customFormat="1"/>
    <row r="999447" customFormat="1"/>
    <row r="999448" customFormat="1"/>
    <row r="999449" customFormat="1"/>
    <row r="999450" customFormat="1"/>
    <row r="999451" customFormat="1"/>
    <row r="999452" customFormat="1"/>
    <row r="999453" customFormat="1"/>
    <row r="999454" customFormat="1"/>
    <row r="999455" customFormat="1"/>
    <row r="999456" customFormat="1"/>
    <row r="999457" customFormat="1"/>
    <row r="999458" customFormat="1"/>
    <row r="999459" customFormat="1"/>
    <row r="999460" customFormat="1"/>
    <row r="999461" customFormat="1"/>
    <row r="999462" customFormat="1"/>
    <row r="999463" customFormat="1"/>
    <row r="999464" customFormat="1"/>
    <row r="999465" customFormat="1"/>
    <row r="999466" customFormat="1"/>
    <row r="999467" customFormat="1"/>
    <row r="999468" customFormat="1"/>
    <row r="999469" customFormat="1"/>
    <row r="999470" customFormat="1"/>
    <row r="999471" customFormat="1"/>
    <row r="999472" customFormat="1"/>
    <row r="999473" customFormat="1"/>
    <row r="999474" customFormat="1"/>
    <row r="999475" customFormat="1"/>
    <row r="999476" customFormat="1"/>
    <row r="999477" customFormat="1"/>
    <row r="999478" customFormat="1"/>
    <row r="999479" customFormat="1"/>
    <row r="999480" customFormat="1"/>
    <row r="999481" customFormat="1"/>
    <row r="999482" customFormat="1"/>
    <row r="999483" customFormat="1"/>
    <row r="999484" customFormat="1"/>
    <row r="999485" customFormat="1"/>
    <row r="999486" customFormat="1"/>
    <row r="999487" customFormat="1"/>
    <row r="999488" customFormat="1"/>
    <row r="999489" customFormat="1"/>
    <row r="999490" customFormat="1"/>
    <row r="999491" customFormat="1"/>
    <row r="999492" customFormat="1"/>
    <row r="999493" customFormat="1"/>
    <row r="999494" customFormat="1"/>
    <row r="999495" customFormat="1"/>
    <row r="999496" customFormat="1"/>
    <row r="999497" customFormat="1"/>
    <row r="999498" customFormat="1"/>
    <row r="999499" customFormat="1"/>
    <row r="999500" customFormat="1"/>
    <row r="999501" customFormat="1"/>
    <row r="999502" customFormat="1"/>
    <row r="999503" customFormat="1"/>
    <row r="999504" customFormat="1"/>
    <row r="999505" customFormat="1"/>
    <row r="999506" customFormat="1"/>
    <row r="999507" customFormat="1"/>
    <row r="999508" customFormat="1"/>
    <row r="999509" customFormat="1"/>
    <row r="999510" customFormat="1"/>
    <row r="999511" customFormat="1"/>
    <row r="999512" customFormat="1"/>
    <row r="999513" customFormat="1"/>
    <row r="999514" customFormat="1"/>
    <row r="999515" customFormat="1"/>
    <row r="999516" customFormat="1"/>
    <row r="999517" customFormat="1"/>
    <row r="999518" customFormat="1"/>
    <row r="999519" customFormat="1"/>
    <row r="999520" customFormat="1"/>
    <row r="999521" customFormat="1"/>
    <row r="999522" customFormat="1"/>
    <row r="999523" customFormat="1"/>
    <row r="999524" customFormat="1"/>
    <row r="999525" customFormat="1"/>
    <row r="999526" customFormat="1"/>
    <row r="999527" customFormat="1"/>
    <row r="999528" customFormat="1"/>
    <row r="999529" customFormat="1"/>
    <row r="999530" customFormat="1"/>
    <row r="999531" customFormat="1"/>
    <row r="999532" customFormat="1"/>
    <row r="999533" customFormat="1"/>
    <row r="999534" customFormat="1"/>
    <row r="999535" customFormat="1"/>
    <row r="999536" customFormat="1"/>
    <row r="999537" customFormat="1"/>
    <row r="999538" customFormat="1"/>
    <row r="999539" customFormat="1"/>
    <row r="999540" customFormat="1"/>
    <row r="999541" customFormat="1"/>
    <row r="999542" customFormat="1"/>
    <row r="999543" customFormat="1"/>
    <row r="999544" customFormat="1"/>
    <row r="999545" customFormat="1"/>
    <row r="999546" customFormat="1"/>
    <row r="999547" customFormat="1"/>
    <row r="999548" customFormat="1"/>
    <row r="999549" customFormat="1"/>
    <row r="999550" customFormat="1"/>
    <row r="999551" customFormat="1"/>
    <row r="999552" customFormat="1"/>
    <row r="999553" customFormat="1"/>
    <row r="999554" customFormat="1"/>
    <row r="999555" customFormat="1"/>
    <row r="999556" customFormat="1"/>
    <row r="999557" customFormat="1"/>
    <row r="999558" customFormat="1"/>
    <row r="999559" customFormat="1"/>
    <row r="999560" customFormat="1"/>
    <row r="999561" customFormat="1"/>
    <row r="999562" customFormat="1"/>
    <row r="999563" customFormat="1"/>
    <row r="999564" customFormat="1"/>
    <row r="999565" customFormat="1"/>
    <row r="999566" customFormat="1"/>
    <row r="999567" customFormat="1"/>
    <row r="999568" customFormat="1"/>
    <row r="999569" customFormat="1"/>
    <row r="999570" customFormat="1"/>
    <row r="999571" customFormat="1"/>
    <row r="999572" customFormat="1"/>
    <row r="999573" customFormat="1"/>
    <row r="999574" customFormat="1"/>
    <row r="999575" customFormat="1"/>
    <row r="999576" customFormat="1"/>
    <row r="999577" customFormat="1"/>
    <row r="999578" customFormat="1"/>
    <row r="999579" customFormat="1"/>
    <row r="999580" customFormat="1"/>
    <row r="999581" customFormat="1"/>
    <row r="999582" customFormat="1"/>
    <row r="999583" customFormat="1"/>
    <row r="999584" customFormat="1"/>
    <row r="999585" customFormat="1"/>
    <row r="999586" customFormat="1"/>
    <row r="999587" customFormat="1"/>
    <row r="999588" customFormat="1"/>
    <row r="999589" customFormat="1"/>
    <row r="999590" customFormat="1"/>
    <row r="999591" customFormat="1"/>
    <row r="999592" customFormat="1"/>
    <row r="999593" customFormat="1"/>
    <row r="999594" customFormat="1"/>
    <row r="999595" customFormat="1"/>
    <row r="999596" customFormat="1"/>
    <row r="999597" customFormat="1"/>
    <row r="999598" customFormat="1"/>
    <row r="999599" customFormat="1"/>
    <row r="999600" customFormat="1"/>
    <row r="999601" customFormat="1"/>
    <row r="999602" customFormat="1"/>
    <row r="999603" customFormat="1"/>
    <row r="999604" customFormat="1"/>
    <row r="999605" customFormat="1"/>
    <row r="999606" customFormat="1"/>
    <row r="999607" customFormat="1"/>
    <row r="999608" customFormat="1"/>
    <row r="999609" customFormat="1"/>
    <row r="999610" customFormat="1"/>
    <row r="999611" customFormat="1"/>
    <row r="999612" customFormat="1"/>
    <row r="999613" customFormat="1"/>
    <row r="999614" customFormat="1"/>
    <row r="999615" customFormat="1"/>
    <row r="999616" customFormat="1"/>
    <row r="999617" customFormat="1"/>
    <row r="999618" customFormat="1"/>
    <row r="999619" customFormat="1"/>
    <row r="999620" customFormat="1"/>
    <row r="999621" customFormat="1"/>
    <row r="999622" customFormat="1"/>
    <row r="999623" customFormat="1"/>
    <row r="999624" customFormat="1"/>
    <row r="999625" customFormat="1"/>
    <row r="999626" customFormat="1"/>
    <row r="999627" customFormat="1"/>
    <row r="999628" customFormat="1"/>
    <row r="999629" customFormat="1"/>
    <row r="999630" customFormat="1"/>
    <row r="999631" customFormat="1"/>
    <row r="999632" customFormat="1"/>
    <row r="999633" customFormat="1"/>
    <row r="999634" customFormat="1"/>
    <row r="999635" customFormat="1"/>
    <row r="999636" customFormat="1"/>
    <row r="999637" customFormat="1"/>
    <row r="999638" customFormat="1"/>
    <row r="999639" customFormat="1"/>
    <row r="999640" customFormat="1"/>
    <row r="999641" customFormat="1"/>
    <row r="999642" customFormat="1"/>
    <row r="999643" customFormat="1"/>
    <row r="999644" customFormat="1"/>
    <row r="999645" customFormat="1"/>
    <row r="999646" customFormat="1"/>
    <row r="999647" customFormat="1"/>
    <row r="999648" customFormat="1"/>
    <row r="999649" customFormat="1"/>
    <row r="999650" customFormat="1"/>
    <row r="999651" customFormat="1"/>
    <row r="999652" customFormat="1"/>
    <row r="999653" customFormat="1"/>
    <row r="999654" customFormat="1"/>
    <row r="999655" customFormat="1"/>
    <row r="999656" customFormat="1"/>
    <row r="999657" customFormat="1"/>
    <row r="999658" customFormat="1"/>
    <row r="999659" customFormat="1"/>
    <row r="999660" customFormat="1"/>
    <row r="999661" customFormat="1"/>
    <row r="999662" customFormat="1"/>
    <row r="999663" customFormat="1"/>
    <row r="999664" customFormat="1"/>
    <row r="999665" customFormat="1"/>
    <row r="999666" customFormat="1"/>
    <row r="999667" customFormat="1"/>
    <row r="999668" customFormat="1"/>
    <row r="999669" customFormat="1"/>
    <row r="999670" customFormat="1"/>
    <row r="999671" customFormat="1"/>
    <row r="999672" customFormat="1"/>
    <row r="999673" customFormat="1"/>
    <row r="999674" customFormat="1"/>
    <row r="999675" customFormat="1"/>
    <row r="999676" customFormat="1"/>
    <row r="999677" customFormat="1"/>
    <row r="999678" customFormat="1"/>
    <row r="999679" customFormat="1"/>
    <row r="999680" customFormat="1"/>
    <row r="999681" customFormat="1"/>
    <row r="999682" customFormat="1"/>
    <row r="999683" customFormat="1"/>
    <row r="999684" customFormat="1"/>
    <row r="999685" customFormat="1"/>
    <row r="999686" customFormat="1"/>
    <row r="999687" customFormat="1"/>
    <row r="999688" customFormat="1"/>
    <row r="999689" customFormat="1"/>
    <row r="999690" customFormat="1"/>
    <row r="999691" customFormat="1"/>
    <row r="999692" customFormat="1"/>
    <row r="999693" customFormat="1"/>
    <row r="999694" customFormat="1"/>
    <row r="999695" customFormat="1"/>
    <row r="999696" customFormat="1"/>
    <row r="999697" customFormat="1"/>
    <row r="999698" customFormat="1"/>
    <row r="999699" customFormat="1"/>
    <row r="999700" customFormat="1"/>
    <row r="999701" customFormat="1"/>
    <row r="999702" customFormat="1"/>
    <row r="999703" customFormat="1"/>
    <row r="999704" customFormat="1"/>
    <row r="999705" customFormat="1"/>
    <row r="999706" customFormat="1"/>
    <row r="999707" customFormat="1"/>
    <row r="999708" customFormat="1"/>
    <row r="999709" customFormat="1"/>
    <row r="999710" customFormat="1"/>
    <row r="999711" customFormat="1"/>
    <row r="999712" customFormat="1"/>
    <row r="999713" customFormat="1"/>
    <row r="999714" customFormat="1"/>
    <row r="999715" customFormat="1"/>
    <row r="999716" customFormat="1"/>
    <row r="999717" customFormat="1"/>
    <row r="999718" customFormat="1"/>
    <row r="999719" customFormat="1"/>
    <row r="999720" customFormat="1"/>
    <row r="999721" customFormat="1"/>
    <row r="999722" customFormat="1"/>
    <row r="999723" customFormat="1"/>
    <row r="999724" customFormat="1"/>
    <row r="999725" customFormat="1"/>
    <row r="999726" customFormat="1"/>
    <row r="999727" customFormat="1"/>
    <row r="999728" customFormat="1"/>
    <row r="999729" customFormat="1"/>
    <row r="999730" customFormat="1"/>
    <row r="999731" customFormat="1"/>
    <row r="999732" customFormat="1"/>
    <row r="999733" customFormat="1"/>
    <row r="999734" customFormat="1"/>
    <row r="999735" customFormat="1"/>
    <row r="999736" customFormat="1"/>
    <row r="999737" customFormat="1"/>
    <row r="999738" customFormat="1"/>
    <row r="999739" customFormat="1"/>
    <row r="999740" customFormat="1"/>
    <row r="999741" customFormat="1"/>
    <row r="999742" customFormat="1"/>
    <row r="999743" customFormat="1"/>
    <row r="999744" customFormat="1"/>
    <row r="999745" customFormat="1"/>
    <row r="999746" customFormat="1"/>
    <row r="999747" customFormat="1"/>
    <row r="999748" customFormat="1"/>
    <row r="999749" customFormat="1"/>
    <row r="999750" customFormat="1"/>
    <row r="999751" customFormat="1"/>
    <row r="999752" customFormat="1"/>
    <row r="999753" customFormat="1"/>
    <row r="999754" customFormat="1"/>
    <row r="999755" customFormat="1"/>
    <row r="999756" customFormat="1"/>
    <row r="999757" customFormat="1"/>
    <row r="999758" customFormat="1"/>
    <row r="999759" customFormat="1"/>
    <row r="999760" customFormat="1"/>
    <row r="999761" customFormat="1"/>
    <row r="999762" customFormat="1"/>
    <row r="999763" customFormat="1"/>
    <row r="999764" customFormat="1"/>
    <row r="999765" customFormat="1"/>
    <row r="999766" customFormat="1"/>
    <row r="999767" customFormat="1"/>
    <row r="999768" customFormat="1"/>
    <row r="999769" customFormat="1"/>
    <row r="999770" customFormat="1"/>
    <row r="999771" customFormat="1"/>
    <row r="999772" customFormat="1"/>
    <row r="999773" customFormat="1"/>
    <row r="999774" customFormat="1"/>
    <row r="999775" customFormat="1"/>
    <row r="999776" customFormat="1"/>
    <row r="999777" customFormat="1"/>
    <row r="999778" customFormat="1"/>
    <row r="999779" customFormat="1"/>
    <row r="999780" customFormat="1"/>
    <row r="999781" customFormat="1"/>
    <row r="999782" customFormat="1"/>
    <row r="999783" customFormat="1"/>
    <row r="999784" customFormat="1"/>
    <row r="999785" customFormat="1"/>
    <row r="999786" customFormat="1"/>
    <row r="999787" customFormat="1"/>
    <row r="999788" customFormat="1"/>
    <row r="999789" customFormat="1"/>
    <row r="999790" customFormat="1"/>
    <row r="999791" customFormat="1"/>
    <row r="999792" customFormat="1"/>
    <row r="999793" customFormat="1"/>
    <row r="999794" customFormat="1"/>
    <row r="999795" customFormat="1"/>
    <row r="999796" customFormat="1"/>
    <row r="999797" customFormat="1"/>
    <row r="999798" customFormat="1"/>
    <row r="999799" customFormat="1"/>
    <row r="999800" customFormat="1"/>
    <row r="999801" customFormat="1"/>
    <row r="999802" customFormat="1"/>
    <row r="999803" customFormat="1"/>
    <row r="999804" customFormat="1"/>
    <row r="999805" customFormat="1"/>
    <row r="999806" customFormat="1"/>
    <row r="999807" customFormat="1"/>
    <row r="999808" customFormat="1"/>
    <row r="999809" customFormat="1"/>
    <row r="999810" customFormat="1"/>
    <row r="999811" customFormat="1"/>
    <row r="999812" customFormat="1"/>
    <row r="999813" customFormat="1"/>
    <row r="999814" customFormat="1"/>
    <row r="999815" customFormat="1"/>
    <row r="999816" customFormat="1"/>
    <row r="999817" customFormat="1"/>
    <row r="999818" customFormat="1"/>
    <row r="999819" customFormat="1"/>
    <row r="999820" customFormat="1"/>
    <row r="999821" customFormat="1"/>
    <row r="999822" customFormat="1"/>
    <row r="999823" customFormat="1"/>
    <row r="999824" customFormat="1"/>
    <row r="999825" customFormat="1"/>
    <row r="999826" customFormat="1"/>
    <row r="999827" customFormat="1"/>
    <row r="999828" customFormat="1"/>
    <row r="999829" customFormat="1"/>
    <row r="999830" customFormat="1"/>
    <row r="999831" customFormat="1"/>
    <row r="999832" customFormat="1"/>
    <row r="999833" customFormat="1"/>
    <row r="999834" customFormat="1"/>
    <row r="999835" customFormat="1"/>
    <row r="999836" customFormat="1"/>
    <row r="999837" customFormat="1"/>
    <row r="999838" customFormat="1"/>
    <row r="999839" customFormat="1"/>
    <row r="999840" customFormat="1"/>
    <row r="999841" customFormat="1"/>
    <row r="999842" customFormat="1"/>
    <row r="999843" customFormat="1"/>
    <row r="999844" customFormat="1"/>
    <row r="999845" customFormat="1"/>
    <row r="999846" customFormat="1"/>
    <row r="999847" customFormat="1"/>
    <row r="999848" customFormat="1"/>
    <row r="999849" customFormat="1"/>
    <row r="999850" customFormat="1"/>
    <row r="999851" customFormat="1"/>
    <row r="999852" customFormat="1"/>
    <row r="999853" customFormat="1"/>
    <row r="999854" customFormat="1"/>
    <row r="999855" customFormat="1"/>
    <row r="999856" customFormat="1"/>
    <row r="999857" customFormat="1"/>
    <row r="999858" customFormat="1"/>
    <row r="999859" customFormat="1"/>
    <row r="999860" customFormat="1"/>
    <row r="999861" customFormat="1"/>
    <row r="999862" customFormat="1"/>
    <row r="999863" customFormat="1"/>
    <row r="999864" customFormat="1"/>
    <row r="999865" customFormat="1"/>
    <row r="999866" customFormat="1"/>
    <row r="999867" customFormat="1"/>
    <row r="999868" customFormat="1"/>
    <row r="999869" customFormat="1"/>
    <row r="999870" customFormat="1"/>
    <row r="999871" customFormat="1"/>
    <row r="999872" customFormat="1"/>
    <row r="999873" customFormat="1"/>
    <row r="999874" customFormat="1"/>
    <row r="999875" customFormat="1"/>
    <row r="999876" customFormat="1"/>
    <row r="999877" customFormat="1"/>
    <row r="999878" customFormat="1"/>
    <row r="999879" customFormat="1"/>
    <row r="999880" customFormat="1"/>
    <row r="999881" customFormat="1"/>
    <row r="999882" customFormat="1"/>
    <row r="999883" customFormat="1"/>
    <row r="999884" customFormat="1"/>
    <row r="999885" customFormat="1"/>
    <row r="999886" customFormat="1"/>
    <row r="999887" customFormat="1"/>
    <row r="999888" customFormat="1"/>
    <row r="999889" customFormat="1"/>
    <row r="999890" customFormat="1"/>
    <row r="999891" customFormat="1"/>
    <row r="999892" customFormat="1"/>
    <row r="999893" customFormat="1"/>
    <row r="999894" customFormat="1"/>
    <row r="999895" customFormat="1"/>
    <row r="999896" customFormat="1"/>
    <row r="999897" customFormat="1"/>
    <row r="999898" customFormat="1"/>
    <row r="999899" customFormat="1"/>
    <row r="999900" customFormat="1"/>
    <row r="999901" customFormat="1"/>
    <row r="999902" customFormat="1"/>
    <row r="999903" customFormat="1"/>
    <row r="999904" customFormat="1"/>
    <row r="999905" customFormat="1"/>
    <row r="999906" customFormat="1"/>
    <row r="999907" customFormat="1"/>
    <row r="999908" customFormat="1"/>
    <row r="999909" customFormat="1"/>
    <row r="999910" customFormat="1"/>
    <row r="999911" customFormat="1"/>
    <row r="999912" customFormat="1"/>
    <row r="999913" customFormat="1"/>
    <row r="999914" customFormat="1"/>
    <row r="999915" customFormat="1"/>
    <row r="999916" customFormat="1"/>
    <row r="999917" customFormat="1"/>
    <row r="999918" customFormat="1"/>
    <row r="999919" customFormat="1"/>
    <row r="999920" customFormat="1"/>
    <row r="999921" customFormat="1"/>
    <row r="999922" customFormat="1"/>
    <row r="999923" customFormat="1"/>
    <row r="999924" customFormat="1"/>
    <row r="999925" customFormat="1"/>
    <row r="999926" customFormat="1"/>
    <row r="999927" customFormat="1"/>
    <row r="999928" customFormat="1"/>
    <row r="999929" customFormat="1"/>
    <row r="999930" customFormat="1"/>
    <row r="999931" customFormat="1"/>
    <row r="999932" customFormat="1"/>
    <row r="999933" customFormat="1"/>
    <row r="999934" customFormat="1"/>
    <row r="999935" customFormat="1"/>
    <row r="999936" customFormat="1"/>
    <row r="999937" customFormat="1"/>
    <row r="999938" customFormat="1"/>
    <row r="999939" customFormat="1"/>
    <row r="999940" customFormat="1"/>
    <row r="999941" customFormat="1"/>
    <row r="999942" customFormat="1"/>
    <row r="999943" customFormat="1"/>
    <row r="999944" customFormat="1"/>
    <row r="999945" customFormat="1"/>
    <row r="999946" customFormat="1"/>
    <row r="999947" customFormat="1"/>
    <row r="999948" customFormat="1"/>
    <row r="999949" customFormat="1"/>
    <row r="999950" customFormat="1"/>
    <row r="999951" customFormat="1"/>
    <row r="999952" customFormat="1"/>
    <row r="999953" customFormat="1"/>
    <row r="999954" customFormat="1"/>
    <row r="999955" customFormat="1"/>
    <row r="999956" customFormat="1"/>
    <row r="999957" customFormat="1"/>
    <row r="999958" customFormat="1"/>
    <row r="999959" customFormat="1"/>
    <row r="999960" customFormat="1"/>
    <row r="999961" customFormat="1"/>
    <row r="999962" customFormat="1"/>
    <row r="999963" customFormat="1"/>
    <row r="999964" customFormat="1"/>
    <row r="999965" customFormat="1"/>
    <row r="999966" customFormat="1"/>
    <row r="999967" customFormat="1"/>
    <row r="999968" customFormat="1"/>
    <row r="999969" customFormat="1"/>
    <row r="999970" customFormat="1"/>
    <row r="999971" customFormat="1"/>
    <row r="999972" customFormat="1"/>
    <row r="999973" customFormat="1"/>
    <row r="999974" customFormat="1"/>
    <row r="999975" customFormat="1"/>
    <row r="999976" customFormat="1"/>
    <row r="999977" customFormat="1"/>
    <row r="999978" customFormat="1"/>
    <row r="999979" customFormat="1"/>
    <row r="999980" customFormat="1"/>
    <row r="999981" customFormat="1"/>
    <row r="999982" customFormat="1"/>
    <row r="999983" customFormat="1"/>
    <row r="999984" customFormat="1"/>
    <row r="999985" customFormat="1"/>
    <row r="999986" customFormat="1"/>
    <row r="999987" customFormat="1"/>
    <row r="999988" customFormat="1"/>
    <row r="999989" customFormat="1"/>
    <row r="999990" customFormat="1"/>
    <row r="999991" customFormat="1"/>
    <row r="999992" customFormat="1"/>
    <row r="999993" customFormat="1"/>
    <row r="999994" customFormat="1"/>
    <row r="999995" customFormat="1"/>
    <row r="999996" customFormat="1"/>
    <row r="999997" customFormat="1"/>
    <row r="999998" customFormat="1"/>
    <row r="999999" customFormat="1"/>
    <row r="1000000" customFormat="1"/>
    <row r="1000001" customFormat="1"/>
    <row r="1000002" customFormat="1"/>
    <row r="1000003" customFormat="1"/>
    <row r="1000004" customFormat="1"/>
    <row r="1000005" customFormat="1"/>
    <row r="1000006" customFormat="1"/>
    <row r="1000007" customFormat="1"/>
    <row r="1000008" customFormat="1"/>
    <row r="1000009" customFormat="1"/>
    <row r="1000010" customFormat="1"/>
    <row r="1000011" customFormat="1"/>
    <row r="1000012" customFormat="1"/>
    <row r="1000013" customFormat="1"/>
    <row r="1000014" customFormat="1"/>
    <row r="1000015" customFormat="1"/>
    <row r="1000016" customFormat="1"/>
    <row r="1000017" customFormat="1"/>
    <row r="1000018" customFormat="1"/>
    <row r="1000019" customFormat="1"/>
    <row r="1000020" customFormat="1"/>
    <row r="1000021" customFormat="1"/>
    <row r="1000022" customFormat="1"/>
    <row r="1000023" customFormat="1"/>
    <row r="1000024" customFormat="1"/>
    <row r="1000025" customFormat="1"/>
    <row r="1000026" customFormat="1"/>
    <row r="1000027" customFormat="1"/>
    <row r="1000028" customFormat="1"/>
    <row r="1000029" customFormat="1"/>
    <row r="1000030" customFormat="1"/>
    <row r="1000031" customFormat="1"/>
    <row r="1000032" customFormat="1"/>
    <row r="1000033" customFormat="1"/>
    <row r="1000034" customFormat="1"/>
    <row r="1000035" customFormat="1"/>
    <row r="1000036" customFormat="1"/>
    <row r="1000037" customFormat="1"/>
    <row r="1000038" customFormat="1"/>
    <row r="1000039" customFormat="1"/>
    <row r="1000040" customFormat="1"/>
    <row r="1000041" customFormat="1"/>
    <row r="1000042" customFormat="1"/>
    <row r="1000043" customFormat="1"/>
    <row r="1000044" customFormat="1"/>
    <row r="1000045" customFormat="1"/>
    <row r="1000046" customFormat="1"/>
    <row r="1000047" customFormat="1"/>
    <row r="1000048" customFormat="1"/>
    <row r="1000049" customFormat="1"/>
    <row r="1000050" customFormat="1"/>
    <row r="1000051" customFormat="1"/>
    <row r="1000052" customFormat="1"/>
    <row r="1000053" customFormat="1"/>
    <row r="1000054" customFormat="1"/>
    <row r="1000055" customFormat="1"/>
    <row r="1000056" customFormat="1"/>
    <row r="1000057" customFormat="1"/>
    <row r="1000058" customFormat="1"/>
    <row r="1000059" customFormat="1"/>
    <row r="1000060" customFormat="1"/>
    <row r="1000061" customFormat="1"/>
    <row r="1000062" customFormat="1"/>
    <row r="1000063" customFormat="1"/>
    <row r="1000064" customFormat="1"/>
    <row r="1000065" customFormat="1"/>
    <row r="1000066" customFormat="1"/>
    <row r="1000067" customFormat="1"/>
    <row r="1000068" customFormat="1"/>
    <row r="1000069" customFormat="1"/>
    <row r="1000070" customFormat="1"/>
    <row r="1000071" customFormat="1"/>
    <row r="1000072" customFormat="1"/>
    <row r="1000073" customFormat="1"/>
    <row r="1000074" customFormat="1"/>
    <row r="1000075" customFormat="1"/>
    <row r="1000076" customFormat="1"/>
    <row r="1000077" customFormat="1"/>
    <row r="1000078" customFormat="1"/>
    <row r="1000079" customFormat="1"/>
    <row r="1000080" customFormat="1"/>
    <row r="1000081" customFormat="1"/>
    <row r="1000082" customFormat="1"/>
    <row r="1000083" customFormat="1"/>
    <row r="1000084" customFormat="1"/>
    <row r="1000085" customFormat="1"/>
    <row r="1000086" customFormat="1"/>
    <row r="1000087" customFormat="1"/>
    <row r="1000088" customFormat="1"/>
    <row r="1000089" customFormat="1"/>
    <row r="1000090" customFormat="1"/>
    <row r="1000091" customFormat="1"/>
    <row r="1000092" customFormat="1"/>
    <row r="1000093" customFormat="1"/>
    <row r="1000094" customFormat="1"/>
    <row r="1000095" customFormat="1"/>
    <row r="1000096" customFormat="1"/>
    <row r="1000097" customFormat="1"/>
    <row r="1000098" customFormat="1"/>
    <row r="1000099" customFormat="1"/>
    <row r="1000100" customFormat="1"/>
    <row r="1000101" customFormat="1"/>
    <row r="1000102" customFormat="1"/>
    <row r="1000103" customFormat="1"/>
    <row r="1000104" customFormat="1"/>
    <row r="1000105" customFormat="1"/>
    <row r="1000106" customFormat="1"/>
    <row r="1000107" customFormat="1"/>
    <row r="1000108" customFormat="1"/>
    <row r="1000109" customFormat="1"/>
    <row r="1000110" customFormat="1"/>
    <row r="1000111" customFormat="1"/>
    <row r="1000112" customFormat="1"/>
    <row r="1000113" customFormat="1"/>
    <row r="1000114" customFormat="1"/>
    <row r="1000115" customFormat="1"/>
    <row r="1000116" customFormat="1"/>
    <row r="1000117" customFormat="1"/>
    <row r="1000118" customFormat="1"/>
    <row r="1000119" customFormat="1"/>
    <row r="1000120" customFormat="1"/>
    <row r="1000121" customFormat="1"/>
    <row r="1000122" customFormat="1"/>
    <row r="1000123" customFormat="1"/>
    <row r="1000124" customFormat="1"/>
    <row r="1000125" customFormat="1"/>
    <row r="1000126" customFormat="1"/>
    <row r="1000127" customFormat="1"/>
    <row r="1000128" customFormat="1"/>
    <row r="1000129" customFormat="1"/>
    <row r="1000130" customFormat="1"/>
    <row r="1000131" customFormat="1"/>
    <row r="1000132" customFormat="1"/>
    <row r="1000133" customFormat="1"/>
    <row r="1000134" customFormat="1"/>
    <row r="1000135" customFormat="1"/>
    <row r="1000136" customFormat="1"/>
    <row r="1000137" customFormat="1"/>
    <row r="1000138" customFormat="1"/>
    <row r="1000139" customFormat="1"/>
    <row r="1000140" customFormat="1"/>
    <row r="1000141" customFormat="1"/>
    <row r="1000142" customFormat="1"/>
    <row r="1000143" customFormat="1"/>
    <row r="1000144" customFormat="1"/>
    <row r="1000145" customFormat="1"/>
    <row r="1000146" customFormat="1"/>
    <row r="1000147" customFormat="1"/>
    <row r="1000148" customFormat="1"/>
    <row r="1000149" customFormat="1"/>
    <row r="1000150" customFormat="1"/>
    <row r="1000151" customFormat="1"/>
    <row r="1000152" customFormat="1"/>
    <row r="1000153" customFormat="1"/>
    <row r="1000154" customFormat="1"/>
    <row r="1000155" customFormat="1"/>
    <row r="1000156" customFormat="1"/>
    <row r="1000157" customFormat="1"/>
    <row r="1000158" customFormat="1"/>
    <row r="1000159" customFormat="1"/>
    <row r="1000160" customFormat="1"/>
    <row r="1000161" customFormat="1"/>
    <row r="1000162" customFormat="1"/>
    <row r="1000163" customFormat="1"/>
    <row r="1000164" customFormat="1"/>
    <row r="1000165" customFormat="1"/>
    <row r="1000166" customFormat="1"/>
    <row r="1000167" customFormat="1"/>
    <row r="1000168" customFormat="1"/>
    <row r="1000169" customFormat="1"/>
    <row r="1000170" customFormat="1"/>
    <row r="1000171" customFormat="1"/>
    <row r="1000172" customFormat="1"/>
    <row r="1000173" customFormat="1"/>
    <row r="1000174" customFormat="1"/>
    <row r="1000175" customFormat="1"/>
    <row r="1000176" customFormat="1"/>
    <row r="1000177" customFormat="1"/>
    <row r="1000178" customFormat="1"/>
    <row r="1000179" customFormat="1"/>
    <row r="1000180" customFormat="1"/>
    <row r="1000181" customFormat="1"/>
    <row r="1000182" customFormat="1"/>
    <row r="1000183" customFormat="1"/>
    <row r="1000184" customFormat="1"/>
    <row r="1000185" customFormat="1"/>
    <row r="1000186" customFormat="1"/>
    <row r="1000187" customFormat="1"/>
    <row r="1000188" customFormat="1"/>
    <row r="1000189" customFormat="1"/>
    <row r="1000190" customFormat="1"/>
    <row r="1000191" customFormat="1"/>
    <row r="1000192" customFormat="1"/>
    <row r="1000193" customFormat="1"/>
    <row r="1000194" customFormat="1"/>
    <row r="1000195" customFormat="1"/>
    <row r="1000196" customFormat="1"/>
    <row r="1000197" customFormat="1"/>
    <row r="1000198" customFormat="1"/>
    <row r="1000199" customFormat="1"/>
    <row r="1000200" customFormat="1"/>
    <row r="1000201" customFormat="1"/>
    <row r="1000202" customFormat="1"/>
    <row r="1000203" customFormat="1"/>
    <row r="1000204" customFormat="1"/>
    <row r="1000205" customFormat="1"/>
    <row r="1000206" customFormat="1"/>
    <row r="1000207" customFormat="1"/>
    <row r="1000208" customFormat="1"/>
    <row r="1000209" customFormat="1"/>
    <row r="1000210" customFormat="1"/>
    <row r="1000211" customFormat="1"/>
    <row r="1000212" customFormat="1"/>
    <row r="1000213" customFormat="1"/>
    <row r="1000214" customFormat="1"/>
    <row r="1000215" customFormat="1"/>
    <row r="1000216" customFormat="1"/>
    <row r="1000217" customFormat="1"/>
    <row r="1000218" customFormat="1"/>
    <row r="1000219" customFormat="1"/>
    <row r="1000220" customFormat="1"/>
    <row r="1000221" customFormat="1"/>
    <row r="1000222" customFormat="1"/>
    <row r="1000223" customFormat="1"/>
    <row r="1000224" customFormat="1"/>
    <row r="1000225" customFormat="1"/>
    <row r="1000226" customFormat="1"/>
    <row r="1000227" customFormat="1"/>
    <row r="1000228" customFormat="1"/>
    <row r="1000229" customFormat="1"/>
    <row r="1000230" customFormat="1"/>
    <row r="1000231" customFormat="1"/>
    <row r="1000232" customFormat="1"/>
    <row r="1000233" customFormat="1"/>
    <row r="1000234" customFormat="1"/>
    <row r="1000235" customFormat="1"/>
    <row r="1000236" customFormat="1"/>
    <row r="1000237" customFormat="1"/>
    <row r="1000238" customFormat="1"/>
    <row r="1000239" customFormat="1"/>
    <row r="1000240" customFormat="1"/>
    <row r="1000241" customFormat="1"/>
    <row r="1000242" customFormat="1"/>
    <row r="1000243" customFormat="1"/>
    <row r="1000244" customFormat="1"/>
    <row r="1000245" customFormat="1"/>
    <row r="1000246" customFormat="1"/>
    <row r="1000247" customFormat="1"/>
    <row r="1000248" customFormat="1"/>
    <row r="1000249" customFormat="1"/>
    <row r="1000250" customFormat="1"/>
    <row r="1000251" customFormat="1"/>
    <row r="1000252" customFormat="1"/>
    <row r="1000253" customFormat="1"/>
    <row r="1000254" customFormat="1"/>
    <row r="1000255" customFormat="1"/>
    <row r="1000256" customFormat="1"/>
    <row r="1000257" customFormat="1"/>
    <row r="1000258" customFormat="1"/>
    <row r="1000259" customFormat="1"/>
    <row r="1000260" customFormat="1"/>
    <row r="1000261" customFormat="1"/>
    <row r="1000262" customFormat="1"/>
    <row r="1000263" customFormat="1"/>
    <row r="1000264" customFormat="1"/>
    <row r="1000265" customFormat="1"/>
    <row r="1000266" customFormat="1"/>
    <row r="1000267" customFormat="1"/>
    <row r="1000268" customFormat="1"/>
    <row r="1000269" customFormat="1"/>
    <row r="1000270" customFormat="1"/>
    <row r="1000271" customFormat="1"/>
    <row r="1000272" customFormat="1"/>
    <row r="1000273" customFormat="1"/>
    <row r="1000274" customFormat="1"/>
    <row r="1000275" customFormat="1"/>
    <row r="1000276" customFormat="1"/>
    <row r="1000277" customFormat="1"/>
    <row r="1000278" customFormat="1"/>
    <row r="1000279" customFormat="1"/>
    <row r="1000280" customFormat="1"/>
    <row r="1000281" customFormat="1"/>
    <row r="1000282" customFormat="1"/>
    <row r="1000283" customFormat="1"/>
    <row r="1000284" customFormat="1"/>
    <row r="1000285" customFormat="1"/>
    <row r="1000286" customFormat="1"/>
    <row r="1000287" customFormat="1"/>
    <row r="1000288" customFormat="1"/>
    <row r="1000289" customFormat="1"/>
    <row r="1000290" customFormat="1"/>
    <row r="1000291" customFormat="1"/>
    <row r="1000292" customFormat="1"/>
    <row r="1000293" customFormat="1"/>
    <row r="1000294" customFormat="1"/>
    <row r="1000295" customFormat="1"/>
    <row r="1000296" customFormat="1"/>
    <row r="1000297" customFormat="1"/>
    <row r="1000298" customFormat="1"/>
    <row r="1000299" customFormat="1"/>
    <row r="1000300" customFormat="1"/>
    <row r="1000301" customFormat="1"/>
    <row r="1000302" customFormat="1"/>
    <row r="1000303" customFormat="1"/>
    <row r="1000304" customFormat="1"/>
    <row r="1000305" customFormat="1"/>
    <row r="1000306" customFormat="1"/>
    <row r="1000307" customFormat="1"/>
    <row r="1000308" customFormat="1"/>
    <row r="1000309" customFormat="1"/>
    <row r="1000310" customFormat="1"/>
    <row r="1000311" customFormat="1"/>
    <row r="1000312" customFormat="1"/>
    <row r="1000313" customFormat="1"/>
    <row r="1000314" customFormat="1"/>
    <row r="1000315" customFormat="1"/>
    <row r="1000316" customFormat="1"/>
    <row r="1000317" customFormat="1"/>
    <row r="1000318" customFormat="1"/>
    <row r="1000319" customFormat="1"/>
    <row r="1000320" customFormat="1"/>
    <row r="1000321" customFormat="1"/>
    <row r="1000322" customFormat="1"/>
    <row r="1000323" customFormat="1"/>
    <row r="1000324" customFormat="1"/>
    <row r="1000325" customFormat="1"/>
    <row r="1000326" customFormat="1"/>
    <row r="1000327" customFormat="1"/>
    <row r="1000328" customFormat="1"/>
    <row r="1000329" customFormat="1"/>
    <row r="1000330" customFormat="1"/>
    <row r="1000331" customFormat="1"/>
    <row r="1000332" customFormat="1"/>
    <row r="1000333" customFormat="1"/>
    <row r="1000334" customFormat="1"/>
    <row r="1000335" customFormat="1"/>
    <row r="1000336" customFormat="1"/>
    <row r="1000337" customFormat="1"/>
    <row r="1000338" customFormat="1"/>
    <row r="1000339" customFormat="1"/>
    <row r="1000340" customFormat="1"/>
    <row r="1000341" customFormat="1"/>
    <row r="1000342" customFormat="1"/>
    <row r="1000343" customFormat="1"/>
    <row r="1000344" customFormat="1"/>
    <row r="1000345" customFormat="1"/>
    <row r="1000346" customFormat="1"/>
    <row r="1000347" customFormat="1"/>
    <row r="1000348" customFormat="1"/>
    <row r="1000349" customFormat="1"/>
    <row r="1000350" customFormat="1"/>
    <row r="1000351" customFormat="1"/>
    <row r="1000352" customFormat="1"/>
    <row r="1000353" customFormat="1"/>
    <row r="1000354" customFormat="1"/>
    <row r="1000355" customFormat="1"/>
    <row r="1000356" customFormat="1"/>
    <row r="1000357" customFormat="1"/>
    <row r="1000358" customFormat="1"/>
    <row r="1000359" customFormat="1"/>
    <row r="1000360" customFormat="1"/>
    <row r="1000361" customFormat="1"/>
    <row r="1000362" customFormat="1"/>
    <row r="1000363" customFormat="1"/>
    <row r="1000364" customFormat="1"/>
    <row r="1000365" customFormat="1"/>
    <row r="1000366" customFormat="1"/>
    <row r="1000367" customFormat="1"/>
    <row r="1000368" customFormat="1"/>
    <row r="1000369" customFormat="1"/>
    <row r="1000370" customFormat="1"/>
    <row r="1000371" customFormat="1"/>
    <row r="1000372" customFormat="1"/>
    <row r="1000373" customFormat="1"/>
    <row r="1000374" customFormat="1"/>
    <row r="1000375" customFormat="1"/>
    <row r="1000376" customFormat="1"/>
    <row r="1000377" customFormat="1"/>
    <row r="1000378" customFormat="1"/>
    <row r="1000379" customFormat="1"/>
    <row r="1000380" customFormat="1"/>
    <row r="1000381" customFormat="1"/>
    <row r="1000382" customFormat="1"/>
    <row r="1000383" customFormat="1"/>
    <row r="1000384" customFormat="1"/>
    <row r="1000385" customFormat="1"/>
    <row r="1000386" customFormat="1"/>
    <row r="1000387" customFormat="1"/>
    <row r="1000388" customFormat="1"/>
    <row r="1000389" customFormat="1"/>
    <row r="1000390" customFormat="1"/>
    <row r="1000391" customFormat="1"/>
    <row r="1000392" customFormat="1"/>
    <row r="1000393" customFormat="1"/>
    <row r="1000394" customFormat="1"/>
    <row r="1000395" customFormat="1"/>
    <row r="1000396" customFormat="1"/>
    <row r="1000397" customFormat="1"/>
    <row r="1000398" customFormat="1"/>
    <row r="1000399" customFormat="1"/>
    <row r="1000400" customFormat="1"/>
    <row r="1000401" customFormat="1"/>
    <row r="1000402" customFormat="1"/>
    <row r="1000403" customFormat="1"/>
    <row r="1000404" customFormat="1"/>
    <row r="1000405" customFormat="1"/>
    <row r="1000406" customFormat="1"/>
    <row r="1000407" customFormat="1"/>
    <row r="1000408" customFormat="1"/>
    <row r="1000409" customFormat="1"/>
    <row r="1000410" customFormat="1"/>
    <row r="1000411" customFormat="1"/>
    <row r="1000412" customFormat="1"/>
    <row r="1000413" customFormat="1"/>
    <row r="1000414" customFormat="1"/>
    <row r="1000415" customFormat="1"/>
    <row r="1000416" customFormat="1"/>
    <row r="1000417" customFormat="1"/>
    <row r="1000418" customFormat="1"/>
    <row r="1000419" customFormat="1"/>
    <row r="1000420" customFormat="1"/>
    <row r="1000421" customFormat="1"/>
    <row r="1000422" customFormat="1"/>
    <row r="1000423" customFormat="1"/>
    <row r="1000424" customFormat="1"/>
    <row r="1000425" customFormat="1"/>
    <row r="1000426" customFormat="1"/>
    <row r="1000427" customFormat="1"/>
    <row r="1000428" customFormat="1"/>
    <row r="1000429" customFormat="1"/>
    <row r="1000430" customFormat="1"/>
    <row r="1000431" customFormat="1"/>
    <row r="1000432" customFormat="1"/>
    <row r="1000433" customFormat="1"/>
    <row r="1000434" customFormat="1"/>
    <row r="1000435" customFormat="1"/>
    <row r="1000436" customFormat="1"/>
    <row r="1000437" customFormat="1"/>
    <row r="1000438" customFormat="1"/>
    <row r="1000439" customFormat="1"/>
    <row r="1000440" customFormat="1"/>
    <row r="1000441" customFormat="1"/>
    <row r="1000442" customFormat="1"/>
    <row r="1000443" customFormat="1"/>
    <row r="1000444" customFormat="1"/>
    <row r="1000445" customFormat="1"/>
    <row r="1000446" customFormat="1"/>
    <row r="1000447" customFormat="1"/>
    <row r="1000448" customFormat="1"/>
    <row r="1000449" customFormat="1"/>
    <row r="1000450" customFormat="1"/>
    <row r="1000451" customFormat="1"/>
    <row r="1000452" customFormat="1"/>
    <row r="1000453" customFormat="1"/>
    <row r="1000454" customFormat="1"/>
    <row r="1000455" customFormat="1"/>
    <row r="1000456" customFormat="1"/>
    <row r="1000457" customFormat="1"/>
    <row r="1000458" customFormat="1"/>
    <row r="1000459" customFormat="1"/>
    <row r="1000460" customFormat="1"/>
    <row r="1000461" customFormat="1"/>
    <row r="1000462" customFormat="1"/>
    <row r="1000463" customFormat="1"/>
    <row r="1000464" customFormat="1"/>
    <row r="1000465" customFormat="1"/>
    <row r="1000466" customFormat="1"/>
    <row r="1000467" customFormat="1"/>
    <row r="1000468" customFormat="1"/>
    <row r="1000469" customFormat="1"/>
    <row r="1000470" customFormat="1"/>
    <row r="1000471" customFormat="1"/>
    <row r="1000472" customFormat="1"/>
    <row r="1000473" customFormat="1"/>
    <row r="1000474" customFormat="1"/>
    <row r="1000475" customFormat="1"/>
    <row r="1000476" customFormat="1"/>
    <row r="1000477" customFormat="1"/>
    <row r="1000478" customFormat="1"/>
    <row r="1000479" customFormat="1"/>
    <row r="1000480" customFormat="1"/>
    <row r="1000481" customFormat="1"/>
    <row r="1000482" customFormat="1"/>
    <row r="1000483" customFormat="1"/>
    <row r="1000484" customFormat="1"/>
    <row r="1000485" customFormat="1"/>
    <row r="1000486" customFormat="1"/>
    <row r="1000487" customFormat="1"/>
    <row r="1000488" customFormat="1"/>
    <row r="1000489" customFormat="1"/>
    <row r="1000490" customFormat="1"/>
    <row r="1000491" customFormat="1"/>
    <row r="1000492" customFormat="1"/>
    <row r="1000493" customFormat="1"/>
    <row r="1000494" customFormat="1"/>
    <row r="1000495" customFormat="1"/>
    <row r="1000496" customFormat="1"/>
    <row r="1000497" customFormat="1"/>
    <row r="1000498" customFormat="1"/>
    <row r="1000499" customFormat="1"/>
    <row r="1000500" customFormat="1"/>
    <row r="1000501" customFormat="1"/>
    <row r="1000502" customFormat="1"/>
    <row r="1000503" customFormat="1"/>
    <row r="1000504" customFormat="1"/>
    <row r="1000505" customFormat="1"/>
    <row r="1000506" customFormat="1"/>
    <row r="1000507" customFormat="1"/>
    <row r="1000508" customFormat="1"/>
    <row r="1000509" customFormat="1"/>
    <row r="1000510" customFormat="1"/>
    <row r="1000511" customFormat="1"/>
    <row r="1000512" customFormat="1"/>
    <row r="1000513" customFormat="1"/>
    <row r="1000514" customFormat="1"/>
    <row r="1000515" customFormat="1"/>
    <row r="1000516" customFormat="1"/>
    <row r="1000517" customFormat="1"/>
    <row r="1000518" customFormat="1"/>
    <row r="1000519" customFormat="1"/>
    <row r="1000520" customFormat="1"/>
    <row r="1000521" customFormat="1"/>
    <row r="1000522" customFormat="1"/>
    <row r="1000523" customFormat="1"/>
    <row r="1000524" customFormat="1"/>
    <row r="1000525" customFormat="1"/>
    <row r="1000526" customFormat="1"/>
    <row r="1000527" customFormat="1"/>
    <row r="1000528" customFormat="1"/>
    <row r="1000529" customFormat="1"/>
    <row r="1000530" customFormat="1"/>
    <row r="1000531" customFormat="1"/>
    <row r="1000532" customFormat="1"/>
    <row r="1000533" customFormat="1"/>
    <row r="1000534" customFormat="1"/>
    <row r="1000535" customFormat="1"/>
    <row r="1000536" customFormat="1"/>
    <row r="1000537" customFormat="1"/>
    <row r="1000538" customFormat="1"/>
    <row r="1000539" customFormat="1"/>
    <row r="1000540" customFormat="1"/>
    <row r="1000541" customFormat="1"/>
    <row r="1000542" customFormat="1"/>
    <row r="1000543" customFormat="1"/>
    <row r="1000544" customFormat="1"/>
    <row r="1000545" customFormat="1"/>
    <row r="1000546" customFormat="1"/>
    <row r="1000547" customFormat="1"/>
    <row r="1000548" customFormat="1"/>
    <row r="1000549" customFormat="1"/>
    <row r="1000550" customFormat="1"/>
    <row r="1000551" customFormat="1"/>
    <row r="1000552" customFormat="1"/>
    <row r="1000553" customFormat="1"/>
    <row r="1000554" customFormat="1"/>
    <row r="1000555" customFormat="1"/>
    <row r="1000556" customFormat="1"/>
    <row r="1000557" customFormat="1"/>
    <row r="1000558" customFormat="1"/>
    <row r="1000559" customFormat="1"/>
    <row r="1000560" customFormat="1"/>
    <row r="1000561" customFormat="1"/>
    <row r="1000562" customFormat="1"/>
    <row r="1000563" customFormat="1"/>
    <row r="1000564" customFormat="1"/>
    <row r="1000565" customFormat="1"/>
    <row r="1000566" customFormat="1"/>
    <row r="1000567" customFormat="1"/>
    <row r="1000568" customFormat="1"/>
    <row r="1000569" customFormat="1"/>
    <row r="1000570" customFormat="1"/>
    <row r="1000571" customFormat="1"/>
    <row r="1000572" customFormat="1"/>
    <row r="1000573" customFormat="1"/>
    <row r="1000574" customFormat="1"/>
    <row r="1000575" customFormat="1"/>
    <row r="1000576" customFormat="1"/>
    <row r="1000577" customFormat="1"/>
    <row r="1000578" customFormat="1"/>
    <row r="1000579" customFormat="1"/>
    <row r="1000580" customFormat="1"/>
    <row r="1000581" customFormat="1"/>
    <row r="1000582" customFormat="1"/>
    <row r="1000583" customFormat="1"/>
    <row r="1000584" customFormat="1"/>
    <row r="1000585" customFormat="1"/>
    <row r="1000586" customFormat="1"/>
    <row r="1000587" customFormat="1"/>
    <row r="1000588" customFormat="1"/>
    <row r="1000589" customFormat="1"/>
    <row r="1000590" customFormat="1"/>
    <row r="1000591" customFormat="1"/>
    <row r="1000592" customFormat="1"/>
    <row r="1000593" customFormat="1"/>
    <row r="1000594" customFormat="1"/>
    <row r="1000595" customFormat="1"/>
    <row r="1000596" customFormat="1"/>
    <row r="1000597" customFormat="1"/>
    <row r="1000598" customFormat="1"/>
    <row r="1000599" customFormat="1"/>
    <row r="1000600" customFormat="1"/>
    <row r="1000601" customFormat="1"/>
    <row r="1000602" customFormat="1"/>
    <row r="1000603" customFormat="1"/>
    <row r="1000604" customFormat="1"/>
    <row r="1000605" customFormat="1"/>
    <row r="1000606" customFormat="1"/>
    <row r="1000607" customFormat="1"/>
    <row r="1000608" customFormat="1"/>
    <row r="1000609" customFormat="1"/>
    <row r="1000610" customFormat="1"/>
    <row r="1000611" customFormat="1"/>
    <row r="1000612" customFormat="1"/>
    <row r="1000613" customFormat="1"/>
    <row r="1000614" customFormat="1"/>
    <row r="1000615" customFormat="1"/>
    <row r="1000616" customFormat="1"/>
    <row r="1000617" customFormat="1"/>
    <row r="1000618" customFormat="1"/>
    <row r="1000619" customFormat="1"/>
    <row r="1000620" customFormat="1"/>
    <row r="1000621" customFormat="1"/>
    <row r="1000622" customFormat="1"/>
    <row r="1000623" customFormat="1"/>
    <row r="1000624" customFormat="1"/>
    <row r="1000625" customFormat="1"/>
    <row r="1000626" customFormat="1"/>
    <row r="1000627" customFormat="1"/>
    <row r="1000628" customFormat="1"/>
    <row r="1000629" customFormat="1"/>
    <row r="1000630" customFormat="1"/>
    <row r="1000631" customFormat="1"/>
    <row r="1000632" customFormat="1"/>
    <row r="1000633" customFormat="1"/>
    <row r="1000634" customFormat="1"/>
    <row r="1000635" customFormat="1"/>
    <row r="1000636" customFormat="1"/>
    <row r="1000637" customFormat="1"/>
    <row r="1000638" customFormat="1"/>
    <row r="1000639" customFormat="1"/>
    <row r="1000640" customFormat="1"/>
    <row r="1000641" customFormat="1"/>
    <row r="1000642" customFormat="1"/>
    <row r="1000643" customFormat="1"/>
    <row r="1000644" customFormat="1"/>
    <row r="1000645" customFormat="1"/>
    <row r="1000646" customFormat="1"/>
    <row r="1000647" customFormat="1"/>
    <row r="1000648" customFormat="1"/>
    <row r="1000649" customFormat="1"/>
    <row r="1000650" customFormat="1"/>
    <row r="1000651" customFormat="1"/>
    <row r="1000652" customFormat="1"/>
    <row r="1000653" customFormat="1"/>
    <row r="1000654" customFormat="1"/>
    <row r="1000655" customFormat="1"/>
    <row r="1000656" customFormat="1"/>
    <row r="1000657" customFormat="1"/>
    <row r="1000658" customFormat="1"/>
    <row r="1000659" customFormat="1"/>
    <row r="1000660" customFormat="1"/>
    <row r="1000661" customFormat="1"/>
    <row r="1000662" customFormat="1"/>
    <row r="1000663" customFormat="1"/>
    <row r="1000664" customFormat="1"/>
    <row r="1000665" customFormat="1"/>
    <row r="1000666" customFormat="1"/>
    <row r="1000667" customFormat="1"/>
    <row r="1000668" customFormat="1"/>
    <row r="1000669" customFormat="1"/>
    <row r="1000670" customFormat="1"/>
    <row r="1000671" customFormat="1"/>
    <row r="1000672" customFormat="1"/>
    <row r="1000673" customFormat="1"/>
    <row r="1000674" customFormat="1"/>
    <row r="1000675" customFormat="1"/>
    <row r="1000676" customFormat="1"/>
    <row r="1000677" customFormat="1"/>
    <row r="1000678" customFormat="1"/>
    <row r="1000679" customFormat="1"/>
    <row r="1000680" customFormat="1"/>
    <row r="1000681" customFormat="1"/>
    <row r="1000682" customFormat="1"/>
    <row r="1000683" customFormat="1"/>
    <row r="1000684" customFormat="1"/>
    <row r="1000685" customFormat="1"/>
    <row r="1000686" customFormat="1"/>
    <row r="1000687" customFormat="1"/>
    <row r="1000688" customFormat="1"/>
    <row r="1000689" customFormat="1"/>
    <row r="1000690" customFormat="1"/>
    <row r="1000691" customFormat="1"/>
    <row r="1000692" customFormat="1"/>
    <row r="1000693" customFormat="1"/>
    <row r="1000694" customFormat="1"/>
    <row r="1000695" customFormat="1"/>
    <row r="1000696" customFormat="1"/>
    <row r="1000697" customFormat="1"/>
    <row r="1000698" customFormat="1"/>
    <row r="1000699" customFormat="1"/>
    <row r="1000700" customFormat="1"/>
    <row r="1000701" customFormat="1"/>
    <row r="1000702" customFormat="1"/>
    <row r="1000703" customFormat="1"/>
    <row r="1000704" customFormat="1"/>
    <row r="1000705" customFormat="1"/>
    <row r="1000706" customFormat="1"/>
    <row r="1000707" customFormat="1"/>
    <row r="1000708" customFormat="1"/>
    <row r="1000709" customFormat="1"/>
    <row r="1000710" customFormat="1"/>
    <row r="1000711" customFormat="1"/>
    <row r="1000712" customFormat="1"/>
    <row r="1000713" customFormat="1"/>
    <row r="1000714" customFormat="1"/>
    <row r="1000715" customFormat="1"/>
    <row r="1000716" customFormat="1"/>
    <row r="1000717" customFormat="1"/>
    <row r="1000718" customFormat="1"/>
    <row r="1000719" customFormat="1"/>
    <row r="1000720" customFormat="1"/>
    <row r="1000721" customFormat="1"/>
    <row r="1000722" customFormat="1"/>
    <row r="1000723" customFormat="1"/>
    <row r="1000724" customFormat="1"/>
    <row r="1000725" customFormat="1"/>
    <row r="1000726" customFormat="1"/>
    <row r="1000727" customFormat="1"/>
    <row r="1000728" customFormat="1"/>
    <row r="1000729" customFormat="1"/>
    <row r="1000730" customFormat="1"/>
    <row r="1000731" customFormat="1"/>
    <row r="1000732" customFormat="1"/>
    <row r="1000733" customFormat="1"/>
    <row r="1000734" customFormat="1"/>
    <row r="1000735" customFormat="1"/>
    <row r="1000736" customFormat="1"/>
    <row r="1000737" customFormat="1"/>
    <row r="1000738" customFormat="1"/>
    <row r="1000739" customFormat="1"/>
    <row r="1000740" customFormat="1"/>
    <row r="1000741" customFormat="1"/>
    <row r="1000742" customFormat="1"/>
    <row r="1000743" customFormat="1"/>
    <row r="1000744" customFormat="1"/>
    <row r="1000745" customFormat="1"/>
    <row r="1000746" customFormat="1"/>
    <row r="1000747" customFormat="1"/>
    <row r="1000748" customFormat="1"/>
    <row r="1000749" customFormat="1"/>
    <row r="1000750" customFormat="1"/>
    <row r="1000751" customFormat="1"/>
    <row r="1000752" customFormat="1"/>
    <row r="1000753" customFormat="1"/>
    <row r="1000754" customFormat="1"/>
    <row r="1000755" customFormat="1"/>
    <row r="1000756" customFormat="1"/>
    <row r="1000757" customFormat="1"/>
    <row r="1000758" customFormat="1"/>
    <row r="1000759" customFormat="1"/>
    <row r="1000760" customFormat="1"/>
    <row r="1000761" customFormat="1"/>
    <row r="1000762" customFormat="1"/>
    <row r="1000763" customFormat="1"/>
    <row r="1000764" customFormat="1"/>
    <row r="1000765" customFormat="1"/>
    <row r="1000766" customFormat="1"/>
    <row r="1000767" customFormat="1"/>
    <row r="1000768" customFormat="1"/>
    <row r="1000769" customFormat="1"/>
    <row r="1000770" customFormat="1"/>
    <row r="1000771" customFormat="1"/>
    <row r="1000772" customFormat="1"/>
    <row r="1000773" customFormat="1"/>
    <row r="1000774" customFormat="1"/>
    <row r="1000775" customFormat="1"/>
    <row r="1000776" customFormat="1"/>
    <row r="1000777" customFormat="1"/>
    <row r="1000778" customFormat="1"/>
    <row r="1000779" customFormat="1"/>
    <row r="1000780" customFormat="1"/>
    <row r="1000781" customFormat="1"/>
    <row r="1000782" customFormat="1"/>
    <row r="1000783" customFormat="1"/>
    <row r="1000784" customFormat="1"/>
    <row r="1000785" customFormat="1"/>
    <row r="1000786" customFormat="1"/>
    <row r="1000787" customFormat="1"/>
    <row r="1000788" customFormat="1"/>
    <row r="1000789" customFormat="1"/>
    <row r="1000790" customFormat="1"/>
    <row r="1000791" customFormat="1"/>
    <row r="1000792" customFormat="1"/>
    <row r="1000793" customFormat="1"/>
    <row r="1000794" customFormat="1"/>
    <row r="1000795" customFormat="1"/>
    <row r="1000796" customFormat="1"/>
    <row r="1000797" customFormat="1"/>
    <row r="1000798" customFormat="1"/>
    <row r="1000799" customFormat="1"/>
    <row r="1000800" customFormat="1"/>
    <row r="1000801" customFormat="1"/>
    <row r="1000802" customFormat="1"/>
    <row r="1000803" customFormat="1"/>
    <row r="1000804" customFormat="1"/>
    <row r="1000805" customFormat="1"/>
    <row r="1000806" customFormat="1"/>
    <row r="1000807" customFormat="1"/>
    <row r="1000808" customFormat="1"/>
    <row r="1000809" customFormat="1"/>
    <row r="1000810" customFormat="1"/>
    <row r="1000811" customFormat="1"/>
    <row r="1000812" customFormat="1"/>
    <row r="1000813" customFormat="1"/>
    <row r="1000814" customFormat="1"/>
    <row r="1000815" customFormat="1"/>
    <row r="1000816" customFormat="1"/>
    <row r="1000817" customFormat="1"/>
    <row r="1000818" customFormat="1"/>
    <row r="1000819" customFormat="1"/>
    <row r="1000820" customFormat="1"/>
    <row r="1000821" customFormat="1"/>
    <row r="1000822" customFormat="1"/>
    <row r="1000823" customFormat="1"/>
    <row r="1000824" customFormat="1"/>
    <row r="1000825" customFormat="1"/>
    <row r="1000826" customFormat="1"/>
    <row r="1000827" customFormat="1"/>
    <row r="1000828" customFormat="1"/>
    <row r="1000829" customFormat="1"/>
    <row r="1000830" customFormat="1"/>
    <row r="1000831" customFormat="1"/>
    <row r="1000832" customFormat="1"/>
    <row r="1000833" customFormat="1"/>
    <row r="1000834" customFormat="1"/>
    <row r="1000835" customFormat="1"/>
    <row r="1000836" customFormat="1"/>
    <row r="1000837" customFormat="1"/>
    <row r="1000838" customFormat="1"/>
    <row r="1000839" customFormat="1"/>
    <row r="1000840" customFormat="1"/>
    <row r="1000841" customFormat="1"/>
    <row r="1000842" customFormat="1"/>
    <row r="1000843" customFormat="1"/>
    <row r="1000844" customFormat="1"/>
    <row r="1000845" customFormat="1"/>
    <row r="1000846" customFormat="1"/>
    <row r="1000847" customFormat="1"/>
    <row r="1000848" customFormat="1"/>
    <row r="1000849" customFormat="1"/>
    <row r="1000850" customFormat="1"/>
    <row r="1000851" customFormat="1"/>
    <row r="1000852" customFormat="1"/>
    <row r="1000853" customFormat="1"/>
    <row r="1000854" customFormat="1"/>
    <row r="1000855" customFormat="1"/>
    <row r="1000856" customFormat="1"/>
    <row r="1000857" customFormat="1"/>
    <row r="1000858" customFormat="1"/>
    <row r="1000859" customFormat="1"/>
    <row r="1000860" customFormat="1"/>
    <row r="1000861" customFormat="1"/>
    <row r="1000862" customFormat="1"/>
    <row r="1000863" customFormat="1"/>
    <row r="1000864" customFormat="1"/>
    <row r="1000865" customFormat="1"/>
    <row r="1000866" customFormat="1"/>
    <row r="1000867" customFormat="1"/>
    <row r="1000868" customFormat="1"/>
    <row r="1000869" customFormat="1"/>
    <row r="1000870" customFormat="1"/>
    <row r="1000871" customFormat="1"/>
    <row r="1000872" customFormat="1"/>
    <row r="1000873" customFormat="1"/>
    <row r="1000874" customFormat="1"/>
    <row r="1000875" customFormat="1"/>
    <row r="1000876" customFormat="1"/>
    <row r="1000877" customFormat="1"/>
    <row r="1000878" customFormat="1"/>
    <row r="1000879" customFormat="1"/>
    <row r="1000880" customFormat="1"/>
    <row r="1000881" customFormat="1"/>
    <row r="1000882" customFormat="1"/>
    <row r="1000883" customFormat="1"/>
    <row r="1000884" customFormat="1"/>
    <row r="1000885" customFormat="1"/>
    <row r="1000886" customFormat="1"/>
    <row r="1000887" customFormat="1"/>
    <row r="1000888" customFormat="1"/>
    <row r="1000889" customFormat="1"/>
    <row r="1000890" customFormat="1"/>
    <row r="1000891" customFormat="1"/>
    <row r="1000892" customFormat="1"/>
    <row r="1000893" customFormat="1"/>
    <row r="1000894" customFormat="1"/>
    <row r="1000895" customFormat="1"/>
    <row r="1000896" customFormat="1"/>
    <row r="1000897" customFormat="1"/>
    <row r="1000898" customFormat="1"/>
    <row r="1000899" customFormat="1"/>
    <row r="1000900" customFormat="1"/>
    <row r="1000901" customFormat="1"/>
    <row r="1000902" customFormat="1"/>
    <row r="1000903" customFormat="1"/>
    <row r="1000904" customFormat="1"/>
    <row r="1000905" customFormat="1"/>
    <row r="1000906" customFormat="1"/>
    <row r="1000907" customFormat="1"/>
    <row r="1000908" customFormat="1"/>
    <row r="1000909" customFormat="1"/>
    <row r="1000910" customFormat="1"/>
    <row r="1000911" customFormat="1"/>
    <row r="1000912" customFormat="1"/>
    <row r="1000913" customFormat="1"/>
    <row r="1000914" customFormat="1"/>
    <row r="1000915" customFormat="1"/>
    <row r="1000916" customFormat="1"/>
    <row r="1000917" customFormat="1"/>
    <row r="1000918" customFormat="1"/>
    <row r="1000919" customFormat="1"/>
    <row r="1000920" customFormat="1"/>
    <row r="1000921" customFormat="1"/>
    <row r="1000922" customFormat="1"/>
    <row r="1000923" customFormat="1"/>
    <row r="1000924" customFormat="1"/>
    <row r="1000925" customFormat="1"/>
    <row r="1000926" customFormat="1"/>
    <row r="1000927" customFormat="1"/>
    <row r="1000928" customFormat="1"/>
    <row r="1000929" customFormat="1"/>
    <row r="1000930" customFormat="1"/>
    <row r="1000931" customFormat="1"/>
    <row r="1000932" customFormat="1"/>
    <row r="1000933" customFormat="1"/>
    <row r="1000934" customFormat="1"/>
    <row r="1000935" customFormat="1"/>
    <row r="1000936" customFormat="1"/>
    <row r="1000937" customFormat="1"/>
    <row r="1000938" customFormat="1"/>
    <row r="1000939" customFormat="1"/>
    <row r="1000940" customFormat="1"/>
    <row r="1000941" customFormat="1"/>
    <row r="1000942" customFormat="1"/>
    <row r="1000943" customFormat="1"/>
    <row r="1000944" customFormat="1"/>
    <row r="1000945" customFormat="1"/>
    <row r="1000946" customFormat="1"/>
    <row r="1000947" customFormat="1"/>
    <row r="1000948" customFormat="1"/>
    <row r="1000949" customFormat="1"/>
    <row r="1000950" customFormat="1"/>
    <row r="1000951" customFormat="1"/>
    <row r="1000952" customFormat="1"/>
    <row r="1000953" customFormat="1"/>
    <row r="1000954" customFormat="1"/>
    <row r="1000955" customFormat="1"/>
    <row r="1000956" customFormat="1"/>
    <row r="1000957" customFormat="1"/>
    <row r="1000958" customFormat="1"/>
    <row r="1000959" customFormat="1"/>
    <row r="1000960" customFormat="1"/>
    <row r="1000961" customFormat="1"/>
    <row r="1000962" customFormat="1"/>
    <row r="1000963" customFormat="1"/>
    <row r="1000964" customFormat="1"/>
    <row r="1000965" customFormat="1"/>
    <row r="1000966" customFormat="1"/>
    <row r="1000967" customFormat="1"/>
    <row r="1000968" customFormat="1"/>
    <row r="1000969" customFormat="1"/>
    <row r="1000970" customFormat="1"/>
    <row r="1000971" customFormat="1"/>
    <row r="1000972" customFormat="1"/>
    <row r="1000973" customFormat="1"/>
    <row r="1000974" customFormat="1"/>
    <row r="1000975" customFormat="1"/>
    <row r="1000976" customFormat="1"/>
    <row r="1000977" customFormat="1"/>
    <row r="1000978" customFormat="1"/>
    <row r="1000979" customFormat="1"/>
    <row r="1000980" customFormat="1"/>
    <row r="1000981" customFormat="1"/>
    <row r="1000982" customFormat="1"/>
    <row r="1000983" customFormat="1"/>
    <row r="1000984" customFormat="1"/>
    <row r="1000985" customFormat="1"/>
    <row r="1000986" customFormat="1"/>
    <row r="1000987" customFormat="1"/>
    <row r="1000988" customFormat="1"/>
    <row r="1000989" customFormat="1"/>
    <row r="1000990" customFormat="1"/>
    <row r="1000991" customFormat="1"/>
    <row r="1000992" customFormat="1"/>
    <row r="1000993" customFormat="1"/>
    <row r="1000994" customFormat="1"/>
    <row r="1000995" customFormat="1"/>
    <row r="1000996" customFormat="1"/>
    <row r="1000997" customFormat="1"/>
    <row r="1000998" customFormat="1"/>
    <row r="1000999" customFormat="1"/>
    <row r="1001000" customFormat="1"/>
    <row r="1001001" customFormat="1"/>
    <row r="1001002" customFormat="1"/>
    <row r="1001003" customFormat="1"/>
    <row r="1001004" customFormat="1"/>
    <row r="1001005" customFormat="1"/>
    <row r="1001006" customFormat="1"/>
    <row r="1001007" customFormat="1"/>
    <row r="1001008" customFormat="1"/>
    <row r="1001009" customFormat="1"/>
    <row r="1001010" customFormat="1"/>
    <row r="1001011" customFormat="1"/>
    <row r="1001012" customFormat="1"/>
    <row r="1001013" customFormat="1"/>
    <row r="1001014" customFormat="1"/>
    <row r="1001015" customFormat="1"/>
    <row r="1001016" customFormat="1"/>
    <row r="1001017" customFormat="1"/>
    <row r="1001018" customFormat="1"/>
    <row r="1001019" customFormat="1"/>
    <row r="1001020" customFormat="1"/>
    <row r="1001021" customFormat="1"/>
    <row r="1001022" customFormat="1"/>
    <row r="1001023" customFormat="1"/>
    <row r="1001024" customFormat="1"/>
    <row r="1001025" customFormat="1"/>
    <row r="1001026" customFormat="1"/>
    <row r="1001027" customFormat="1"/>
    <row r="1001028" customFormat="1"/>
    <row r="1001029" customFormat="1"/>
    <row r="1001030" customFormat="1"/>
    <row r="1001031" customFormat="1"/>
    <row r="1001032" customFormat="1"/>
    <row r="1001033" customFormat="1"/>
    <row r="1001034" customFormat="1"/>
    <row r="1001035" customFormat="1"/>
    <row r="1001036" customFormat="1"/>
    <row r="1001037" customFormat="1"/>
    <row r="1001038" customFormat="1"/>
    <row r="1001039" customFormat="1"/>
    <row r="1001040" customFormat="1"/>
    <row r="1001041" customFormat="1"/>
    <row r="1001042" customFormat="1"/>
    <row r="1001043" customFormat="1"/>
    <row r="1001044" customFormat="1"/>
    <row r="1001045" customFormat="1"/>
    <row r="1001046" customFormat="1"/>
    <row r="1001047" customFormat="1"/>
    <row r="1001048" customFormat="1"/>
    <row r="1001049" customFormat="1"/>
    <row r="1001050" customFormat="1"/>
    <row r="1001051" customFormat="1"/>
    <row r="1001052" customFormat="1"/>
    <row r="1001053" customFormat="1"/>
    <row r="1001054" customFormat="1"/>
    <row r="1001055" customFormat="1"/>
    <row r="1001056" customFormat="1"/>
    <row r="1001057" customFormat="1"/>
    <row r="1001058" customFormat="1"/>
    <row r="1001059" customFormat="1"/>
    <row r="1001060" customFormat="1"/>
    <row r="1001061" customFormat="1"/>
    <row r="1001062" customFormat="1"/>
    <row r="1001063" customFormat="1"/>
    <row r="1001064" customFormat="1"/>
    <row r="1001065" customFormat="1"/>
    <row r="1001066" customFormat="1"/>
    <row r="1001067" customFormat="1"/>
    <row r="1001068" customFormat="1"/>
    <row r="1001069" customFormat="1"/>
    <row r="1001070" customFormat="1"/>
    <row r="1001071" customFormat="1"/>
    <row r="1001072" customFormat="1"/>
    <row r="1001073" customFormat="1"/>
    <row r="1001074" customFormat="1"/>
    <row r="1001075" customFormat="1"/>
    <row r="1001076" customFormat="1"/>
    <row r="1001077" customFormat="1"/>
    <row r="1001078" customFormat="1"/>
    <row r="1001079" customFormat="1"/>
    <row r="1001080" customFormat="1"/>
    <row r="1001081" customFormat="1"/>
    <row r="1001082" customFormat="1"/>
    <row r="1001083" customFormat="1"/>
    <row r="1001084" customFormat="1"/>
    <row r="1001085" customFormat="1"/>
    <row r="1001086" customFormat="1"/>
    <row r="1001087" customFormat="1"/>
    <row r="1001088" customFormat="1"/>
    <row r="1001089" customFormat="1"/>
    <row r="1001090" customFormat="1"/>
    <row r="1001091" customFormat="1"/>
    <row r="1001092" customFormat="1"/>
    <row r="1001093" customFormat="1"/>
    <row r="1001094" customFormat="1"/>
    <row r="1001095" customFormat="1"/>
    <row r="1001096" customFormat="1"/>
    <row r="1001097" customFormat="1"/>
    <row r="1001098" customFormat="1"/>
    <row r="1001099" customFormat="1"/>
    <row r="1001100" customFormat="1"/>
    <row r="1001101" customFormat="1"/>
    <row r="1001102" customFormat="1"/>
    <row r="1001103" customFormat="1"/>
    <row r="1001104" customFormat="1"/>
    <row r="1001105" customFormat="1"/>
    <row r="1001106" customFormat="1"/>
    <row r="1001107" customFormat="1"/>
    <row r="1001108" customFormat="1"/>
    <row r="1001109" customFormat="1"/>
    <row r="1001110" customFormat="1"/>
    <row r="1001111" customFormat="1"/>
    <row r="1001112" customFormat="1"/>
    <row r="1001113" customFormat="1"/>
    <row r="1001114" customFormat="1"/>
    <row r="1001115" customFormat="1"/>
    <row r="1001116" customFormat="1"/>
    <row r="1001117" customFormat="1"/>
    <row r="1001118" customFormat="1"/>
    <row r="1001119" customFormat="1"/>
    <row r="1001120" customFormat="1"/>
    <row r="1001121" customFormat="1"/>
    <row r="1001122" customFormat="1"/>
    <row r="1001123" customFormat="1"/>
    <row r="1001124" customFormat="1"/>
    <row r="1001125" customFormat="1"/>
    <row r="1001126" customFormat="1"/>
    <row r="1001127" customFormat="1"/>
    <row r="1001128" customFormat="1"/>
    <row r="1001129" customFormat="1"/>
    <row r="1001130" customFormat="1"/>
    <row r="1001131" customFormat="1"/>
    <row r="1001132" customFormat="1"/>
    <row r="1001133" customFormat="1"/>
    <row r="1001134" customFormat="1"/>
    <row r="1001135" customFormat="1"/>
    <row r="1001136" customFormat="1"/>
    <row r="1001137" customFormat="1"/>
    <row r="1001138" customFormat="1"/>
    <row r="1001139" customFormat="1"/>
    <row r="1001140" customFormat="1"/>
    <row r="1001141" customFormat="1"/>
    <row r="1001142" customFormat="1"/>
    <row r="1001143" customFormat="1"/>
    <row r="1001144" customFormat="1"/>
    <row r="1001145" customFormat="1"/>
    <row r="1001146" customFormat="1"/>
    <row r="1001147" customFormat="1"/>
    <row r="1001148" customFormat="1"/>
    <row r="1001149" customFormat="1"/>
    <row r="1001150" customFormat="1"/>
    <row r="1001151" customFormat="1"/>
    <row r="1001152" customFormat="1"/>
    <row r="1001153" customFormat="1"/>
    <row r="1001154" customFormat="1"/>
    <row r="1001155" customFormat="1"/>
    <row r="1001156" customFormat="1"/>
    <row r="1001157" customFormat="1"/>
    <row r="1001158" customFormat="1"/>
    <row r="1001159" customFormat="1"/>
    <row r="1001160" customFormat="1"/>
    <row r="1001161" customFormat="1"/>
    <row r="1001162" customFormat="1"/>
    <row r="1001163" customFormat="1"/>
    <row r="1001164" customFormat="1"/>
    <row r="1001165" customFormat="1"/>
    <row r="1001166" customFormat="1"/>
    <row r="1001167" customFormat="1"/>
    <row r="1001168" customFormat="1"/>
    <row r="1001169" customFormat="1"/>
    <row r="1001170" customFormat="1"/>
    <row r="1001171" customFormat="1"/>
    <row r="1001172" customFormat="1"/>
    <row r="1001173" customFormat="1"/>
    <row r="1001174" customFormat="1"/>
    <row r="1001175" customFormat="1"/>
    <row r="1001176" customFormat="1"/>
    <row r="1001177" customFormat="1"/>
    <row r="1001178" customFormat="1"/>
    <row r="1001179" customFormat="1"/>
    <row r="1001180" customFormat="1"/>
    <row r="1001181" customFormat="1"/>
    <row r="1001182" customFormat="1"/>
    <row r="1001183" customFormat="1"/>
    <row r="1001184" customFormat="1"/>
    <row r="1001185" customFormat="1"/>
    <row r="1001186" customFormat="1"/>
    <row r="1001187" customFormat="1"/>
    <row r="1001188" customFormat="1"/>
    <row r="1001189" customFormat="1"/>
    <row r="1001190" customFormat="1"/>
    <row r="1001191" customFormat="1"/>
    <row r="1001192" customFormat="1"/>
    <row r="1001193" customFormat="1"/>
    <row r="1001194" customFormat="1"/>
    <row r="1001195" customFormat="1"/>
    <row r="1001196" customFormat="1"/>
    <row r="1001197" customFormat="1"/>
    <row r="1001198" customFormat="1"/>
    <row r="1001199" customFormat="1"/>
    <row r="1001200" customFormat="1"/>
    <row r="1001201" customFormat="1"/>
    <row r="1001202" customFormat="1"/>
    <row r="1001203" customFormat="1"/>
    <row r="1001204" customFormat="1"/>
    <row r="1001205" customFormat="1"/>
    <row r="1001206" customFormat="1"/>
    <row r="1001207" customFormat="1"/>
    <row r="1001208" customFormat="1"/>
    <row r="1001209" customFormat="1"/>
    <row r="1001210" customFormat="1"/>
    <row r="1001211" customFormat="1"/>
    <row r="1001212" customFormat="1"/>
    <row r="1001213" customFormat="1"/>
    <row r="1001214" customFormat="1"/>
    <row r="1001215" customFormat="1"/>
    <row r="1001216" customFormat="1"/>
    <row r="1001217" customFormat="1"/>
    <row r="1001218" customFormat="1"/>
    <row r="1001219" customFormat="1"/>
    <row r="1001220" customFormat="1"/>
    <row r="1001221" customFormat="1"/>
    <row r="1001222" customFormat="1"/>
    <row r="1001223" customFormat="1"/>
    <row r="1001224" customFormat="1"/>
    <row r="1001225" customFormat="1"/>
    <row r="1001226" customFormat="1"/>
    <row r="1001227" customFormat="1"/>
    <row r="1001228" customFormat="1"/>
    <row r="1001229" customFormat="1"/>
    <row r="1001230" customFormat="1"/>
    <row r="1001231" customFormat="1"/>
    <row r="1001232" customFormat="1"/>
    <row r="1001233" customFormat="1"/>
    <row r="1001234" customFormat="1"/>
    <row r="1001235" customFormat="1"/>
    <row r="1001236" customFormat="1"/>
    <row r="1001237" customFormat="1"/>
    <row r="1001238" customFormat="1"/>
    <row r="1001239" customFormat="1"/>
    <row r="1001240" customFormat="1"/>
    <row r="1001241" customFormat="1"/>
    <row r="1001242" customFormat="1"/>
    <row r="1001243" customFormat="1"/>
    <row r="1001244" customFormat="1"/>
    <row r="1001245" customFormat="1"/>
    <row r="1001246" customFormat="1"/>
    <row r="1001247" customFormat="1"/>
    <row r="1001248" customFormat="1"/>
    <row r="1001249" customFormat="1"/>
    <row r="1001250" customFormat="1"/>
    <row r="1001251" customFormat="1"/>
    <row r="1001252" customFormat="1"/>
    <row r="1001253" customFormat="1"/>
    <row r="1001254" customFormat="1"/>
    <row r="1001255" customFormat="1"/>
    <row r="1001256" customFormat="1"/>
    <row r="1001257" customFormat="1"/>
    <row r="1001258" customFormat="1"/>
    <row r="1001259" customFormat="1"/>
    <row r="1001260" customFormat="1"/>
    <row r="1001261" customFormat="1"/>
    <row r="1001262" customFormat="1"/>
    <row r="1001263" customFormat="1"/>
    <row r="1001264" customFormat="1"/>
    <row r="1001265" customFormat="1"/>
    <row r="1001266" customFormat="1"/>
    <row r="1001267" customFormat="1"/>
    <row r="1001268" customFormat="1"/>
    <row r="1001269" customFormat="1"/>
    <row r="1001270" customFormat="1"/>
    <row r="1001271" customFormat="1"/>
    <row r="1001272" customFormat="1"/>
    <row r="1001273" customFormat="1"/>
    <row r="1001274" customFormat="1"/>
    <row r="1001275" customFormat="1"/>
    <row r="1001276" customFormat="1"/>
    <row r="1001277" customFormat="1"/>
    <row r="1001278" customFormat="1"/>
    <row r="1001279" customFormat="1"/>
    <row r="1001280" customFormat="1"/>
    <row r="1001281" customFormat="1"/>
    <row r="1001282" customFormat="1"/>
    <row r="1001283" customFormat="1"/>
    <row r="1001284" customFormat="1"/>
    <row r="1001285" customFormat="1"/>
    <row r="1001286" customFormat="1"/>
    <row r="1001287" customFormat="1"/>
    <row r="1001288" customFormat="1"/>
    <row r="1001289" customFormat="1"/>
    <row r="1001290" customFormat="1"/>
    <row r="1001291" customFormat="1"/>
    <row r="1001292" customFormat="1"/>
    <row r="1001293" customFormat="1"/>
    <row r="1001294" customFormat="1"/>
    <row r="1001295" customFormat="1"/>
    <row r="1001296" customFormat="1"/>
    <row r="1001297" customFormat="1"/>
    <row r="1001298" customFormat="1"/>
    <row r="1001299" customFormat="1"/>
    <row r="1001300" customFormat="1"/>
    <row r="1001301" customFormat="1"/>
    <row r="1001302" customFormat="1"/>
    <row r="1001303" customFormat="1"/>
    <row r="1001304" customFormat="1"/>
    <row r="1001305" customFormat="1"/>
    <row r="1001306" customFormat="1"/>
    <row r="1001307" customFormat="1"/>
    <row r="1001308" customFormat="1"/>
    <row r="1001309" customFormat="1"/>
    <row r="1001310" customFormat="1"/>
    <row r="1001311" customFormat="1"/>
    <row r="1001312" customFormat="1"/>
    <row r="1001313" customFormat="1"/>
    <row r="1001314" customFormat="1"/>
    <row r="1001315" customFormat="1"/>
    <row r="1001316" customFormat="1"/>
    <row r="1001317" customFormat="1"/>
    <row r="1001318" customFormat="1"/>
    <row r="1001319" customFormat="1"/>
    <row r="1001320" customFormat="1"/>
    <row r="1001321" customFormat="1"/>
    <row r="1001322" customFormat="1"/>
    <row r="1001323" customFormat="1"/>
    <row r="1001324" customFormat="1"/>
    <row r="1001325" customFormat="1"/>
    <row r="1001326" customFormat="1"/>
    <row r="1001327" customFormat="1"/>
    <row r="1001328" customFormat="1"/>
    <row r="1001329" customFormat="1"/>
    <row r="1001330" customFormat="1"/>
    <row r="1001331" customFormat="1"/>
    <row r="1001332" customFormat="1"/>
    <row r="1001333" customFormat="1"/>
    <row r="1001334" customFormat="1"/>
    <row r="1001335" customFormat="1"/>
    <row r="1001336" customFormat="1"/>
    <row r="1001337" customFormat="1"/>
    <row r="1001338" customFormat="1"/>
    <row r="1001339" customFormat="1"/>
    <row r="1001340" customFormat="1"/>
    <row r="1001341" customFormat="1"/>
    <row r="1001342" customFormat="1"/>
    <row r="1001343" customFormat="1"/>
    <row r="1001344" customFormat="1"/>
    <row r="1001345" customFormat="1"/>
    <row r="1001346" customFormat="1"/>
    <row r="1001347" customFormat="1"/>
    <row r="1001348" customFormat="1"/>
    <row r="1001349" customFormat="1"/>
    <row r="1001350" customFormat="1"/>
    <row r="1001351" customFormat="1"/>
    <row r="1001352" customFormat="1"/>
    <row r="1001353" customFormat="1"/>
    <row r="1001354" customFormat="1"/>
    <row r="1001355" customFormat="1"/>
    <row r="1001356" customFormat="1"/>
    <row r="1001357" customFormat="1"/>
    <row r="1001358" customFormat="1"/>
    <row r="1001359" customFormat="1"/>
    <row r="1001360" customFormat="1"/>
    <row r="1001361" customFormat="1"/>
    <row r="1001362" customFormat="1"/>
    <row r="1001363" customFormat="1"/>
    <row r="1001364" customFormat="1"/>
    <row r="1001365" customFormat="1"/>
    <row r="1001366" customFormat="1"/>
    <row r="1001367" customFormat="1"/>
    <row r="1001368" customFormat="1"/>
    <row r="1001369" customFormat="1"/>
    <row r="1001370" customFormat="1"/>
    <row r="1001371" customFormat="1"/>
    <row r="1001372" customFormat="1"/>
    <row r="1001373" customFormat="1"/>
    <row r="1001374" customFormat="1"/>
    <row r="1001375" customFormat="1"/>
    <row r="1001376" customFormat="1"/>
    <row r="1001377" customFormat="1"/>
    <row r="1001378" customFormat="1"/>
    <row r="1001379" customFormat="1"/>
    <row r="1001380" customFormat="1"/>
    <row r="1001381" customFormat="1"/>
    <row r="1001382" customFormat="1"/>
    <row r="1001383" customFormat="1"/>
    <row r="1001384" customFormat="1"/>
    <row r="1001385" customFormat="1"/>
    <row r="1001386" customFormat="1"/>
    <row r="1001387" customFormat="1"/>
    <row r="1001388" customFormat="1"/>
    <row r="1001389" customFormat="1"/>
    <row r="1001390" customFormat="1"/>
    <row r="1001391" customFormat="1"/>
    <row r="1001392" customFormat="1"/>
    <row r="1001393" customFormat="1"/>
    <row r="1001394" customFormat="1"/>
    <row r="1001395" customFormat="1"/>
    <row r="1001396" customFormat="1"/>
    <row r="1001397" customFormat="1"/>
    <row r="1001398" customFormat="1"/>
    <row r="1001399" customFormat="1"/>
    <row r="1001400" customFormat="1"/>
    <row r="1001401" customFormat="1"/>
    <row r="1001402" customFormat="1"/>
    <row r="1001403" customFormat="1"/>
    <row r="1001404" customFormat="1"/>
    <row r="1001405" customFormat="1"/>
    <row r="1001406" customFormat="1"/>
    <row r="1001407" customFormat="1"/>
    <row r="1001408" customFormat="1"/>
    <row r="1001409" customFormat="1"/>
    <row r="1001410" customFormat="1"/>
    <row r="1001411" customFormat="1"/>
    <row r="1001412" customFormat="1"/>
    <row r="1001413" customFormat="1"/>
    <row r="1001414" customFormat="1"/>
    <row r="1001415" customFormat="1"/>
    <row r="1001416" customFormat="1"/>
    <row r="1001417" customFormat="1"/>
    <row r="1001418" customFormat="1"/>
    <row r="1001419" customFormat="1"/>
    <row r="1001420" customFormat="1"/>
    <row r="1001421" customFormat="1"/>
    <row r="1001422" customFormat="1"/>
    <row r="1001423" customFormat="1"/>
    <row r="1001424" customFormat="1"/>
    <row r="1001425" customFormat="1"/>
    <row r="1001426" customFormat="1"/>
    <row r="1001427" customFormat="1"/>
    <row r="1001428" customFormat="1"/>
    <row r="1001429" customFormat="1"/>
    <row r="1001430" customFormat="1"/>
    <row r="1001431" customFormat="1"/>
    <row r="1001432" customFormat="1"/>
    <row r="1001433" customFormat="1"/>
    <row r="1001434" customFormat="1"/>
    <row r="1001435" customFormat="1"/>
    <row r="1001436" customFormat="1"/>
    <row r="1001437" customFormat="1"/>
    <row r="1001438" customFormat="1"/>
    <row r="1001439" customFormat="1"/>
    <row r="1001440" customFormat="1"/>
    <row r="1001441" customFormat="1"/>
    <row r="1001442" customFormat="1"/>
    <row r="1001443" customFormat="1"/>
    <row r="1001444" customFormat="1"/>
    <row r="1001445" customFormat="1"/>
    <row r="1001446" customFormat="1"/>
    <row r="1001447" customFormat="1"/>
    <row r="1001448" customFormat="1"/>
    <row r="1001449" customFormat="1"/>
    <row r="1001450" customFormat="1"/>
    <row r="1001451" customFormat="1"/>
    <row r="1001452" customFormat="1"/>
    <row r="1001453" customFormat="1"/>
    <row r="1001454" customFormat="1"/>
    <row r="1001455" customFormat="1"/>
    <row r="1001456" customFormat="1"/>
    <row r="1001457" customFormat="1"/>
    <row r="1001458" customFormat="1"/>
    <row r="1001459" customFormat="1"/>
    <row r="1001460" customFormat="1"/>
    <row r="1001461" customFormat="1"/>
    <row r="1001462" customFormat="1"/>
    <row r="1001463" customFormat="1"/>
    <row r="1001464" customFormat="1"/>
    <row r="1001465" customFormat="1"/>
    <row r="1001466" customFormat="1"/>
    <row r="1001467" customFormat="1"/>
    <row r="1001468" customFormat="1"/>
    <row r="1001469" customFormat="1"/>
    <row r="1001470" customFormat="1"/>
    <row r="1001471" customFormat="1"/>
    <row r="1001472" customFormat="1"/>
    <row r="1001473" customFormat="1"/>
    <row r="1001474" customFormat="1"/>
    <row r="1001475" customFormat="1"/>
    <row r="1001476" customFormat="1"/>
    <row r="1001477" customFormat="1"/>
    <row r="1001478" customFormat="1"/>
    <row r="1001479" customFormat="1"/>
    <row r="1001480" customFormat="1"/>
    <row r="1001481" customFormat="1"/>
    <row r="1001482" customFormat="1"/>
    <row r="1001483" customFormat="1"/>
    <row r="1001484" customFormat="1"/>
    <row r="1001485" customFormat="1"/>
    <row r="1001486" customFormat="1"/>
    <row r="1001487" customFormat="1"/>
    <row r="1001488" customFormat="1"/>
    <row r="1001489" customFormat="1"/>
    <row r="1001490" customFormat="1"/>
    <row r="1001491" customFormat="1"/>
    <row r="1001492" customFormat="1"/>
    <row r="1001493" customFormat="1"/>
    <row r="1001494" customFormat="1"/>
    <row r="1001495" customFormat="1"/>
    <row r="1001496" customFormat="1"/>
    <row r="1001497" customFormat="1"/>
    <row r="1001498" customFormat="1"/>
    <row r="1001499" customFormat="1"/>
    <row r="1001500" customFormat="1"/>
    <row r="1001501" customFormat="1"/>
    <row r="1001502" customFormat="1"/>
    <row r="1001503" customFormat="1"/>
    <row r="1001504" customFormat="1"/>
    <row r="1001505" customFormat="1"/>
    <row r="1001506" customFormat="1"/>
    <row r="1001507" customFormat="1"/>
    <row r="1001508" customFormat="1"/>
    <row r="1001509" customFormat="1"/>
    <row r="1001510" customFormat="1"/>
    <row r="1001511" customFormat="1"/>
    <row r="1001512" customFormat="1"/>
    <row r="1001513" customFormat="1"/>
    <row r="1001514" customFormat="1"/>
    <row r="1001515" customFormat="1"/>
    <row r="1001516" customFormat="1"/>
    <row r="1001517" customFormat="1"/>
    <row r="1001518" customFormat="1"/>
    <row r="1001519" customFormat="1"/>
    <row r="1001520" customFormat="1"/>
    <row r="1001521" customFormat="1"/>
    <row r="1001522" customFormat="1"/>
    <row r="1001523" customFormat="1"/>
    <row r="1001524" customFormat="1"/>
    <row r="1001525" customFormat="1"/>
    <row r="1001526" customFormat="1"/>
    <row r="1001527" customFormat="1"/>
    <row r="1001528" customFormat="1"/>
    <row r="1001529" customFormat="1"/>
    <row r="1001530" customFormat="1"/>
    <row r="1001531" customFormat="1"/>
    <row r="1001532" customFormat="1"/>
    <row r="1001533" customFormat="1"/>
    <row r="1001534" customFormat="1"/>
    <row r="1001535" customFormat="1"/>
    <row r="1001536" customFormat="1"/>
    <row r="1001537" customFormat="1"/>
    <row r="1001538" customFormat="1"/>
    <row r="1001539" customFormat="1"/>
    <row r="1001540" customFormat="1"/>
    <row r="1001541" customFormat="1"/>
    <row r="1001542" customFormat="1"/>
    <row r="1001543" customFormat="1"/>
    <row r="1001544" customFormat="1"/>
    <row r="1001545" customFormat="1"/>
    <row r="1001546" customFormat="1"/>
    <row r="1001547" customFormat="1"/>
    <row r="1001548" customFormat="1"/>
    <row r="1001549" customFormat="1"/>
    <row r="1001550" customFormat="1"/>
    <row r="1001551" customFormat="1"/>
    <row r="1001552" customFormat="1"/>
    <row r="1001553" customFormat="1"/>
    <row r="1001554" customFormat="1"/>
    <row r="1001555" customFormat="1"/>
    <row r="1001556" customFormat="1"/>
    <row r="1001557" customFormat="1"/>
    <row r="1001558" customFormat="1"/>
    <row r="1001559" customFormat="1"/>
    <row r="1001560" customFormat="1"/>
    <row r="1001561" customFormat="1"/>
    <row r="1001562" customFormat="1"/>
    <row r="1001563" customFormat="1"/>
    <row r="1001564" customFormat="1"/>
    <row r="1001565" customFormat="1"/>
    <row r="1001566" customFormat="1"/>
    <row r="1001567" customFormat="1"/>
    <row r="1001568" customFormat="1"/>
    <row r="1001569" customFormat="1"/>
    <row r="1001570" customFormat="1"/>
    <row r="1001571" customFormat="1"/>
    <row r="1001572" customFormat="1"/>
    <row r="1001573" customFormat="1"/>
    <row r="1001574" customFormat="1"/>
    <row r="1001575" customFormat="1"/>
    <row r="1001576" customFormat="1"/>
    <row r="1001577" customFormat="1"/>
    <row r="1001578" customFormat="1"/>
    <row r="1001579" customFormat="1"/>
    <row r="1001580" customFormat="1"/>
    <row r="1001581" customFormat="1"/>
    <row r="1001582" customFormat="1"/>
    <row r="1001583" customFormat="1"/>
    <row r="1001584" customFormat="1"/>
    <row r="1001585" customFormat="1"/>
    <row r="1001586" customFormat="1"/>
    <row r="1001587" customFormat="1"/>
    <row r="1001588" customFormat="1"/>
    <row r="1001589" customFormat="1"/>
    <row r="1001590" customFormat="1"/>
    <row r="1001591" customFormat="1"/>
    <row r="1001592" customFormat="1"/>
    <row r="1001593" customFormat="1"/>
    <row r="1001594" customFormat="1"/>
    <row r="1001595" customFormat="1"/>
    <row r="1001596" customFormat="1"/>
    <row r="1001597" customFormat="1"/>
    <row r="1001598" customFormat="1"/>
    <row r="1001599" customFormat="1"/>
    <row r="1001600" customFormat="1"/>
    <row r="1001601" customFormat="1"/>
    <row r="1001602" customFormat="1"/>
    <row r="1001603" customFormat="1"/>
    <row r="1001604" customFormat="1"/>
    <row r="1001605" customFormat="1"/>
    <row r="1001606" customFormat="1"/>
    <row r="1001607" customFormat="1"/>
    <row r="1001608" customFormat="1"/>
    <row r="1001609" customFormat="1"/>
    <row r="1001610" customFormat="1"/>
    <row r="1001611" customFormat="1"/>
    <row r="1001612" customFormat="1"/>
    <row r="1001613" customFormat="1"/>
    <row r="1001614" customFormat="1"/>
    <row r="1001615" customFormat="1"/>
    <row r="1001616" customFormat="1"/>
    <row r="1001617" customFormat="1"/>
    <row r="1001618" customFormat="1"/>
    <row r="1001619" customFormat="1"/>
    <row r="1001620" customFormat="1"/>
    <row r="1001621" customFormat="1"/>
    <row r="1001622" customFormat="1"/>
    <row r="1001623" customFormat="1"/>
    <row r="1001624" customFormat="1"/>
    <row r="1001625" customFormat="1"/>
    <row r="1001626" customFormat="1"/>
    <row r="1001627" customFormat="1"/>
    <row r="1001628" customFormat="1"/>
    <row r="1001629" customFormat="1"/>
    <row r="1001630" customFormat="1"/>
    <row r="1001631" customFormat="1"/>
    <row r="1001632" customFormat="1"/>
    <row r="1001633" customFormat="1"/>
    <row r="1001634" customFormat="1"/>
    <row r="1001635" customFormat="1"/>
    <row r="1001636" customFormat="1"/>
    <row r="1001637" customFormat="1"/>
    <row r="1001638" customFormat="1"/>
    <row r="1001639" customFormat="1"/>
    <row r="1001640" customFormat="1"/>
    <row r="1001641" customFormat="1"/>
    <row r="1001642" customFormat="1"/>
    <row r="1001643" customFormat="1"/>
    <row r="1001644" customFormat="1"/>
    <row r="1001645" customFormat="1"/>
    <row r="1001646" customFormat="1"/>
    <row r="1001647" customFormat="1"/>
    <row r="1001648" customFormat="1"/>
    <row r="1001649" customFormat="1"/>
    <row r="1001650" customFormat="1"/>
    <row r="1001651" customFormat="1"/>
    <row r="1001652" customFormat="1"/>
    <row r="1001653" customFormat="1"/>
    <row r="1001654" customFormat="1"/>
    <row r="1001655" customFormat="1"/>
    <row r="1001656" customFormat="1"/>
    <row r="1001657" customFormat="1"/>
    <row r="1001658" customFormat="1"/>
    <row r="1001659" customFormat="1"/>
    <row r="1001660" customFormat="1"/>
    <row r="1001661" customFormat="1"/>
    <row r="1001662" customFormat="1"/>
    <row r="1001663" customFormat="1"/>
    <row r="1001664" customFormat="1"/>
    <row r="1001665" customFormat="1"/>
    <row r="1001666" customFormat="1"/>
    <row r="1001667" customFormat="1"/>
    <row r="1001668" customFormat="1"/>
    <row r="1001669" customFormat="1"/>
    <row r="1001670" customFormat="1"/>
    <row r="1001671" customFormat="1"/>
    <row r="1001672" customFormat="1"/>
    <row r="1001673" customFormat="1"/>
    <row r="1001674" customFormat="1"/>
    <row r="1001675" customFormat="1"/>
    <row r="1001676" customFormat="1"/>
    <row r="1001677" customFormat="1"/>
    <row r="1001678" customFormat="1"/>
    <row r="1001679" customFormat="1"/>
    <row r="1001680" customFormat="1"/>
    <row r="1001681" customFormat="1"/>
    <row r="1001682" customFormat="1"/>
    <row r="1001683" customFormat="1"/>
    <row r="1001684" customFormat="1"/>
    <row r="1001685" customFormat="1"/>
    <row r="1001686" customFormat="1"/>
    <row r="1001687" customFormat="1"/>
    <row r="1001688" customFormat="1"/>
    <row r="1001689" customFormat="1"/>
    <row r="1001690" customFormat="1"/>
    <row r="1001691" customFormat="1"/>
    <row r="1001692" customFormat="1"/>
    <row r="1001693" customFormat="1"/>
    <row r="1001694" customFormat="1"/>
    <row r="1001695" customFormat="1"/>
    <row r="1001696" customFormat="1"/>
    <row r="1001697" customFormat="1"/>
    <row r="1001698" customFormat="1"/>
    <row r="1001699" customFormat="1"/>
    <row r="1001700" customFormat="1"/>
    <row r="1001701" customFormat="1"/>
    <row r="1001702" customFormat="1"/>
    <row r="1001703" customFormat="1"/>
    <row r="1001704" customFormat="1"/>
    <row r="1001705" customFormat="1"/>
    <row r="1001706" customFormat="1"/>
    <row r="1001707" customFormat="1"/>
    <row r="1001708" customFormat="1"/>
    <row r="1001709" customFormat="1"/>
    <row r="1001710" customFormat="1"/>
    <row r="1001711" customFormat="1"/>
    <row r="1001712" customFormat="1"/>
    <row r="1001713" customFormat="1"/>
    <row r="1001714" customFormat="1"/>
    <row r="1001715" customFormat="1"/>
    <row r="1001716" customFormat="1"/>
    <row r="1001717" customFormat="1"/>
    <row r="1001718" customFormat="1"/>
    <row r="1001719" customFormat="1"/>
    <row r="1001720" customFormat="1"/>
    <row r="1001721" customFormat="1"/>
    <row r="1001722" customFormat="1"/>
    <row r="1001723" customFormat="1"/>
    <row r="1001724" customFormat="1"/>
    <row r="1001725" customFormat="1"/>
    <row r="1001726" customFormat="1"/>
    <row r="1001727" customFormat="1"/>
    <row r="1001728" customFormat="1"/>
    <row r="1001729" customFormat="1"/>
    <row r="1001730" customFormat="1"/>
    <row r="1001731" customFormat="1"/>
    <row r="1001732" customFormat="1"/>
    <row r="1001733" customFormat="1"/>
    <row r="1001734" customFormat="1"/>
    <row r="1001735" customFormat="1"/>
    <row r="1001736" customFormat="1"/>
    <row r="1001737" customFormat="1"/>
    <row r="1001738" customFormat="1"/>
    <row r="1001739" customFormat="1"/>
    <row r="1001740" customFormat="1"/>
    <row r="1001741" customFormat="1"/>
    <row r="1001742" customFormat="1"/>
    <row r="1001743" customFormat="1"/>
    <row r="1001744" customFormat="1"/>
    <row r="1001745" customFormat="1"/>
    <row r="1001746" customFormat="1"/>
    <row r="1001747" customFormat="1"/>
    <row r="1001748" customFormat="1"/>
    <row r="1001749" customFormat="1"/>
    <row r="1001750" customFormat="1"/>
    <row r="1001751" customFormat="1"/>
    <row r="1001752" customFormat="1"/>
    <row r="1001753" customFormat="1"/>
    <row r="1001754" customFormat="1"/>
    <row r="1001755" customFormat="1"/>
    <row r="1001756" customFormat="1"/>
    <row r="1001757" customFormat="1"/>
    <row r="1001758" customFormat="1"/>
    <row r="1001759" customFormat="1"/>
    <row r="1001760" customFormat="1"/>
    <row r="1001761" customFormat="1"/>
    <row r="1001762" customFormat="1"/>
    <row r="1001763" customFormat="1"/>
    <row r="1001764" customFormat="1"/>
    <row r="1001765" customFormat="1"/>
    <row r="1001766" customFormat="1"/>
    <row r="1001767" customFormat="1"/>
    <row r="1001768" customFormat="1"/>
    <row r="1001769" customFormat="1"/>
    <row r="1001770" customFormat="1"/>
    <row r="1001771" customFormat="1"/>
    <row r="1001772" customFormat="1"/>
    <row r="1001773" customFormat="1"/>
    <row r="1001774" customFormat="1"/>
    <row r="1001775" customFormat="1"/>
    <row r="1001776" customFormat="1"/>
    <row r="1001777" customFormat="1"/>
    <row r="1001778" customFormat="1"/>
    <row r="1001779" customFormat="1"/>
    <row r="1001780" customFormat="1"/>
    <row r="1001781" customFormat="1"/>
    <row r="1001782" customFormat="1"/>
    <row r="1001783" customFormat="1"/>
    <row r="1001784" customFormat="1"/>
    <row r="1001785" customFormat="1"/>
    <row r="1001786" customFormat="1"/>
    <row r="1001787" customFormat="1"/>
    <row r="1001788" customFormat="1"/>
    <row r="1001789" customFormat="1"/>
    <row r="1001790" customFormat="1"/>
    <row r="1001791" customFormat="1"/>
    <row r="1001792" customFormat="1"/>
    <row r="1001793" customFormat="1"/>
    <row r="1001794" customFormat="1"/>
    <row r="1001795" customFormat="1"/>
    <row r="1001796" customFormat="1"/>
    <row r="1001797" customFormat="1"/>
    <row r="1001798" customFormat="1"/>
    <row r="1001799" customFormat="1"/>
    <row r="1001800" customFormat="1"/>
    <row r="1001801" customFormat="1"/>
    <row r="1001802" customFormat="1"/>
    <row r="1001803" customFormat="1"/>
    <row r="1001804" customFormat="1"/>
    <row r="1001805" customFormat="1"/>
    <row r="1001806" customFormat="1"/>
    <row r="1001807" customFormat="1"/>
    <row r="1001808" customFormat="1"/>
    <row r="1001809" customFormat="1"/>
    <row r="1001810" customFormat="1"/>
    <row r="1001811" customFormat="1"/>
    <row r="1001812" customFormat="1"/>
    <row r="1001813" customFormat="1"/>
    <row r="1001814" customFormat="1"/>
    <row r="1001815" customFormat="1"/>
    <row r="1001816" customFormat="1"/>
    <row r="1001817" customFormat="1"/>
    <row r="1001818" customFormat="1"/>
    <row r="1001819" customFormat="1"/>
    <row r="1001820" customFormat="1"/>
    <row r="1001821" customFormat="1"/>
    <row r="1001822" customFormat="1"/>
    <row r="1001823" customFormat="1"/>
    <row r="1001824" customFormat="1"/>
    <row r="1001825" customFormat="1"/>
    <row r="1001826" customFormat="1"/>
    <row r="1001827" customFormat="1"/>
    <row r="1001828" customFormat="1"/>
    <row r="1001829" customFormat="1"/>
    <row r="1001830" customFormat="1"/>
    <row r="1001831" customFormat="1"/>
    <row r="1001832" customFormat="1"/>
    <row r="1001833" customFormat="1"/>
    <row r="1001834" customFormat="1"/>
    <row r="1001835" customFormat="1"/>
    <row r="1001836" customFormat="1"/>
    <row r="1001837" customFormat="1"/>
    <row r="1001838" customFormat="1"/>
    <row r="1001839" customFormat="1"/>
    <row r="1001840" customFormat="1"/>
    <row r="1001841" customFormat="1"/>
    <row r="1001842" customFormat="1"/>
    <row r="1001843" customFormat="1"/>
    <row r="1001844" customFormat="1"/>
    <row r="1001845" customFormat="1"/>
    <row r="1001846" customFormat="1"/>
    <row r="1001847" customFormat="1"/>
    <row r="1001848" customFormat="1"/>
    <row r="1001849" customFormat="1"/>
    <row r="1001850" customFormat="1"/>
    <row r="1001851" customFormat="1"/>
    <row r="1001852" customFormat="1"/>
    <row r="1001853" customFormat="1"/>
    <row r="1001854" customFormat="1"/>
    <row r="1001855" customFormat="1"/>
    <row r="1001856" customFormat="1"/>
    <row r="1001857" customFormat="1"/>
    <row r="1001858" customFormat="1"/>
    <row r="1001859" customFormat="1"/>
    <row r="1001860" customFormat="1"/>
    <row r="1001861" customFormat="1"/>
    <row r="1001862" customFormat="1"/>
    <row r="1001863" customFormat="1"/>
    <row r="1001864" customFormat="1"/>
    <row r="1001865" customFormat="1"/>
    <row r="1001866" customFormat="1"/>
    <row r="1001867" customFormat="1"/>
    <row r="1001868" customFormat="1"/>
    <row r="1001869" customFormat="1"/>
    <row r="1001870" customFormat="1"/>
    <row r="1001871" customFormat="1"/>
    <row r="1001872" customFormat="1"/>
    <row r="1001873" customFormat="1"/>
    <row r="1001874" customFormat="1"/>
    <row r="1001875" customFormat="1"/>
    <row r="1001876" customFormat="1"/>
    <row r="1001877" customFormat="1"/>
    <row r="1001878" customFormat="1"/>
    <row r="1001879" customFormat="1"/>
    <row r="1001880" customFormat="1"/>
    <row r="1001881" customFormat="1"/>
    <row r="1001882" customFormat="1"/>
    <row r="1001883" customFormat="1"/>
    <row r="1001884" customFormat="1"/>
    <row r="1001885" customFormat="1"/>
    <row r="1001886" customFormat="1"/>
    <row r="1001887" customFormat="1"/>
    <row r="1001888" customFormat="1"/>
    <row r="1001889" customFormat="1"/>
    <row r="1001890" customFormat="1"/>
    <row r="1001891" customFormat="1"/>
    <row r="1001892" customFormat="1"/>
    <row r="1001893" customFormat="1"/>
    <row r="1001894" customFormat="1"/>
    <row r="1001895" customFormat="1"/>
    <row r="1001896" customFormat="1"/>
    <row r="1001897" customFormat="1"/>
    <row r="1001898" customFormat="1"/>
    <row r="1001899" customFormat="1"/>
    <row r="1001900" customFormat="1"/>
    <row r="1001901" customFormat="1"/>
    <row r="1001902" customFormat="1"/>
    <row r="1001903" customFormat="1"/>
    <row r="1001904" customFormat="1"/>
    <row r="1001905" customFormat="1"/>
    <row r="1001906" customFormat="1"/>
    <row r="1001907" customFormat="1"/>
    <row r="1001908" customFormat="1"/>
    <row r="1001909" customFormat="1"/>
    <row r="1001910" customFormat="1"/>
    <row r="1001911" customFormat="1"/>
    <row r="1001912" customFormat="1"/>
    <row r="1001913" customFormat="1"/>
    <row r="1001914" customFormat="1"/>
    <row r="1001915" customFormat="1"/>
    <row r="1001916" customFormat="1"/>
    <row r="1001917" customFormat="1"/>
    <row r="1001918" customFormat="1"/>
    <row r="1001919" customFormat="1"/>
    <row r="1001920" customFormat="1"/>
    <row r="1001921" customFormat="1"/>
    <row r="1001922" customFormat="1"/>
    <row r="1001923" customFormat="1"/>
    <row r="1001924" customFormat="1"/>
    <row r="1001925" customFormat="1"/>
    <row r="1001926" customFormat="1"/>
    <row r="1001927" customFormat="1"/>
    <row r="1001928" customFormat="1"/>
    <row r="1001929" customFormat="1"/>
    <row r="1001930" customFormat="1"/>
    <row r="1001931" customFormat="1"/>
    <row r="1001932" customFormat="1"/>
    <row r="1001933" customFormat="1"/>
    <row r="1001934" customFormat="1"/>
    <row r="1001935" customFormat="1"/>
    <row r="1001936" customFormat="1"/>
    <row r="1001937" customFormat="1"/>
    <row r="1001938" customFormat="1"/>
    <row r="1001939" customFormat="1"/>
    <row r="1001940" customFormat="1"/>
    <row r="1001941" customFormat="1"/>
    <row r="1001942" customFormat="1"/>
    <row r="1001943" customFormat="1"/>
    <row r="1001944" customFormat="1"/>
    <row r="1001945" customFormat="1"/>
    <row r="1001946" customFormat="1"/>
    <row r="1001947" customFormat="1"/>
    <row r="1001948" customFormat="1"/>
    <row r="1001949" customFormat="1"/>
    <row r="1001950" customFormat="1"/>
    <row r="1001951" customFormat="1"/>
    <row r="1001952" customFormat="1"/>
    <row r="1001953" customFormat="1"/>
    <row r="1001954" customFormat="1"/>
    <row r="1001955" customFormat="1"/>
    <row r="1001956" customFormat="1"/>
    <row r="1001957" customFormat="1"/>
    <row r="1001958" customFormat="1"/>
    <row r="1001959" customFormat="1"/>
    <row r="1001960" customFormat="1"/>
    <row r="1001961" customFormat="1"/>
    <row r="1001962" customFormat="1"/>
    <row r="1001963" customFormat="1"/>
    <row r="1001964" customFormat="1"/>
    <row r="1001965" customFormat="1"/>
    <row r="1001966" customFormat="1"/>
    <row r="1001967" customFormat="1"/>
    <row r="1001968" customFormat="1"/>
    <row r="1001969" customFormat="1"/>
    <row r="1001970" customFormat="1"/>
    <row r="1001971" customFormat="1"/>
    <row r="1001972" customFormat="1"/>
    <row r="1001973" customFormat="1"/>
    <row r="1001974" customFormat="1"/>
    <row r="1001975" customFormat="1"/>
    <row r="1001976" customFormat="1"/>
    <row r="1001977" customFormat="1"/>
    <row r="1001978" customFormat="1"/>
    <row r="1001979" customFormat="1"/>
    <row r="1001980" customFormat="1"/>
    <row r="1001981" customFormat="1"/>
    <row r="1001982" customFormat="1"/>
    <row r="1001983" customFormat="1"/>
    <row r="1001984" customFormat="1"/>
    <row r="1001985" customFormat="1"/>
    <row r="1001986" customFormat="1"/>
    <row r="1001987" customFormat="1"/>
    <row r="1001988" customFormat="1"/>
    <row r="1001989" customFormat="1"/>
    <row r="1001990" customFormat="1"/>
    <row r="1001991" customFormat="1"/>
    <row r="1001992" customFormat="1"/>
    <row r="1001993" customFormat="1"/>
    <row r="1001994" customFormat="1"/>
    <row r="1001995" customFormat="1"/>
    <row r="1001996" customFormat="1"/>
    <row r="1001997" customFormat="1"/>
    <row r="1001998" customFormat="1"/>
    <row r="1001999" customFormat="1"/>
    <row r="1002000" customFormat="1"/>
    <row r="1002001" customFormat="1"/>
    <row r="1002002" customFormat="1"/>
    <row r="1002003" customFormat="1"/>
    <row r="1002004" customFormat="1"/>
    <row r="1002005" customFormat="1"/>
    <row r="1002006" customFormat="1"/>
    <row r="1002007" customFormat="1"/>
    <row r="1002008" customFormat="1"/>
    <row r="1002009" customFormat="1"/>
    <row r="1002010" customFormat="1"/>
    <row r="1002011" customFormat="1"/>
    <row r="1002012" customFormat="1"/>
    <row r="1002013" customFormat="1"/>
    <row r="1002014" customFormat="1"/>
    <row r="1002015" customFormat="1"/>
    <row r="1002016" customFormat="1"/>
    <row r="1002017" customFormat="1"/>
    <row r="1002018" customFormat="1"/>
    <row r="1002019" customFormat="1"/>
    <row r="1002020" customFormat="1"/>
    <row r="1002021" customFormat="1"/>
    <row r="1002022" customFormat="1"/>
    <row r="1002023" customFormat="1"/>
    <row r="1002024" customFormat="1"/>
    <row r="1002025" customFormat="1"/>
    <row r="1002026" customFormat="1"/>
    <row r="1002027" customFormat="1"/>
    <row r="1002028" customFormat="1"/>
    <row r="1002029" customFormat="1"/>
    <row r="1002030" customFormat="1"/>
    <row r="1002031" customFormat="1"/>
    <row r="1002032" customFormat="1"/>
    <row r="1002033" customFormat="1"/>
    <row r="1002034" customFormat="1"/>
    <row r="1002035" customFormat="1"/>
    <row r="1002036" customFormat="1"/>
    <row r="1002037" customFormat="1"/>
    <row r="1002038" customFormat="1"/>
    <row r="1002039" customFormat="1"/>
    <row r="1002040" customFormat="1"/>
    <row r="1002041" customFormat="1"/>
    <row r="1002042" customFormat="1"/>
    <row r="1002043" customFormat="1"/>
    <row r="1002044" customFormat="1"/>
    <row r="1002045" customFormat="1"/>
    <row r="1002046" customFormat="1"/>
    <row r="1002047" customFormat="1"/>
    <row r="1002048" customFormat="1"/>
    <row r="1002049" customFormat="1"/>
    <row r="1002050" customFormat="1"/>
    <row r="1002051" customFormat="1"/>
    <row r="1002052" customFormat="1"/>
    <row r="1002053" customFormat="1"/>
    <row r="1002054" customFormat="1"/>
    <row r="1002055" customFormat="1"/>
    <row r="1002056" customFormat="1"/>
    <row r="1002057" customFormat="1"/>
    <row r="1002058" customFormat="1"/>
    <row r="1002059" customFormat="1"/>
    <row r="1002060" customFormat="1"/>
    <row r="1002061" customFormat="1"/>
    <row r="1002062" customFormat="1"/>
    <row r="1002063" customFormat="1"/>
    <row r="1002064" customFormat="1"/>
    <row r="1002065" customFormat="1"/>
    <row r="1002066" customFormat="1"/>
    <row r="1002067" customFormat="1"/>
    <row r="1002068" customFormat="1"/>
    <row r="1002069" customFormat="1"/>
    <row r="1002070" customFormat="1"/>
    <row r="1002071" customFormat="1"/>
    <row r="1002072" customFormat="1"/>
    <row r="1002073" customFormat="1"/>
    <row r="1002074" customFormat="1"/>
    <row r="1002075" customFormat="1"/>
    <row r="1002076" customFormat="1"/>
    <row r="1002077" customFormat="1"/>
    <row r="1002078" customFormat="1"/>
    <row r="1002079" customFormat="1"/>
    <row r="1002080" customFormat="1"/>
    <row r="1002081" customFormat="1"/>
    <row r="1002082" customFormat="1"/>
    <row r="1002083" customFormat="1"/>
    <row r="1002084" customFormat="1"/>
    <row r="1002085" customFormat="1"/>
    <row r="1002086" customFormat="1"/>
    <row r="1002087" customFormat="1"/>
    <row r="1002088" customFormat="1"/>
    <row r="1002089" customFormat="1"/>
    <row r="1002090" customFormat="1"/>
    <row r="1002091" customFormat="1"/>
    <row r="1002092" customFormat="1"/>
    <row r="1002093" customFormat="1"/>
    <row r="1002094" customFormat="1"/>
    <row r="1002095" customFormat="1"/>
    <row r="1002096" customFormat="1"/>
    <row r="1002097" customFormat="1"/>
    <row r="1002098" customFormat="1"/>
    <row r="1002099" customFormat="1"/>
    <row r="1002100" customFormat="1"/>
    <row r="1002101" customFormat="1"/>
    <row r="1002102" customFormat="1"/>
    <row r="1002103" customFormat="1"/>
    <row r="1002104" customFormat="1"/>
    <row r="1002105" customFormat="1"/>
    <row r="1002106" customFormat="1"/>
    <row r="1002107" customFormat="1"/>
    <row r="1002108" customFormat="1"/>
    <row r="1002109" customFormat="1"/>
    <row r="1002110" customFormat="1"/>
    <row r="1002111" customFormat="1"/>
    <row r="1002112" customFormat="1"/>
    <row r="1002113" customFormat="1"/>
    <row r="1002114" customFormat="1"/>
    <row r="1002115" customFormat="1"/>
    <row r="1002116" customFormat="1"/>
    <row r="1002117" customFormat="1"/>
    <row r="1002118" customFormat="1"/>
    <row r="1002119" customFormat="1"/>
    <row r="1002120" customFormat="1"/>
    <row r="1002121" customFormat="1"/>
    <row r="1002122" customFormat="1"/>
    <row r="1002123" customFormat="1"/>
    <row r="1002124" customFormat="1"/>
    <row r="1002125" customFormat="1"/>
    <row r="1002126" customFormat="1"/>
    <row r="1002127" customFormat="1"/>
    <row r="1002128" customFormat="1"/>
    <row r="1002129" customFormat="1"/>
    <row r="1002130" customFormat="1"/>
    <row r="1002131" customFormat="1"/>
    <row r="1002132" customFormat="1"/>
    <row r="1002133" customFormat="1"/>
    <row r="1002134" customFormat="1"/>
    <row r="1002135" customFormat="1"/>
    <row r="1002136" customFormat="1"/>
    <row r="1002137" customFormat="1"/>
    <row r="1002138" customFormat="1"/>
    <row r="1002139" customFormat="1"/>
    <row r="1002140" customFormat="1"/>
    <row r="1002141" customFormat="1"/>
    <row r="1002142" customFormat="1"/>
    <row r="1002143" customFormat="1"/>
    <row r="1002144" customFormat="1"/>
    <row r="1002145" customFormat="1"/>
    <row r="1002146" customFormat="1"/>
    <row r="1002147" customFormat="1"/>
    <row r="1002148" customFormat="1"/>
    <row r="1002149" customFormat="1"/>
    <row r="1002150" customFormat="1"/>
    <row r="1002151" customFormat="1"/>
    <row r="1002152" customFormat="1"/>
    <row r="1002153" customFormat="1"/>
    <row r="1002154" customFormat="1"/>
    <row r="1002155" customFormat="1"/>
    <row r="1002156" customFormat="1"/>
    <row r="1002157" customFormat="1"/>
    <row r="1002158" customFormat="1"/>
    <row r="1002159" customFormat="1"/>
    <row r="1002160" customFormat="1"/>
    <row r="1002161" customFormat="1"/>
    <row r="1002162" customFormat="1"/>
    <row r="1002163" customFormat="1"/>
    <row r="1002164" customFormat="1"/>
    <row r="1002165" customFormat="1"/>
    <row r="1002166" customFormat="1"/>
    <row r="1002167" customFormat="1"/>
    <row r="1002168" customFormat="1"/>
    <row r="1002169" customFormat="1"/>
    <row r="1002170" customFormat="1"/>
    <row r="1002171" customFormat="1"/>
    <row r="1002172" customFormat="1"/>
    <row r="1002173" customFormat="1"/>
    <row r="1002174" customFormat="1"/>
    <row r="1002175" customFormat="1"/>
    <row r="1002176" customFormat="1"/>
    <row r="1002177" customFormat="1"/>
    <row r="1002178" customFormat="1"/>
    <row r="1002179" customFormat="1"/>
    <row r="1002180" customFormat="1"/>
    <row r="1002181" customFormat="1"/>
    <row r="1002182" customFormat="1"/>
    <row r="1002183" customFormat="1"/>
    <row r="1002184" customFormat="1"/>
    <row r="1002185" customFormat="1"/>
    <row r="1002186" customFormat="1"/>
    <row r="1002187" customFormat="1"/>
    <row r="1002188" customFormat="1"/>
    <row r="1002189" customFormat="1"/>
    <row r="1002190" customFormat="1"/>
    <row r="1002191" customFormat="1"/>
    <row r="1002192" customFormat="1"/>
    <row r="1002193" customFormat="1"/>
    <row r="1002194" customFormat="1"/>
    <row r="1002195" customFormat="1"/>
    <row r="1002196" customFormat="1"/>
    <row r="1002197" customFormat="1"/>
    <row r="1002198" customFormat="1"/>
    <row r="1002199" customFormat="1"/>
    <row r="1002200" customFormat="1"/>
    <row r="1002201" customFormat="1"/>
    <row r="1002202" customFormat="1"/>
    <row r="1002203" customFormat="1"/>
    <row r="1002204" customFormat="1"/>
    <row r="1002205" customFormat="1"/>
    <row r="1002206" customFormat="1"/>
    <row r="1002207" customFormat="1"/>
    <row r="1002208" customFormat="1"/>
    <row r="1002209" customFormat="1"/>
    <row r="1002210" customFormat="1"/>
    <row r="1002211" customFormat="1"/>
    <row r="1002212" customFormat="1"/>
    <row r="1002213" customFormat="1"/>
    <row r="1002214" customFormat="1"/>
    <row r="1002215" customFormat="1"/>
    <row r="1002216" customFormat="1"/>
    <row r="1002217" customFormat="1"/>
    <row r="1002218" customFormat="1"/>
    <row r="1002219" customFormat="1"/>
    <row r="1002220" customFormat="1"/>
    <row r="1002221" customFormat="1"/>
    <row r="1002222" customFormat="1"/>
    <row r="1002223" customFormat="1"/>
    <row r="1002224" customFormat="1"/>
    <row r="1002225" customFormat="1"/>
    <row r="1002226" customFormat="1"/>
    <row r="1002227" customFormat="1"/>
    <row r="1002228" customFormat="1"/>
    <row r="1002229" customFormat="1"/>
    <row r="1002230" customFormat="1"/>
    <row r="1002231" customFormat="1"/>
    <row r="1002232" customFormat="1"/>
    <row r="1002233" customFormat="1"/>
    <row r="1002234" customFormat="1"/>
    <row r="1002235" customFormat="1"/>
    <row r="1002236" customFormat="1"/>
    <row r="1002237" customFormat="1"/>
    <row r="1002238" customFormat="1"/>
    <row r="1002239" customFormat="1"/>
    <row r="1002240" customFormat="1"/>
    <row r="1002241" customFormat="1"/>
    <row r="1002242" customFormat="1"/>
    <row r="1002243" customFormat="1"/>
    <row r="1002244" customFormat="1"/>
    <row r="1002245" customFormat="1"/>
    <row r="1002246" customFormat="1"/>
    <row r="1002247" customFormat="1"/>
    <row r="1002248" customFormat="1"/>
    <row r="1002249" customFormat="1"/>
    <row r="1002250" customFormat="1"/>
    <row r="1002251" customFormat="1"/>
    <row r="1002252" customFormat="1"/>
    <row r="1002253" customFormat="1"/>
    <row r="1002254" customFormat="1"/>
    <row r="1002255" customFormat="1"/>
    <row r="1002256" customFormat="1"/>
    <row r="1002257" customFormat="1"/>
    <row r="1002258" customFormat="1"/>
    <row r="1002259" customFormat="1"/>
    <row r="1002260" customFormat="1"/>
    <row r="1002261" customFormat="1"/>
    <row r="1002262" customFormat="1"/>
    <row r="1002263" customFormat="1"/>
    <row r="1002264" customFormat="1"/>
    <row r="1002265" customFormat="1"/>
    <row r="1002266" customFormat="1"/>
    <row r="1002267" customFormat="1"/>
    <row r="1002268" customFormat="1"/>
    <row r="1002269" customFormat="1"/>
    <row r="1002270" customFormat="1"/>
    <row r="1002271" customFormat="1"/>
    <row r="1002272" customFormat="1"/>
    <row r="1002273" customFormat="1"/>
    <row r="1002274" customFormat="1"/>
    <row r="1002275" customFormat="1"/>
    <row r="1002276" customFormat="1"/>
    <row r="1002277" customFormat="1"/>
    <row r="1002278" customFormat="1"/>
    <row r="1002279" customFormat="1"/>
    <row r="1002280" customFormat="1"/>
    <row r="1002281" customFormat="1"/>
    <row r="1002282" customFormat="1"/>
    <row r="1002283" customFormat="1"/>
    <row r="1002284" customFormat="1"/>
    <row r="1002285" customFormat="1"/>
    <row r="1002286" customFormat="1"/>
    <row r="1002287" customFormat="1"/>
    <row r="1002288" customFormat="1"/>
    <row r="1002289" customFormat="1"/>
    <row r="1002290" customFormat="1"/>
    <row r="1002291" customFormat="1"/>
    <row r="1002292" customFormat="1"/>
    <row r="1002293" customFormat="1"/>
    <row r="1002294" customFormat="1"/>
    <row r="1002295" customFormat="1"/>
    <row r="1002296" customFormat="1"/>
    <row r="1002297" customFormat="1"/>
    <row r="1002298" customFormat="1"/>
    <row r="1002299" customFormat="1"/>
    <row r="1002300" customFormat="1"/>
    <row r="1002301" customFormat="1"/>
    <row r="1002302" customFormat="1"/>
    <row r="1002303" customFormat="1"/>
    <row r="1002304" customFormat="1"/>
    <row r="1002305" customFormat="1"/>
    <row r="1002306" customFormat="1"/>
    <row r="1002307" customFormat="1"/>
    <row r="1002308" customFormat="1"/>
    <row r="1002309" customFormat="1"/>
    <row r="1002310" customFormat="1"/>
    <row r="1002311" customFormat="1"/>
    <row r="1002312" customFormat="1"/>
    <row r="1002313" customFormat="1"/>
    <row r="1002314" customFormat="1"/>
    <row r="1002315" customFormat="1"/>
    <row r="1002316" customFormat="1"/>
    <row r="1002317" customFormat="1"/>
    <row r="1002318" customFormat="1"/>
    <row r="1002319" customFormat="1"/>
    <row r="1002320" customFormat="1"/>
    <row r="1002321" customFormat="1"/>
    <row r="1002322" customFormat="1"/>
    <row r="1002323" customFormat="1"/>
    <row r="1002324" customFormat="1"/>
    <row r="1002325" customFormat="1"/>
    <row r="1002326" customFormat="1"/>
    <row r="1002327" customFormat="1"/>
    <row r="1002328" customFormat="1"/>
    <row r="1002329" customFormat="1"/>
    <row r="1002330" customFormat="1"/>
    <row r="1002331" customFormat="1"/>
    <row r="1002332" customFormat="1"/>
    <row r="1002333" customFormat="1"/>
    <row r="1002334" customFormat="1"/>
    <row r="1002335" customFormat="1"/>
    <row r="1002336" customFormat="1"/>
    <row r="1002337" customFormat="1"/>
    <row r="1002338" customFormat="1"/>
    <row r="1002339" customFormat="1"/>
    <row r="1002340" customFormat="1"/>
    <row r="1002341" customFormat="1"/>
    <row r="1002342" customFormat="1"/>
    <row r="1002343" customFormat="1"/>
    <row r="1002344" customFormat="1"/>
    <row r="1002345" customFormat="1"/>
    <row r="1002346" customFormat="1"/>
    <row r="1002347" customFormat="1"/>
    <row r="1002348" customFormat="1"/>
    <row r="1002349" customFormat="1"/>
    <row r="1002350" customFormat="1"/>
    <row r="1002351" customFormat="1"/>
    <row r="1002352" customFormat="1"/>
    <row r="1002353" customFormat="1"/>
    <row r="1002354" customFormat="1"/>
    <row r="1002355" customFormat="1"/>
    <row r="1002356" customFormat="1"/>
    <row r="1002357" customFormat="1"/>
    <row r="1002358" customFormat="1"/>
    <row r="1002359" customFormat="1"/>
    <row r="1002360" customFormat="1"/>
    <row r="1002361" customFormat="1"/>
    <row r="1002362" customFormat="1"/>
    <row r="1002363" customFormat="1"/>
    <row r="1002364" customFormat="1"/>
    <row r="1002365" customFormat="1"/>
    <row r="1002366" customFormat="1"/>
    <row r="1002367" customFormat="1"/>
    <row r="1002368" customFormat="1"/>
    <row r="1002369" customFormat="1"/>
    <row r="1002370" customFormat="1"/>
    <row r="1002371" customFormat="1"/>
    <row r="1002372" customFormat="1"/>
    <row r="1002373" customFormat="1"/>
    <row r="1002374" customFormat="1"/>
    <row r="1002375" customFormat="1"/>
    <row r="1002376" customFormat="1"/>
    <row r="1002377" customFormat="1"/>
    <row r="1002378" customFormat="1"/>
    <row r="1002379" customFormat="1"/>
    <row r="1002380" customFormat="1"/>
    <row r="1002381" customFormat="1"/>
    <row r="1002382" customFormat="1"/>
    <row r="1002383" customFormat="1"/>
    <row r="1002384" customFormat="1"/>
    <row r="1002385" customFormat="1"/>
    <row r="1002386" customFormat="1"/>
    <row r="1002387" customFormat="1"/>
    <row r="1002388" customFormat="1"/>
    <row r="1002389" customFormat="1"/>
    <row r="1002390" customFormat="1"/>
    <row r="1002391" customFormat="1"/>
    <row r="1002392" customFormat="1"/>
    <row r="1002393" customFormat="1"/>
    <row r="1002394" customFormat="1"/>
    <row r="1002395" customFormat="1"/>
    <row r="1002396" customFormat="1"/>
    <row r="1002397" customFormat="1"/>
    <row r="1002398" customFormat="1"/>
    <row r="1002399" customFormat="1"/>
    <row r="1002400" customFormat="1"/>
    <row r="1002401" customFormat="1"/>
    <row r="1002402" customFormat="1"/>
    <row r="1002403" customFormat="1"/>
    <row r="1002404" customFormat="1"/>
    <row r="1002405" customFormat="1"/>
    <row r="1002406" customFormat="1"/>
    <row r="1002407" customFormat="1"/>
    <row r="1002408" customFormat="1"/>
    <row r="1002409" customFormat="1"/>
    <row r="1002410" customFormat="1"/>
    <row r="1002411" customFormat="1"/>
    <row r="1002412" customFormat="1"/>
    <row r="1002413" customFormat="1"/>
    <row r="1002414" customFormat="1"/>
    <row r="1002415" customFormat="1"/>
    <row r="1002416" customFormat="1"/>
    <row r="1002417" customFormat="1"/>
    <row r="1002418" customFormat="1"/>
    <row r="1002419" customFormat="1"/>
    <row r="1002420" customFormat="1"/>
    <row r="1002421" customFormat="1"/>
    <row r="1002422" customFormat="1"/>
    <row r="1002423" customFormat="1"/>
    <row r="1002424" customFormat="1"/>
    <row r="1002425" customFormat="1"/>
    <row r="1002426" customFormat="1"/>
    <row r="1002427" customFormat="1"/>
    <row r="1002428" customFormat="1"/>
    <row r="1002429" customFormat="1"/>
    <row r="1002430" customFormat="1"/>
    <row r="1002431" customFormat="1"/>
    <row r="1002432" customFormat="1"/>
    <row r="1002433" customFormat="1"/>
    <row r="1002434" customFormat="1"/>
    <row r="1002435" customFormat="1"/>
    <row r="1002436" customFormat="1"/>
    <row r="1002437" customFormat="1"/>
    <row r="1002438" customFormat="1"/>
    <row r="1002439" customFormat="1"/>
    <row r="1002440" customFormat="1"/>
    <row r="1002441" customFormat="1"/>
    <row r="1002442" customFormat="1"/>
    <row r="1002443" customFormat="1"/>
    <row r="1002444" customFormat="1"/>
    <row r="1002445" customFormat="1"/>
    <row r="1002446" customFormat="1"/>
    <row r="1002447" customFormat="1"/>
    <row r="1002448" customFormat="1"/>
    <row r="1002449" customFormat="1"/>
    <row r="1002450" customFormat="1"/>
    <row r="1002451" customFormat="1"/>
    <row r="1002452" customFormat="1"/>
    <row r="1002453" customFormat="1"/>
    <row r="1002454" customFormat="1"/>
    <row r="1002455" customFormat="1"/>
    <row r="1002456" customFormat="1"/>
    <row r="1002457" customFormat="1"/>
    <row r="1002458" customFormat="1"/>
    <row r="1002459" customFormat="1"/>
    <row r="1002460" customFormat="1"/>
    <row r="1002461" customFormat="1"/>
    <row r="1002462" customFormat="1"/>
    <row r="1002463" customFormat="1"/>
    <row r="1002464" customFormat="1"/>
    <row r="1002465" customFormat="1"/>
    <row r="1002466" customFormat="1"/>
    <row r="1002467" customFormat="1"/>
    <row r="1002468" customFormat="1"/>
    <row r="1002469" customFormat="1"/>
    <row r="1002470" customFormat="1"/>
    <row r="1002471" customFormat="1"/>
    <row r="1002472" customFormat="1"/>
    <row r="1002473" customFormat="1"/>
    <row r="1002474" customFormat="1"/>
    <row r="1002475" customFormat="1"/>
    <row r="1002476" customFormat="1"/>
    <row r="1002477" customFormat="1"/>
    <row r="1002478" customFormat="1"/>
    <row r="1002479" customFormat="1"/>
    <row r="1002480" customFormat="1"/>
    <row r="1002481" customFormat="1"/>
    <row r="1002482" customFormat="1"/>
    <row r="1002483" customFormat="1"/>
    <row r="1002484" customFormat="1"/>
    <row r="1002485" customFormat="1"/>
    <row r="1002486" customFormat="1"/>
    <row r="1002487" customFormat="1"/>
    <row r="1002488" customFormat="1"/>
    <row r="1002489" customFormat="1"/>
    <row r="1002490" customFormat="1"/>
    <row r="1002491" customFormat="1"/>
    <row r="1002492" customFormat="1"/>
    <row r="1002493" customFormat="1"/>
    <row r="1002494" customFormat="1"/>
    <row r="1002495" customFormat="1"/>
    <row r="1002496" customFormat="1"/>
    <row r="1002497" customFormat="1"/>
    <row r="1002498" customFormat="1"/>
    <row r="1002499" customFormat="1"/>
    <row r="1002500" customFormat="1"/>
    <row r="1002501" customFormat="1"/>
    <row r="1002502" customFormat="1"/>
    <row r="1002503" customFormat="1"/>
    <row r="1002504" customFormat="1"/>
    <row r="1002505" customFormat="1"/>
    <row r="1002506" customFormat="1"/>
    <row r="1002507" customFormat="1"/>
    <row r="1002508" customFormat="1"/>
    <row r="1002509" customFormat="1"/>
    <row r="1002510" customFormat="1"/>
    <row r="1002511" customFormat="1"/>
    <row r="1002512" customFormat="1"/>
    <row r="1002513" customFormat="1"/>
    <row r="1002514" customFormat="1"/>
    <row r="1002515" customFormat="1"/>
    <row r="1002516" customFormat="1"/>
    <row r="1002517" customFormat="1"/>
    <row r="1002518" customFormat="1"/>
    <row r="1002519" customFormat="1"/>
    <row r="1002520" customFormat="1"/>
    <row r="1002521" customFormat="1"/>
    <row r="1002522" customFormat="1"/>
    <row r="1002523" customFormat="1"/>
    <row r="1002524" customFormat="1"/>
    <row r="1002525" customFormat="1"/>
    <row r="1002526" customFormat="1"/>
    <row r="1002527" customFormat="1"/>
    <row r="1002528" customFormat="1"/>
    <row r="1002529" customFormat="1"/>
    <row r="1002530" customFormat="1"/>
    <row r="1002531" customFormat="1"/>
    <row r="1002532" customFormat="1"/>
    <row r="1002533" customFormat="1"/>
    <row r="1002534" customFormat="1"/>
    <row r="1002535" customFormat="1"/>
    <row r="1002536" customFormat="1"/>
    <row r="1002537" customFormat="1"/>
    <row r="1002538" customFormat="1"/>
    <row r="1002539" customFormat="1"/>
    <row r="1002540" customFormat="1"/>
    <row r="1002541" customFormat="1"/>
    <row r="1002542" customFormat="1"/>
    <row r="1002543" customFormat="1"/>
    <row r="1002544" customFormat="1"/>
    <row r="1002545" customFormat="1"/>
    <row r="1002546" customFormat="1"/>
    <row r="1002547" customFormat="1"/>
    <row r="1002548" customFormat="1"/>
    <row r="1002549" customFormat="1"/>
    <row r="1002550" customFormat="1"/>
    <row r="1002551" customFormat="1"/>
    <row r="1002552" customFormat="1"/>
    <row r="1002553" customFormat="1"/>
    <row r="1002554" customFormat="1"/>
    <row r="1002555" customFormat="1"/>
    <row r="1002556" customFormat="1"/>
    <row r="1002557" customFormat="1"/>
    <row r="1002558" customFormat="1"/>
    <row r="1002559" customFormat="1"/>
    <row r="1002560" customFormat="1"/>
    <row r="1002561" customFormat="1"/>
    <row r="1002562" customFormat="1"/>
    <row r="1002563" customFormat="1"/>
    <row r="1002564" customFormat="1"/>
    <row r="1002565" customFormat="1"/>
    <row r="1002566" customFormat="1"/>
    <row r="1002567" customFormat="1"/>
    <row r="1002568" customFormat="1"/>
    <row r="1002569" customFormat="1"/>
    <row r="1002570" customFormat="1"/>
    <row r="1002571" customFormat="1"/>
    <row r="1002572" customFormat="1"/>
    <row r="1002573" customFormat="1"/>
    <row r="1002574" customFormat="1"/>
    <row r="1002575" customFormat="1"/>
    <row r="1002576" customFormat="1"/>
    <row r="1002577" customFormat="1"/>
    <row r="1002578" customFormat="1"/>
    <row r="1002579" customFormat="1"/>
    <row r="1002580" customFormat="1"/>
    <row r="1002581" customFormat="1"/>
    <row r="1002582" customFormat="1"/>
    <row r="1002583" customFormat="1"/>
    <row r="1002584" customFormat="1"/>
    <row r="1002585" customFormat="1"/>
    <row r="1002586" customFormat="1"/>
    <row r="1002587" customFormat="1"/>
    <row r="1002588" customFormat="1"/>
    <row r="1002589" customFormat="1"/>
    <row r="1002590" customFormat="1"/>
    <row r="1002591" customFormat="1"/>
    <row r="1002592" customFormat="1"/>
    <row r="1002593" customFormat="1"/>
    <row r="1002594" customFormat="1"/>
    <row r="1002595" customFormat="1"/>
    <row r="1002596" customFormat="1"/>
    <row r="1002597" customFormat="1"/>
    <row r="1002598" customFormat="1"/>
    <row r="1002599" customFormat="1"/>
    <row r="1002600" customFormat="1"/>
    <row r="1002601" customFormat="1"/>
    <row r="1002602" customFormat="1"/>
    <row r="1002603" customFormat="1"/>
    <row r="1002604" customFormat="1"/>
    <row r="1002605" customFormat="1"/>
    <row r="1002606" customFormat="1"/>
    <row r="1002607" customFormat="1"/>
    <row r="1002608" customFormat="1"/>
    <row r="1002609" customFormat="1"/>
    <row r="1002610" customFormat="1"/>
    <row r="1002611" customFormat="1"/>
    <row r="1002612" customFormat="1"/>
    <row r="1002613" customFormat="1"/>
    <row r="1002614" customFormat="1"/>
    <row r="1002615" customFormat="1"/>
    <row r="1002616" customFormat="1"/>
    <row r="1002617" customFormat="1"/>
    <row r="1002618" customFormat="1"/>
    <row r="1002619" customFormat="1"/>
    <row r="1002620" customFormat="1"/>
    <row r="1002621" customFormat="1"/>
    <row r="1002622" customFormat="1"/>
    <row r="1002623" customFormat="1"/>
    <row r="1002624" customFormat="1"/>
    <row r="1002625" customFormat="1"/>
    <row r="1002626" customFormat="1"/>
    <row r="1002627" customFormat="1"/>
    <row r="1002628" customFormat="1"/>
    <row r="1002629" customFormat="1"/>
    <row r="1002630" customFormat="1"/>
    <row r="1002631" customFormat="1"/>
    <row r="1002632" customFormat="1"/>
    <row r="1002633" customFormat="1"/>
    <row r="1002634" customFormat="1"/>
    <row r="1002635" customFormat="1"/>
    <row r="1002636" customFormat="1"/>
    <row r="1002637" customFormat="1"/>
    <row r="1002638" customFormat="1"/>
    <row r="1002639" customFormat="1"/>
    <row r="1002640" customFormat="1"/>
    <row r="1002641" customFormat="1"/>
    <row r="1002642" customFormat="1"/>
    <row r="1002643" customFormat="1"/>
    <row r="1002644" customFormat="1"/>
    <row r="1002645" customFormat="1"/>
    <row r="1002646" customFormat="1"/>
    <row r="1002647" customFormat="1"/>
    <row r="1002648" customFormat="1"/>
    <row r="1002649" customFormat="1"/>
    <row r="1002650" customFormat="1"/>
    <row r="1002651" customFormat="1"/>
    <row r="1002652" customFormat="1"/>
    <row r="1002653" customFormat="1"/>
    <row r="1002654" customFormat="1"/>
    <row r="1002655" customFormat="1"/>
    <row r="1002656" customFormat="1"/>
    <row r="1002657" customFormat="1"/>
    <row r="1002658" customFormat="1"/>
    <row r="1002659" customFormat="1"/>
    <row r="1002660" customFormat="1"/>
    <row r="1002661" customFormat="1"/>
    <row r="1002662" customFormat="1"/>
    <row r="1002663" customFormat="1"/>
    <row r="1002664" customFormat="1"/>
    <row r="1002665" customFormat="1"/>
    <row r="1002666" customFormat="1"/>
    <row r="1002667" customFormat="1"/>
    <row r="1002668" customFormat="1"/>
    <row r="1002669" customFormat="1"/>
    <row r="1002670" customFormat="1"/>
    <row r="1002671" customFormat="1"/>
    <row r="1002672" customFormat="1"/>
    <row r="1002673" customFormat="1"/>
    <row r="1002674" customFormat="1"/>
    <row r="1002675" customFormat="1"/>
    <row r="1002676" customFormat="1"/>
    <row r="1002677" customFormat="1"/>
    <row r="1002678" customFormat="1"/>
    <row r="1002679" customFormat="1"/>
    <row r="1002680" customFormat="1"/>
    <row r="1002681" customFormat="1"/>
    <row r="1002682" customFormat="1"/>
    <row r="1002683" customFormat="1"/>
    <row r="1002684" customFormat="1"/>
    <row r="1002685" customFormat="1"/>
    <row r="1002686" customFormat="1"/>
    <row r="1002687" customFormat="1"/>
    <row r="1002688" customFormat="1"/>
    <row r="1002689" customFormat="1"/>
    <row r="1002690" customFormat="1"/>
    <row r="1002691" customFormat="1"/>
    <row r="1002692" customFormat="1"/>
    <row r="1002693" customFormat="1"/>
    <row r="1002694" customFormat="1"/>
    <row r="1002695" customFormat="1"/>
    <row r="1002696" customFormat="1"/>
    <row r="1002697" customFormat="1"/>
    <row r="1002698" customFormat="1"/>
    <row r="1002699" customFormat="1"/>
    <row r="1002700" customFormat="1"/>
    <row r="1002701" customFormat="1"/>
    <row r="1002702" customFormat="1"/>
    <row r="1002703" customFormat="1"/>
    <row r="1002704" customFormat="1"/>
    <row r="1002705" customFormat="1"/>
    <row r="1002706" customFormat="1"/>
    <row r="1002707" customFormat="1"/>
    <row r="1002708" customFormat="1"/>
    <row r="1002709" customFormat="1"/>
    <row r="1002710" customFormat="1"/>
    <row r="1002711" customFormat="1"/>
    <row r="1002712" customFormat="1"/>
    <row r="1002713" customFormat="1"/>
    <row r="1002714" customFormat="1"/>
    <row r="1002715" customFormat="1"/>
    <row r="1002716" customFormat="1"/>
    <row r="1002717" customFormat="1"/>
    <row r="1002718" customFormat="1"/>
    <row r="1002719" customFormat="1"/>
    <row r="1002720" customFormat="1"/>
    <row r="1002721" customFormat="1"/>
    <row r="1002722" customFormat="1"/>
    <row r="1002723" customFormat="1"/>
    <row r="1002724" customFormat="1"/>
    <row r="1002725" customFormat="1"/>
    <row r="1002726" customFormat="1"/>
    <row r="1002727" customFormat="1"/>
    <row r="1002728" customFormat="1"/>
    <row r="1002729" customFormat="1"/>
    <row r="1002730" customFormat="1"/>
    <row r="1002731" customFormat="1"/>
    <row r="1002732" customFormat="1"/>
    <row r="1002733" customFormat="1"/>
    <row r="1002734" customFormat="1"/>
    <row r="1002735" customFormat="1"/>
    <row r="1002736" customFormat="1"/>
    <row r="1002737" customFormat="1"/>
    <row r="1002738" customFormat="1"/>
    <row r="1002739" customFormat="1"/>
    <row r="1002740" customFormat="1"/>
    <row r="1002741" customFormat="1"/>
    <row r="1002742" customFormat="1"/>
    <row r="1002743" customFormat="1"/>
    <row r="1002744" customFormat="1"/>
    <row r="1002745" customFormat="1"/>
    <row r="1002746" customFormat="1"/>
    <row r="1002747" customFormat="1"/>
    <row r="1002748" customFormat="1"/>
    <row r="1002749" customFormat="1"/>
    <row r="1002750" customFormat="1"/>
    <row r="1002751" customFormat="1"/>
    <row r="1002752" customFormat="1"/>
    <row r="1002753" customFormat="1"/>
    <row r="1002754" customFormat="1"/>
    <row r="1002755" customFormat="1"/>
    <row r="1002756" customFormat="1"/>
    <row r="1002757" customFormat="1"/>
    <row r="1002758" customFormat="1"/>
    <row r="1002759" customFormat="1"/>
    <row r="1002760" customFormat="1"/>
    <row r="1002761" customFormat="1"/>
    <row r="1002762" customFormat="1"/>
    <row r="1002763" customFormat="1"/>
    <row r="1002764" customFormat="1"/>
    <row r="1002765" customFormat="1"/>
    <row r="1002766" customFormat="1"/>
    <row r="1002767" customFormat="1"/>
    <row r="1002768" customFormat="1"/>
    <row r="1002769" customFormat="1"/>
    <row r="1002770" customFormat="1"/>
    <row r="1002771" customFormat="1"/>
    <row r="1002772" customFormat="1"/>
    <row r="1002773" customFormat="1"/>
    <row r="1002774" customFormat="1"/>
    <row r="1002775" customFormat="1"/>
    <row r="1002776" customFormat="1"/>
    <row r="1002777" customFormat="1"/>
    <row r="1002778" customFormat="1"/>
    <row r="1002779" customFormat="1"/>
    <row r="1002780" customFormat="1"/>
    <row r="1002781" customFormat="1"/>
    <row r="1002782" customFormat="1"/>
    <row r="1002783" customFormat="1"/>
    <row r="1002784" customFormat="1"/>
    <row r="1002785" customFormat="1"/>
    <row r="1002786" customFormat="1"/>
    <row r="1002787" customFormat="1"/>
    <row r="1002788" customFormat="1"/>
    <row r="1002789" customFormat="1"/>
    <row r="1002790" customFormat="1"/>
    <row r="1002791" customFormat="1"/>
    <row r="1002792" customFormat="1"/>
    <row r="1002793" customFormat="1"/>
    <row r="1002794" customFormat="1"/>
    <row r="1002795" customFormat="1"/>
    <row r="1002796" customFormat="1"/>
    <row r="1002797" customFormat="1"/>
    <row r="1002798" customFormat="1"/>
    <row r="1002799" customFormat="1"/>
    <row r="1002800" customFormat="1"/>
    <row r="1002801" customFormat="1"/>
    <row r="1002802" customFormat="1"/>
    <row r="1002803" customFormat="1"/>
    <row r="1002804" customFormat="1"/>
    <row r="1002805" customFormat="1"/>
    <row r="1002806" customFormat="1"/>
    <row r="1002807" customFormat="1"/>
    <row r="1002808" customFormat="1"/>
    <row r="1002809" customFormat="1"/>
    <row r="1002810" customFormat="1"/>
    <row r="1002811" customFormat="1"/>
    <row r="1002812" customFormat="1"/>
    <row r="1002813" customFormat="1"/>
    <row r="1002814" customFormat="1"/>
    <row r="1002815" customFormat="1"/>
    <row r="1002816" customFormat="1"/>
    <row r="1002817" customFormat="1"/>
    <row r="1002818" customFormat="1"/>
    <row r="1002819" customFormat="1"/>
    <row r="1002820" customFormat="1"/>
    <row r="1002821" customFormat="1"/>
    <row r="1002822" customFormat="1"/>
    <row r="1002823" customFormat="1"/>
    <row r="1002824" customFormat="1"/>
    <row r="1002825" customFormat="1"/>
    <row r="1002826" customFormat="1"/>
    <row r="1002827" customFormat="1"/>
    <row r="1002828" customFormat="1"/>
    <row r="1002829" customFormat="1"/>
    <row r="1002830" customFormat="1"/>
    <row r="1002831" customFormat="1"/>
    <row r="1002832" customFormat="1"/>
    <row r="1002833" customFormat="1"/>
    <row r="1002834" customFormat="1"/>
    <row r="1002835" customFormat="1"/>
    <row r="1002836" customFormat="1"/>
    <row r="1002837" customFormat="1"/>
    <row r="1002838" customFormat="1"/>
    <row r="1002839" customFormat="1"/>
    <row r="1002840" customFormat="1"/>
    <row r="1002841" customFormat="1"/>
    <row r="1002842" customFormat="1"/>
    <row r="1002843" customFormat="1"/>
    <row r="1002844" customFormat="1"/>
    <row r="1002845" customFormat="1"/>
    <row r="1002846" customFormat="1"/>
    <row r="1002847" customFormat="1"/>
    <row r="1002848" customFormat="1"/>
    <row r="1002849" customFormat="1"/>
    <row r="1002850" customFormat="1"/>
    <row r="1002851" customFormat="1"/>
    <row r="1002852" customFormat="1"/>
    <row r="1002853" customFormat="1"/>
    <row r="1002854" customFormat="1"/>
    <row r="1002855" customFormat="1"/>
    <row r="1002856" customFormat="1"/>
    <row r="1002857" customFormat="1"/>
    <row r="1002858" customFormat="1"/>
    <row r="1002859" customFormat="1"/>
    <row r="1002860" customFormat="1"/>
    <row r="1002861" customFormat="1"/>
    <row r="1002862" customFormat="1"/>
    <row r="1002863" customFormat="1"/>
    <row r="1002864" customFormat="1"/>
    <row r="1002865" customFormat="1"/>
    <row r="1002866" customFormat="1"/>
    <row r="1002867" customFormat="1"/>
    <row r="1002868" customFormat="1"/>
    <row r="1002869" customFormat="1"/>
    <row r="1002870" customFormat="1"/>
    <row r="1002871" customFormat="1"/>
    <row r="1002872" customFormat="1"/>
    <row r="1002873" customFormat="1"/>
    <row r="1002874" customFormat="1"/>
    <row r="1002875" customFormat="1"/>
    <row r="1002876" customFormat="1"/>
    <row r="1002877" customFormat="1"/>
    <row r="1002878" customFormat="1"/>
    <row r="1002879" customFormat="1"/>
    <row r="1002880" customFormat="1"/>
    <row r="1002881" customFormat="1"/>
    <row r="1002882" customFormat="1"/>
    <row r="1002883" customFormat="1"/>
    <row r="1002884" customFormat="1"/>
    <row r="1002885" customFormat="1"/>
    <row r="1002886" customFormat="1"/>
    <row r="1002887" customFormat="1"/>
    <row r="1002888" customFormat="1"/>
    <row r="1002889" customFormat="1"/>
    <row r="1002890" customFormat="1"/>
    <row r="1002891" customFormat="1"/>
    <row r="1002892" customFormat="1"/>
    <row r="1002893" customFormat="1"/>
    <row r="1002894" customFormat="1"/>
    <row r="1002895" customFormat="1"/>
    <row r="1002896" customFormat="1"/>
    <row r="1002897" customFormat="1"/>
    <row r="1002898" customFormat="1"/>
    <row r="1002899" customFormat="1"/>
    <row r="1002900" customFormat="1"/>
    <row r="1002901" customFormat="1"/>
    <row r="1002902" customFormat="1"/>
    <row r="1002903" customFormat="1"/>
    <row r="1002904" customFormat="1"/>
    <row r="1002905" customFormat="1"/>
    <row r="1002906" customFormat="1"/>
    <row r="1002907" customFormat="1"/>
    <row r="1002908" customFormat="1"/>
    <row r="1002909" customFormat="1"/>
    <row r="1002910" customFormat="1"/>
    <row r="1002911" customFormat="1"/>
    <row r="1002912" customFormat="1"/>
    <row r="1002913" customFormat="1"/>
    <row r="1002914" customFormat="1"/>
    <row r="1002915" customFormat="1"/>
    <row r="1002916" customFormat="1"/>
    <row r="1002917" customFormat="1"/>
    <row r="1002918" customFormat="1"/>
    <row r="1002919" customFormat="1"/>
    <row r="1002920" customFormat="1"/>
    <row r="1002921" customFormat="1"/>
    <row r="1002922" customFormat="1"/>
    <row r="1002923" customFormat="1"/>
    <row r="1002924" customFormat="1"/>
    <row r="1002925" customFormat="1"/>
    <row r="1002926" customFormat="1"/>
    <row r="1002927" customFormat="1"/>
    <row r="1002928" customFormat="1"/>
    <row r="1002929" customFormat="1"/>
    <row r="1002930" customFormat="1"/>
    <row r="1002931" customFormat="1"/>
    <row r="1002932" customFormat="1"/>
    <row r="1002933" customFormat="1"/>
    <row r="1002934" customFormat="1"/>
    <row r="1002935" customFormat="1"/>
    <row r="1002936" customFormat="1"/>
    <row r="1002937" customFormat="1"/>
    <row r="1002938" customFormat="1"/>
    <row r="1002939" customFormat="1"/>
    <row r="1002940" customFormat="1"/>
    <row r="1002941" customFormat="1"/>
    <row r="1002942" customFormat="1"/>
    <row r="1002943" customFormat="1"/>
    <row r="1002944" customFormat="1"/>
    <row r="1002945" customFormat="1"/>
    <row r="1002946" customFormat="1"/>
    <row r="1002947" customFormat="1"/>
    <row r="1002948" customFormat="1"/>
    <row r="1002949" customFormat="1"/>
    <row r="1002950" customFormat="1"/>
    <row r="1002951" customFormat="1"/>
    <row r="1002952" customFormat="1"/>
    <row r="1002953" customFormat="1"/>
    <row r="1002954" customFormat="1"/>
    <row r="1002955" customFormat="1"/>
    <row r="1002956" customFormat="1"/>
    <row r="1002957" customFormat="1"/>
    <row r="1002958" customFormat="1"/>
    <row r="1002959" customFormat="1"/>
    <row r="1002960" customFormat="1"/>
    <row r="1002961" customFormat="1"/>
    <row r="1002962" customFormat="1"/>
    <row r="1002963" customFormat="1"/>
    <row r="1002964" customFormat="1"/>
    <row r="1002965" customFormat="1"/>
    <row r="1002966" customFormat="1"/>
    <row r="1002967" customFormat="1"/>
    <row r="1002968" customFormat="1"/>
    <row r="1002969" customFormat="1"/>
    <row r="1002970" customFormat="1"/>
    <row r="1002971" customFormat="1"/>
    <row r="1002972" customFormat="1"/>
    <row r="1002973" customFormat="1"/>
    <row r="1002974" customFormat="1"/>
    <row r="1002975" customFormat="1"/>
    <row r="1002976" customFormat="1"/>
    <row r="1002977" customFormat="1"/>
    <row r="1002978" customFormat="1"/>
    <row r="1002979" customFormat="1"/>
    <row r="1002980" customFormat="1"/>
    <row r="1002981" customFormat="1"/>
    <row r="1002982" customFormat="1"/>
    <row r="1002983" customFormat="1"/>
    <row r="1002984" customFormat="1"/>
    <row r="1002985" customFormat="1"/>
    <row r="1002986" customFormat="1"/>
    <row r="1002987" customFormat="1"/>
    <row r="1002988" customFormat="1"/>
    <row r="1002989" customFormat="1"/>
    <row r="1002990" customFormat="1"/>
    <row r="1002991" customFormat="1"/>
    <row r="1002992" customFormat="1"/>
    <row r="1002993" customFormat="1"/>
    <row r="1002994" customFormat="1"/>
    <row r="1002995" customFormat="1"/>
    <row r="1002996" customFormat="1"/>
    <row r="1002997" customFormat="1"/>
    <row r="1002998" customFormat="1"/>
    <row r="1002999" customFormat="1"/>
    <row r="1003000" customFormat="1"/>
    <row r="1003001" customFormat="1"/>
    <row r="1003002" customFormat="1"/>
    <row r="1003003" customFormat="1"/>
    <row r="1003004" customFormat="1"/>
    <row r="1003005" customFormat="1"/>
    <row r="1003006" customFormat="1"/>
    <row r="1003007" customFormat="1"/>
    <row r="1003008" customFormat="1"/>
    <row r="1003009" customFormat="1"/>
    <row r="1003010" customFormat="1"/>
    <row r="1003011" customFormat="1"/>
    <row r="1003012" customFormat="1"/>
    <row r="1003013" customFormat="1"/>
    <row r="1003014" customFormat="1"/>
    <row r="1003015" customFormat="1"/>
    <row r="1003016" customFormat="1"/>
    <row r="1003017" customFormat="1"/>
    <row r="1003018" customFormat="1"/>
    <row r="1003019" customFormat="1"/>
    <row r="1003020" customFormat="1"/>
    <row r="1003021" customFormat="1"/>
    <row r="1003022" customFormat="1"/>
    <row r="1003023" customFormat="1"/>
    <row r="1003024" customFormat="1"/>
    <row r="1003025" customFormat="1"/>
    <row r="1003026" customFormat="1"/>
    <row r="1003027" customFormat="1"/>
    <row r="1003028" customFormat="1"/>
    <row r="1003029" customFormat="1"/>
    <row r="1003030" customFormat="1"/>
    <row r="1003031" customFormat="1"/>
    <row r="1003032" customFormat="1"/>
    <row r="1003033" customFormat="1"/>
    <row r="1003034" customFormat="1"/>
    <row r="1003035" customFormat="1"/>
    <row r="1003036" customFormat="1"/>
    <row r="1003037" customFormat="1"/>
    <row r="1003038" customFormat="1"/>
    <row r="1003039" customFormat="1"/>
    <row r="1003040" customFormat="1"/>
    <row r="1003041" customFormat="1"/>
    <row r="1003042" customFormat="1"/>
    <row r="1003043" customFormat="1"/>
    <row r="1003044" customFormat="1"/>
    <row r="1003045" customFormat="1"/>
    <row r="1003046" customFormat="1"/>
    <row r="1003047" customFormat="1"/>
    <row r="1003048" customFormat="1"/>
    <row r="1003049" customFormat="1"/>
    <row r="1003050" customFormat="1"/>
    <row r="1003051" customFormat="1"/>
    <row r="1003052" customFormat="1"/>
    <row r="1003053" customFormat="1"/>
    <row r="1003054" customFormat="1"/>
    <row r="1003055" customFormat="1"/>
    <row r="1003056" customFormat="1"/>
    <row r="1003057" customFormat="1"/>
    <row r="1003058" customFormat="1"/>
    <row r="1003059" customFormat="1"/>
    <row r="1003060" customFormat="1"/>
    <row r="1003061" customFormat="1"/>
    <row r="1003062" customFormat="1"/>
    <row r="1003063" customFormat="1"/>
    <row r="1003064" customFormat="1"/>
    <row r="1003065" customFormat="1"/>
    <row r="1003066" customFormat="1"/>
    <row r="1003067" customFormat="1"/>
    <row r="1003068" customFormat="1"/>
    <row r="1003069" customFormat="1"/>
    <row r="1003070" customFormat="1"/>
    <row r="1003071" customFormat="1"/>
    <row r="1003072" customFormat="1"/>
    <row r="1003073" customFormat="1"/>
    <row r="1003074" customFormat="1"/>
    <row r="1003075" customFormat="1"/>
    <row r="1003076" customFormat="1"/>
    <row r="1003077" customFormat="1"/>
    <row r="1003078" customFormat="1"/>
    <row r="1003079" customFormat="1"/>
    <row r="1003080" customFormat="1"/>
    <row r="1003081" customFormat="1"/>
    <row r="1003082" customFormat="1"/>
    <row r="1003083" customFormat="1"/>
    <row r="1003084" customFormat="1"/>
    <row r="1003085" customFormat="1"/>
    <row r="1003086" customFormat="1"/>
    <row r="1003087" customFormat="1"/>
    <row r="1003088" customFormat="1"/>
    <row r="1003089" customFormat="1"/>
    <row r="1003090" customFormat="1"/>
    <row r="1003091" customFormat="1"/>
    <row r="1003092" customFormat="1"/>
    <row r="1003093" customFormat="1"/>
    <row r="1003094" customFormat="1"/>
    <row r="1003095" customFormat="1"/>
    <row r="1003096" customFormat="1"/>
    <row r="1003097" customFormat="1"/>
    <row r="1003098" customFormat="1"/>
    <row r="1003099" customFormat="1"/>
    <row r="1003100" customFormat="1"/>
    <row r="1003101" customFormat="1"/>
    <row r="1003102" customFormat="1"/>
    <row r="1003103" customFormat="1"/>
    <row r="1003104" customFormat="1"/>
    <row r="1003105" customFormat="1"/>
    <row r="1003106" customFormat="1"/>
    <row r="1003107" customFormat="1"/>
    <row r="1003108" customFormat="1"/>
    <row r="1003109" customFormat="1"/>
    <row r="1003110" customFormat="1"/>
    <row r="1003111" customFormat="1"/>
    <row r="1003112" customFormat="1"/>
    <row r="1003113" customFormat="1"/>
    <row r="1003114" customFormat="1"/>
    <row r="1003115" customFormat="1"/>
    <row r="1003116" customFormat="1"/>
    <row r="1003117" customFormat="1"/>
    <row r="1003118" customFormat="1"/>
    <row r="1003119" customFormat="1"/>
    <row r="1003120" customFormat="1"/>
    <row r="1003121" customFormat="1"/>
    <row r="1003122" customFormat="1"/>
    <row r="1003123" customFormat="1"/>
    <row r="1003124" customFormat="1"/>
    <row r="1003125" customFormat="1"/>
    <row r="1003126" customFormat="1"/>
    <row r="1003127" customFormat="1"/>
    <row r="1003128" customFormat="1"/>
    <row r="1003129" customFormat="1"/>
    <row r="1003130" customFormat="1"/>
    <row r="1003131" customFormat="1"/>
    <row r="1003132" customFormat="1"/>
    <row r="1003133" customFormat="1"/>
    <row r="1003134" customFormat="1"/>
    <row r="1003135" customFormat="1"/>
    <row r="1003136" customFormat="1"/>
    <row r="1003137" customFormat="1"/>
    <row r="1003138" customFormat="1"/>
    <row r="1003139" customFormat="1"/>
    <row r="1003140" customFormat="1"/>
    <row r="1003141" customFormat="1"/>
    <row r="1003142" customFormat="1"/>
    <row r="1003143" customFormat="1"/>
    <row r="1003144" customFormat="1"/>
    <row r="1003145" customFormat="1"/>
    <row r="1003146" customFormat="1"/>
    <row r="1003147" customFormat="1"/>
    <row r="1003148" customFormat="1"/>
    <row r="1003149" customFormat="1"/>
    <row r="1003150" customFormat="1"/>
    <row r="1003151" customFormat="1"/>
    <row r="1003152" customFormat="1"/>
    <row r="1003153" customFormat="1"/>
    <row r="1003154" customFormat="1"/>
    <row r="1003155" customFormat="1"/>
    <row r="1003156" customFormat="1"/>
    <row r="1003157" customFormat="1"/>
    <row r="1003158" customFormat="1"/>
    <row r="1003159" customFormat="1"/>
    <row r="1003160" customFormat="1"/>
    <row r="1003161" customFormat="1"/>
    <row r="1003162" customFormat="1"/>
    <row r="1003163" customFormat="1"/>
    <row r="1003164" customFormat="1"/>
    <row r="1003165" customFormat="1"/>
    <row r="1003166" customFormat="1"/>
    <row r="1003167" customFormat="1"/>
    <row r="1003168" customFormat="1"/>
    <row r="1003169" customFormat="1"/>
    <row r="1003170" customFormat="1"/>
    <row r="1003171" customFormat="1"/>
    <row r="1003172" customFormat="1"/>
    <row r="1003173" customFormat="1"/>
    <row r="1003174" customFormat="1"/>
    <row r="1003175" customFormat="1"/>
    <row r="1003176" customFormat="1"/>
    <row r="1003177" customFormat="1"/>
    <row r="1003178" customFormat="1"/>
    <row r="1003179" customFormat="1"/>
    <row r="1003180" customFormat="1"/>
    <row r="1003181" customFormat="1"/>
    <row r="1003182" customFormat="1"/>
    <row r="1003183" customFormat="1"/>
    <row r="1003184" customFormat="1"/>
    <row r="1003185" customFormat="1"/>
    <row r="1003186" customFormat="1"/>
    <row r="1003187" customFormat="1"/>
    <row r="1003188" customFormat="1"/>
    <row r="1003189" customFormat="1"/>
    <row r="1003190" customFormat="1"/>
    <row r="1003191" customFormat="1"/>
    <row r="1003192" customFormat="1"/>
    <row r="1003193" customFormat="1"/>
    <row r="1003194" customFormat="1"/>
    <row r="1003195" customFormat="1"/>
    <row r="1003196" customFormat="1"/>
    <row r="1003197" customFormat="1"/>
    <row r="1003198" customFormat="1"/>
    <row r="1003199" customFormat="1"/>
    <row r="1003200" customFormat="1"/>
    <row r="1003201" customFormat="1"/>
    <row r="1003202" customFormat="1"/>
    <row r="1003203" customFormat="1"/>
    <row r="1003204" customFormat="1"/>
    <row r="1003205" customFormat="1"/>
    <row r="1003206" customFormat="1"/>
    <row r="1003207" customFormat="1"/>
    <row r="1003208" customFormat="1"/>
    <row r="1003209" customFormat="1"/>
    <row r="1003210" customFormat="1"/>
    <row r="1003211" customFormat="1"/>
    <row r="1003212" customFormat="1"/>
    <row r="1003213" customFormat="1"/>
    <row r="1003214" customFormat="1"/>
    <row r="1003215" customFormat="1"/>
    <row r="1003216" customFormat="1"/>
    <row r="1003217" customFormat="1"/>
    <row r="1003218" customFormat="1"/>
    <row r="1003219" customFormat="1"/>
    <row r="1003220" customFormat="1"/>
    <row r="1003221" customFormat="1"/>
    <row r="1003222" customFormat="1"/>
    <row r="1003223" customFormat="1"/>
    <row r="1003224" customFormat="1"/>
    <row r="1003225" customFormat="1"/>
    <row r="1003226" customFormat="1"/>
    <row r="1003227" customFormat="1"/>
    <row r="1003228" customFormat="1"/>
    <row r="1003229" customFormat="1"/>
    <row r="1003230" customFormat="1"/>
    <row r="1003231" customFormat="1"/>
    <row r="1003232" customFormat="1"/>
    <row r="1003233" customFormat="1"/>
    <row r="1003234" customFormat="1"/>
    <row r="1003235" customFormat="1"/>
    <row r="1003236" customFormat="1"/>
    <row r="1003237" customFormat="1"/>
    <row r="1003238" customFormat="1"/>
    <row r="1003239" customFormat="1"/>
    <row r="1003240" customFormat="1"/>
    <row r="1003241" customFormat="1"/>
    <row r="1003242" customFormat="1"/>
    <row r="1003243" customFormat="1"/>
    <row r="1003244" customFormat="1"/>
    <row r="1003245" customFormat="1"/>
    <row r="1003246" customFormat="1"/>
    <row r="1003247" customFormat="1"/>
    <row r="1003248" customFormat="1"/>
    <row r="1003249" customFormat="1"/>
    <row r="1003250" customFormat="1"/>
    <row r="1003251" customFormat="1"/>
    <row r="1003252" customFormat="1"/>
    <row r="1003253" customFormat="1"/>
    <row r="1003254" customFormat="1"/>
    <row r="1003255" customFormat="1"/>
    <row r="1003256" customFormat="1"/>
    <row r="1003257" customFormat="1"/>
    <row r="1003258" customFormat="1"/>
    <row r="1003259" customFormat="1"/>
    <row r="1003260" customFormat="1"/>
    <row r="1003261" customFormat="1"/>
    <row r="1003262" customFormat="1"/>
    <row r="1003263" customFormat="1"/>
    <row r="1003264" customFormat="1"/>
    <row r="1003265" customFormat="1"/>
    <row r="1003266" customFormat="1"/>
    <row r="1003267" customFormat="1"/>
    <row r="1003268" customFormat="1"/>
    <row r="1003269" customFormat="1"/>
    <row r="1003270" customFormat="1"/>
    <row r="1003271" customFormat="1"/>
    <row r="1003272" customFormat="1"/>
    <row r="1003273" customFormat="1"/>
    <row r="1003274" customFormat="1"/>
    <row r="1003275" customFormat="1"/>
    <row r="1003276" customFormat="1"/>
    <row r="1003277" customFormat="1"/>
    <row r="1003278" customFormat="1"/>
    <row r="1003279" customFormat="1"/>
    <row r="1003280" customFormat="1"/>
    <row r="1003281" customFormat="1"/>
    <row r="1003282" customFormat="1"/>
    <row r="1003283" customFormat="1"/>
    <row r="1003284" customFormat="1"/>
    <row r="1003285" customFormat="1"/>
    <row r="1003286" customFormat="1"/>
    <row r="1003287" customFormat="1"/>
    <row r="1003288" customFormat="1"/>
    <row r="1003289" customFormat="1"/>
    <row r="1003290" customFormat="1"/>
    <row r="1003291" customFormat="1"/>
    <row r="1003292" customFormat="1"/>
    <row r="1003293" customFormat="1"/>
    <row r="1003294" customFormat="1"/>
    <row r="1003295" customFormat="1"/>
    <row r="1003296" customFormat="1"/>
    <row r="1003297" customFormat="1"/>
    <row r="1003298" customFormat="1"/>
    <row r="1003299" customFormat="1"/>
    <row r="1003300" customFormat="1"/>
    <row r="1003301" customFormat="1"/>
    <row r="1003302" customFormat="1"/>
    <row r="1003303" customFormat="1"/>
    <row r="1003304" customFormat="1"/>
    <row r="1003305" customFormat="1"/>
    <row r="1003306" customFormat="1"/>
    <row r="1003307" customFormat="1"/>
    <row r="1003308" customFormat="1"/>
    <row r="1003309" customFormat="1"/>
    <row r="1003310" customFormat="1"/>
    <row r="1003311" customFormat="1"/>
    <row r="1003312" customFormat="1"/>
    <row r="1003313" customFormat="1"/>
    <row r="1003314" customFormat="1"/>
    <row r="1003315" customFormat="1"/>
    <row r="1003316" customFormat="1"/>
    <row r="1003317" customFormat="1"/>
    <row r="1003318" customFormat="1"/>
    <row r="1003319" customFormat="1"/>
    <row r="1003320" customFormat="1"/>
    <row r="1003321" customFormat="1"/>
    <row r="1003322" customFormat="1"/>
    <row r="1003323" customFormat="1"/>
    <row r="1003324" customFormat="1"/>
    <row r="1003325" customFormat="1"/>
    <row r="1003326" customFormat="1"/>
    <row r="1003327" customFormat="1"/>
    <row r="1003328" customFormat="1"/>
    <row r="1003329" customFormat="1"/>
    <row r="1003330" customFormat="1"/>
    <row r="1003331" customFormat="1"/>
    <row r="1003332" customFormat="1"/>
    <row r="1003333" customFormat="1"/>
    <row r="1003334" customFormat="1"/>
    <row r="1003335" customFormat="1"/>
    <row r="1003336" customFormat="1"/>
    <row r="1003337" customFormat="1"/>
    <row r="1003338" customFormat="1"/>
    <row r="1003339" customFormat="1"/>
    <row r="1003340" customFormat="1"/>
    <row r="1003341" customFormat="1"/>
    <row r="1003342" customFormat="1"/>
    <row r="1003343" customFormat="1"/>
    <row r="1003344" customFormat="1"/>
    <row r="1003345" customFormat="1"/>
    <row r="1003346" customFormat="1"/>
    <row r="1003347" customFormat="1"/>
    <row r="1003348" customFormat="1"/>
    <row r="1003349" customFormat="1"/>
    <row r="1003350" customFormat="1"/>
    <row r="1003351" customFormat="1"/>
    <row r="1003352" customFormat="1"/>
    <row r="1003353" customFormat="1"/>
    <row r="1003354" customFormat="1"/>
    <row r="1003355" customFormat="1"/>
    <row r="1003356" customFormat="1"/>
    <row r="1003357" customFormat="1"/>
    <row r="1003358" customFormat="1"/>
    <row r="1003359" customFormat="1"/>
    <row r="1003360" customFormat="1"/>
    <row r="1003361" customFormat="1"/>
    <row r="1003362" customFormat="1"/>
    <row r="1003363" customFormat="1"/>
    <row r="1003364" customFormat="1"/>
    <row r="1003365" customFormat="1"/>
    <row r="1003366" customFormat="1"/>
    <row r="1003367" customFormat="1"/>
    <row r="1003368" customFormat="1"/>
    <row r="1003369" customFormat="1"/>
    <row r="1003370" customFormat="1"/>
    <row r="1003371" customFormat="1"/>
    <row r="1003372" customFormat="1"/>
    <row r="1003373" customFormat="1"/>
    <row r="1003374" customFormat="1"/>
    <row r="1003375" customFormat="1"/>
    <row r="1003376" customFormat="1"/>
    <row r="1003377" customFormat="1"/>
    <row r="1003378" customFormat="1"/>
    <row r="1003379" customFormat="1"/>
    <row r="1003380" customFormat="1"/>
    <row r="1003381" customFormat="1"/>
    <row r="1003382" customFormat="1"/>
    <row r="1003383" customFormat="1"/>
    <row r="1003384" customFormat="1"/>
    <row r="1003385" customFormat="1"/>
    <row r="1003386" customFormat="1"/>
    <row r="1003387" customFormat="1"/>
    <row r="1003388" customFormat="1"/>
    <row r="1003389" customFormat="1"/>
    <row r="1003390" customFormat="1"/>
    <row r="1003391" customFormat="1"/>
    <row r="1003392" customFormat="1"/>
    <row r="1003393" customFormat="1"/>
    <row r="1003394" customFormat="1"/>
    <row r="1003395" customFormat="1"/>
    <row r="1003396" customFormat="1"/>
    <row r="1003397" customFormat="1"/>
    <row r="1003398" customFormat="1"/>
    <row r="1003399" customFormat="1"/>
    <row r="1003400" customFormat="1"/>
    <row r="1003401" customFormat="1"/>
    <row r="1003402" customFormat="1"/>
    <row r="1003403" customFormat="1"/>
    <row r="1003404" customFormat="1"/>
    <row r="1003405" customFormat="1"/>
    <row r="1003406" customFormat="1"/>
    <row r="1003407" customFormat="1"/>
    <row r="1003408" customFormat="1"/>
    <row r="1003409" customFormat="1"/>
    <row r="1003410" customFormat="1"/>
    <row r="1003411" customFormat="1"/>
    <row r="1003412" customFormat="1"/>
    <row r="1003413" customFormat="1"/>
    <row r="1003414" customFormat="1"/>
    <row r="1003415" customFormat="1"/>
    <row r="1003416" customFormat="1"/>
    <row r="1003417" customFormat="1"/>
    <row r="1003418" customFormat="1"/>
    <row r="1003419" customFormat="1"/>
    <row r="1003420" customFormat="1"/>
    <row r="1003421" customFormat="1"/>
    <row r="1003422" customFormat="1"/>
    <row r="1003423" customFormat="1"/>
    <row r="1003424" customFormat="1"/>
    <row r="1003425" customFormat="1"/>
    <row r="1003426" customFormat="1"/>
    <row r="1003427" customFormat="1"/>
    <row r="1003428" customFormat="1"/>
    <row r="1003429" customFormat="1"/>
    <row r="1003430" customFormat="1"/>
    <row r="1003431" customFormat="1"/>
    <row r="1003432" customFormat="1"/>
    <row r="1003433" customFormat="1"/>
    <row r="1003434" customFormat="1"/>
    <row r="1003435" customFormat="1"/>
    <row r="1003436" customFormat="1"/>
    <row r="1003437" customFormat="1"/>
    <row r="1003438" customFormat="1"/>
    <row r="1003439" customFormat="1"/>
    <row r="1003440" customFormat="1"/>
    <row r="1003441" customFormat="1"/>
    <row r="1003442" customFormat="1"/>
    <row r="1003443" customFormat="1"/>
    <row r="1003444" customFormat="1"/>
    <row r="1003445" customFormat="1"/>
    <row r="1003446" customFormat="1"/>
    <row r="1003447" customFormat="1"/>
    <row r="1003448" customFormat="1"/>
    <row r="1003449" customFormat="1"/>
    <row r="1003450" customFormat="1"/>
    <row r="1003451" customFormat="1"/>
    <row r="1003452" customFormat="1"/>
    <row r="1003453" customFormat="1"/>
    <row r="1003454" customFormat="1"/>
    <row r="1003455" customFormat="1"/>
    <row r="1003456" customFormat="1"/>
    <row r="1003457" customFormat="1"/>
    <row r="1003458" customFormat="1"/>
    <row r="1003459" customFormat="1"/>
    <row r="1003460" customFormat="1"/>
    <row r="1003461" customFormat="1"/>
    <row r="1003462" customFormat="1"/>
    <row r="1003463" customFormat="1"/>
    <row r="1003464" customFormat="1"/>
    <row r="1003465" customFormat="1"/>
    <row r="1003466" customFormat="1"/>
    <row r="1003467" customFormat="1"/>
    <row r="1003468" customFormat="1"/>
    <row r="1003469" customFormat="1"/>
    <row r="1003470" customFormat="1"/>
    <row r="1003471" customFormat="1"/>
    <row r="1003472" customFormat="1"/>
    <row r="1003473" customFormat="1"/>
    <row r="1003474" customFormat="1"/>
    <row r="1003475" customFormat="1"/>
    <row r="1003476" customFormat="1"/>
    <row r="1003477" customFormat="1"/>
    <row r="1003478" customFormat="1"/>
    <row r="1003479" customFormat="1"/>
    <row r="1003480" customFormat="1"/>
    <row r="1003481" customFormat="1"/>
    <row r="1003482" customFormat="1"/>
    <row r="1003483" customFormat="1"/>
    <row r="1003484" customFormat="1"/>
    <row r="1003485" customFormat="1"/>
    <row r="1003486" customFormat="1"/>
    <row r="1003487" customFormat="1"/>
    <row r="1003488" customFormat="1"/>
    <row r="1003489" customFormat="1"/>
    <row r="1003490" customFormat="1"/>
    <row r="1003491" customFormat="1"/>
    <row r="1003492" customFormat="1"/>
    <row r="1003493" customFormat="1"/>
    <row r="1003494" customFormat="1"/>
    <row r="1003495" customFormat="1"/>
    <row r="1003496" customFormat="1"/>
    <row r="1003497" customFormat="1"/>
    <row r="1003498" customFormat="1"/>
    <row r="1003499" customFormat="1"/>
    <row r="1003500" customFormat="1"/>
    <row r="1003501" customFormat="1"/>
    <row r="1003502" customFormat="1"/>
    <row r="1003503" customFormat="1"/>
    <row r="1003504" customFormat="1"/>
    <row r="1003505" customFormat="1"/>
    <row r="1003506" customFormat="1"/>
    <row r="1003507" customFormat="1"/>
    <row r="1003508" customFormat="1"/>
    <row r="1003509" customFormat="1"/>
    <row r="1003510" customFormat="1"/>
    <row r="1003511" customFormat="1"/>
    <row r="1003512" customFormat="1"/>
    <row r="1003513" customFormat="1"/>
    <row r="1003514" customFormat="1"/>
    <row r="1003515" customFormat="1"/>
    <row r="1003516" customFormat="1"/>
    <row r="1003517" customFormat="1"/>
    <row r="1003518" customFormat="1"/>
    <row r="1003519" customFormat="1"/>
    <row r="1003520" customFormat="1"/>
    <row r="1003521" customFormat="1"/>
    <row r="1003522" customFormat="1"/>
    <row r="1003523" customFormat="1"/>
    <row r="1003524" customFormat="1"/>
    <row r="1003525" customFormat="1"/>
    <row r="1003526" customFormat="1"/>
    <row r="1003527" customFormat="1"/>
    <row r="1003528" customFormat="1"/>
    <row r="1003529" customFormat="1"/>
    <row r="1003530" customFormat="1"/>
    <row r="1003531" customFormat="1"/>
    <row r="1003532" customFormat="1"/>
    <row r="1003533" customFormat="1"/>
    <row r="1003534" customFormat="1"/>
    <row r="1003535" customFormat="1"/>
    <row r="1003536" customFormat="1"/>
    <row r="1003537" customFormat="1"/>
    <row r="1003538" customFormat="1"/>
    <row r="1003539" customFormat="1"/>
    <row r="1003540" customFormat="1"/>
    <row r="1003541" customFormat="1"/>
    <row r="1003542" customFormat="1"/>
    <row r="1003543" customFormat="1"/>
    <row r="1003544" customFormat="1"/>
    <row r="1003545" customFormat="1"/>
    <row r="1003546" customFormat="1"/>
    <row r="1003547" customFormat="1"/>
    <row r="1003548" customFormat="1"/>
    <row r="1003549" customFormat="1"/>
    <row r="1003550" customFormat="1"/>
    <row r="1003551" customFormat="1"/>
    <row r="1003552" customFormat="1"/>
    <row r="1003553" customFormat="1"/>
    <row r="1003554" customFormat="1"/>
    <row r="1003555" customFormat="1"/>
    <row r="1003556" customFormat="1"/>
    <row r="1003557" customFormat="1"/>
    <row r="1003558" customFormat="1"/>
    <row r="1003559" customFormat="1"/>
    <row r="1003560" customFormat="1"/>
    <row r="1003561" customFormat="1"/>
    <row r="1003562" customFormat="1"/>
    <row r="1003563" customFormat="1"/>
    <row r="1003564" customFormat="1"/>
    <row r="1003565" customFormat="1"/>
    <row r="1003566" customFormat="1"/>
    <row r="1003567" customFormat="1"/>
    <row r="1003568" customFormat="1"/>
    <row r="1003569" customFormat="1"/>
    <row r="1003570" customFormat="1"/>
    <row r="1003571" customFormat="1"/>
    <row r="1003572" customFormat="1"/>
    <row r="1003573" customFormat="1"/>
    <row r="1003574" customFormat="1"/>
    <row r="1003575" customFormat="1"/>
    <row r="1003576" customFormat="1"/>
    <row r="1003577" customFormat="1"/>
    <row r="1003578" customFormat="1"/>
    <row r="1003579" customFormat="1"/>
    <row r="1003580" customFormat="1"/>
    <row r="1003581" customFormat="1"/>
    <row r="1003582" customFormat="1"/>
    <row r="1003583" customFormat="1"/>
    <row r="1003584" customFormat="1"/>
    <row r="1003585" customFormat="1"/>
    <row r="1003586" customFormat="1"/>
    <row r="1003587" customFormat="1"/>
    <row r="1003588" customFormat="1"/>
    <row r="1003589" customFormat="1"/>
    <row r="1003590" customFormat="1"/>
    <row r="1003591" customFormat="1"/>
    <row r="1003592" customFormat="1"/>
    <row r="1003593" customFormat="1"/>
    <row r="1003594" customFormat="1"/>
    <row r="1003595" customFormat="1"/>
    <row r="1003596" customFormat="1"/>
    <row r="1003597" customFormat="1"/>
    <row r="1003598" customFormat="1"/>
    <row r="1003599" customFormat="1"/>
    <row r="1003600" customFormat="1"/>
    <row r="1003601" customFormat="1"/>
    <row r="1003602" customFormat="1"/>
    <row r="1003603" customFormat="1"/>
    <row r="1003604" customFormat="1"/>
    <row r="1003605" customFormat="1"/>
    <row r="1003606" customFormat="1"/>
    <row r="1003607" customFormat="1"/>
    <row r="1003608" customFormat="1"/>
    <row r="1003609" customFormat="1"/>
    <row r="1003610" customFormat="1"/>
    <row r="1003611" customFormat="1"/>
    <row r="1003612" customFormat="1"/>
    <row r="1003613" customFormat="1"/>
    <row r="1003614" customFormat="1"/>
    <row r="1003615" customFormat="1"/>
    <row r="1003616" customFormat="1"/>
    <row r="1003617" customFormat="1"/>
    <row r="1003618" customFormat="1"/>
    <row r="1003619" customFormat="1"/>
    <row r="1003620" customFormat="1"/>
    <row r="1003621" customFormat="1"/>
    <row r="1003622" customFormat="1"/>
    <row r="1003623" customFormat="1"/>
    <row r="1003624" customFormat="1"/>
    <row r="1003625" customFormat="1"/>
    <row r="1003626" customFormat="1"/>
    <row r="1003627" customFormat="1"/>
    <row r="1003628" customFormat="1"/>
    <row r="1003629" customFormat="1"/>
    <row r="1003630" customFormat="1"/>
    <row r="1003631" customFormat="1"/>
    <row r="1003632" customFormat="1"/>
    <row r="1003633" customFormat="1"/>
    <row r="1003634" customFormat="1"/>
    <row r="1003635" customFormat="1"/>
    <row r="1003636" customFormat="1"/>
    <row r="1003637" customFormat="1"/>
    <row r="1003638" customFormat="1"/>
    <row r="1003639" customFormat="1"/>
    <row r="1003640" customFormat="1"/>
    <row r="1003641" customFormat="1"/>
    <row r="1003642" customFormat="1"/>
    <row r="1003643" customFormat="1"/>
    <row r="1003644" customFormat="1"/>
    <row r="1003645" customFormat="1"/>
    <row r="1003646" customFormat="1"/>
    <row r="1003647" customFormat="1"/>
    <row r="1003648" customFormat="1"/>
    <row r="1003649" customFormat="1"/>
    <row r="1003650" customFormat="1"/>
    <row r="1003651" customFormat="1"/>
    <row r="1003652" customFormat="1"/>
    <row r="1003653" customFormat="1"/>
    <row r="1003654" customFormat="1"/>
    <row r="1003655" customFormat="1"/>
    <row r="1003656" customFormat="1"/>
    <row r="1003657" customFormat="1"/>
    <row r="1003658" customFormat="1"/>
    <row r="1003659" customFormat="1"/>
    <row r="1003660" customFormat="1"/>
    <row r="1003661" customFormat="1"/>
    <row r="1003662" customFormat="1"/>
    <row r="1003663" customFormat="1"/>
    <row r="1003664" customFormat="1"/>
    <row r="1003665" customFormat="1"/>
    <row r="1003666" customFormat="1"/>
    <row r="1003667" customFormat="1"/>
    <row r="1003668" customFormat="1"/>
    <row r="1003669" customFormat="1"/>
    <row r="1003670" customFormat="1"/>
    <row r="1003671" customFormat="1"/>
    <row r="1003672" customFormat="1"/>
    <row r="1003673" customFormat="1"/>
    <row r="1003674" customFormat="1"/>
    <row r="1003675" customFormat="1"/>
    <row r="1003676" customFormat="1"/>
    <row r="1003677" customFormat="1"/>
    <row r="1003678" customFormat="1"/>
    <row r="1003679" customFormat="1"/>
    <row r="1003680" customFormat="1"/>
    <row r="1003681" customFormat="1"/>
    <row r="1003682" customFormat="1"/>
    <row r="1003683" customFormat="1"/>
    <row r="1003684" customFormat="1"/>
    <row r="1003685" customFormat="1"/>
    <row r="1003686" customFormat="1"/>
    <row r="1003687" customFormat="1"/>
    <row r="1003688" customFormat="1"/>
    <row r="1003689" customFormat="1"/>
    <row r="1003690" customFormat="1"/>
    <row r="1003691" customFormat="1"/>
    <row r="1003692" customFormat="1"/>
    <row r="1003693" customFormat="1"/>
    <row r="1003694" customFormat="1"/>
    <row r="1003695" customFormat="1"/>
    <row r="1003696" customFormat="1"/>
    <row r="1003697" customFormat="1"/>
    <row r="1003698" customFormat="1"/>
    <row r="1003699" customFormat="1"/>
    <row r="1003700" customFormat="1"/>
    <row r="1003701" customFormat="1"/>
    <row r="1003702" customFormat="1"/>
    <row r="1003703" customFormat="1"/>
    <row r="1003704" customFormat="1"/>
    <row r="1003705" customFormat="1"/>
    <row r="1003706" customFormat="1"/>
    <row r="1003707" customFormat="1"/>
    <row r="1003708" customFormat="1"/>
    <row r="1003709" customFormat="1"/>
    <row r="1003710" customFormat="1"/>
    <row r="1003711" customFormat="1"/>
    <row r="1003712" customFormat="1"/>
    <row r="1003713" customFormat="1"/>
    <row r="1003714" customFormat="1"/>
    <row r="1003715" customFormat="1"/>
    <row r="1003716" customFormat="1"/>
    <row r="1003717" customFormat="1"/>
    <row r="1003718" customFormat="1"/>
    <row r="1003719" customFormat="1"/>
    <row r="1003720" customFormat="1"/>
    <row r="1003721" customFormat="1"/>
    <row r="1003722" customFormat="1"/>
    <row r="1003723" customFormat="1"/>
    <row r="1003724" customFormat="1"/>
    <row r="1003725" customFormat="1"/>
    <row r="1003726" customFormat="1"/>
    <row r="1003727" customFormat="1"/>
    <row r="1003728" customFormat="1"/>
    <row r="1003729" customFormat="1"/>
    <row r="1003730" customFormat="1"/>
    <row r="1003731" customFormat="1"/>
    <row r="1003732" customFormat="1"/>
    <row r="1003733" customFormat="1"/>
    <row r="1003734" customFormat="1"/>
    <row r="1003735" customFormat="1"/>
    <row r="1003736" customFormat="1"/>
    <row r="1003737" customFormat="1"/>
    <row r="1003738" customFormat="1"/>
    <row r="1003739" customFormat="1"/>
    <row r="1003740" customFormat="1"/>
    <row r="1003741" customFormat="1"/>
    <row r="1003742" customFormat="1"/>
    <row r="1003743" customFormat="1"/>
    <row r="1003744" customFormat="1"/>
    <row r="1003745" customFormat="1"/>
    <row r="1003746" customFormat="1"/>
    <row r="1003747" customFormat="1"/>
    <row r="1003748" customFormat="1"/>
    <row r="1003749" customFormat="1"/>
    <row r="1003750" customFormat="1"/>
    <row r="1003751" customFormat="1"/>
    <row r="1003752" customFormat="1"/>
    <row r="1003753" customFormat="1"/>
    <row r="1003754" customFormat="1"/>
    <row r="1003755" customFormat="1"/>
    <row r="1003756" customFormat="1"/>
    <row r="1003757" customFormat="1"/>
    <row r="1003758" customFormat="1"/>
    <row r="1003759" customFormat="1"/>
    <row r="1003760" customFormat="1"/>
    <row r="1003761" customFormat="1"/>
    <row r="1003762" customFormat="1"/>
    <row r="1003763" customFormat="1"/>
    <row r="1003764" customFormat="1"/>
    <row r="1003765" customFormat="1"/>
    <row r="1003766" customFormat="1"/>
    <row r="1003767" customFormat="1"/>
    <row r="1003768" customFormat="1"/>
    <row r="1003769" customFormat="1"/>
    <row r="1003770" customFormat="1"/>
    <row r="1003771" customFormat="1"/>
    <row r="1003772" customFormat="1"/>
    <row r="1003773" customFormat="1"/>
    <row r="1003774" customFormat="1"/>
    <row r="1003775" customFormat="1"/>
    <row r="1003776" customFormat="1"/>
    <row r="1003777" customFormat="1"/>
    <row r="1003778" customFormat="1"/>
    <row r="1003779" customFormat="1"/>
    <row r="1003780" customFormat="1"/>
    <row r="1003781" customFormat="1"/>
    <row r="1003782" customFormat="1"/>
    <row r="1003783" customFormat="1"/>
    <row r="1003784" customFormat="1"/>
    <row r="1003785" customFormat="1"/>
    <row r="1003786" customFormat="1"/>
    <row r="1003787" customFormat="1"/>
    <row r="1003788" customFormat="1"/>
    <row r="1003789" customFormat="1"/>
    <row r="1003790" customFormat="1"/>
    <row r="1003791" customFormat="1"/>
    <row r="1003792" customFormat="1"/>
    <row r="1003793" customFormat="1"/>
    <row r="1003794" customFormat="1"/>
    <row r="1003795" customFormat="1"/>
    <row r="1003796" customFormat="1"/>
    <row r="1003797" customFormat="1"/>
    <row r="1003798" customFormat="1"/>
    <row r="1003799" customFormat="1"/>
    <row r="1003800" customFormat="1"/>
    <row r="1003801" customFormat="1"/>
    <row r="1003802" customFormat="1"/>
    <row r="1003803" customFormat="1"/>
    <row r="1003804" customFormat="1"/>
    <row r="1003805" customFormat="1"/>
    <row r="1003806" customFormat="1"/>
    <row r="1003807" customFormat="1"/>
    <row r="1003808" customFormat="1"/>
    <row r="1003809" customFormat="1"/>
    <row r="1003810" customFormat="1"/>
    <row r="1003811" customFormat="1"/>
    <row r="1003812" customFormat="1"/>
    <row r="1003813" customFormat="1"/>
    <row r="1003814" customFormat="1"/>
    <row r="1003815" customFormat="1"/>
    <row r="1003816" customFormat="1"/>
    <row r="1003817" customFormat="1"/>
    <row r="1003818" customFormat="1"/>
    <row r="1003819" customFormat="1"/>
    <row r="1003820" customFormat="1"/>
    <row r="1003821" customFormat="1"/>
    <row r="1003822" customFormat="1"/>
    <row r="1003823" customFormat="1"/>
    <row r="1003824" customFormat="1"/>
    <row r="1003825" customFormat="1"/>
    <row r="1003826" customFormat="1"/>
    <row r="1003827" customFormat="1"/>
    <row r="1003828" customFormat="1"/>
    <row r="1003829" customFormat="1"/>
    <row r="1003830" customFormat="1"/>
    <row r="1003831" customFormat="1"/>
    <row r="1003832" customFormat="1"/>
    <row r="1003833" customFormat="1"/>
    <row r="1003834" customFormat="1"/>
    <row r="1003835" customFormat="1"/>
    <row r="1003836" customFormat="1"/>
    <row r="1003837" customFormat="1"/>
    <row r="1003838" customFormat="1"/>
    <row r="1003839" customFormat="1"/>
    <row r="1003840" customFormat="1"/>
    <row r="1003841" customFormat="1"/>
    <row r="1003842" customFormat="1"/>
    <row r="1003843" customFormat="1"/>
    <row r="1003844" customFormat="1"/>
    <row r="1003845" customFormat="1"/>
    <row r="1003846" customFormat="1"/>
    <row r="1003847" customFormat="1"/>
    <row r="1003848" customFormat="1"/>
    <row r="1003849" customFormat="1"/>
    <row r="1003850" customFormat="1"/>
    <row r="1003851" customFormat="1"/>
    <row r="1003852" customFormat="1"/>
    <row r="1003853" customFormat="1"/>
    <row r="1003854" customFormat="1"/>
    <row r="1003855" customFormat="1"/>
    <row r="1003856" customFormat="1"/>
    <row r="1003857" customFormat="1"/>
    <row r="1003858" customFormat="1"/>
    <row r="1003859" customFormat="1"/>
    <row r="1003860" customFormat="1"/>
    <row r="1003861" customFormat="1"/>
    <row r="1003862" customFormat="1"/>
    <row r="1003863" customFormat="1"/>
    <row r="1003864" customFormat="1"/>
    <row r="1003865" customFormat="1"/>
    <row r="1003866" customFormat="1"/>
    <row r="1003867" customFormat="1"/>
    <row r="1003868" customFormat="1"/>
    <row r="1003869" customFormat="1"/>
    <row r="1003870" customFormat="1"/>
    <row r="1003871" customFormat="1"/>
    <row r="1003872" customFormat="1"/>
    <row r="1003873" customFormat="1"/>
    <row r="1003874" customFormat="1"/>
    <row r="1003875" customFormat="1"/>
    <row r="1003876" customFormat="1"/>
    <row r="1003877" customFormat="1"/>
    <row r="1003878" customFormat="1"/>
    <row r="1003879" customFormat="1"/>
    <row r="1003880" customFormat="1"/>
    <row r="1003881" customFormat="1"/>
    <row r="1003882" customFormat="1"/>
    <row r="1003883" customFormat="1"/>
    <row r="1003884" customFormat="1"/>
    <row r="1003885" customFormat="1"/>
    <row r="1003886" customFormat="1"/>
    <row r="1003887" customFormat="1"/>
    <row r="1003888" customFormat="1"/>
    <row r="1003889" customFormat="1"/>
    <row r="1003890" customFormat="1"/>
    <row r="1003891" customFormat="1"/>
    <row r="1003892" customFormat="1"/>
    <row r="1003893" customFormat="1"/>
    <row r="1003894" customFormat="1"/>
    <row r="1003895" customFormat="1"/>
    <row r="1003896" customFormat="1"/>
    <row r="1003897" customFormat="1"/>
    <row r="1003898" customFormat="1"/>
    <row r="1003899" customFormat="1"/>
    <row r="1003900" customFormat="1"/>
    <row r="1003901" customFormat="1"/>
    <row r="1003902" customFormat="1"/>
    <row r="1003903" customFormat="1"/>
    <row r="1003904" customFormat="1"/>
    <row r="1003905" customFormat="1"/>
    <row r="1003906" customFormat="1"/>
    <row r="1003907" customFormat="1"/>
    <row r="1003908" customFormat="1"/>
    <row r="1003909" customFormat="1"/>
    <row r="1003910" customFormat="1"/>
    <row r="1003911" customFormat="1"/>
    <row r="1003912" customFormat="1"/>
    <row r="1003913" customFormat="1"/>
    <row r="1003914" customFormat="1"/>
    <row r="1003915" customFormat="1"/>
    <row r="1003916" customFormat="1"/>
    <row r="1003917" customFormat="1"/>
    <row r="1003918" customFormat="1"/>
    <row r="1003919" customFormat="1"/>
    <row r="1003920" customFormat="1"/>
    <row r="1003921" customFormat="1"/>
    <row r="1003922" customFormat="1"/>
    <row r="1003923" customFormat="1"/>
    <row r="1003924" customFormat="1"/>
    <row r="1003925" customFormat="1"/>
    <row r="1003926" customFormat="1"/>
    <row r="1003927" customFormat="1"/>
    <row r="1003928" customFormat="1"/>
    <row r="1003929" customFormat="1"/>
    <row r="1003930" customFormat="1"/>
    <row r="1003931" customFormat="1"/>
    <row r="1003932" customFormat="1"/>
    <row r="1003933" customFormat="1"/>
    <row r="1003934" customFormat="1"/>
    <row r="1003935" customFormat="1"/>
    <row r="1003936" customFormat="1"/>
    <row r="1003937" customFormat="1"/>
    <row r="1003938" customFormat="1"/>
    <row r="1003939" customFormat="1"/>
    <row r="1003940" customFormat="1"/>
    <row r="1003941" customFormat="1"/>
    <row r="1003942" customFormat="1"/>
    <row r="1003943" customFormat="1"/>
    <row r="1003944" customFormat="1"/>
    <row r="1003945" customFormat="1"/>
    <row r="1003946" customFormat="1"/>
    <row r="1003947" customFormat="1"/>
    <row r="1003948" customFormat="1"/>
    <row r="1003949" customFormat="1"/>
    <row r="1003950" customFormat="1"/>
    <row r="1003951" customFormat="1"/>
    <row r="1003952" customFormat="1"/>
    <row r="1003953" customFormat="1"/>
    <row r="1003954" customFormat="1"/>
    <row r="1003955" customFormat="1"/>
    <row r="1003956" customFormat="1"/>
    <row r="1003957" customFormat="1"/>
    <row r="1003958" customFormat="1"/>
    <row r="1003959" customFormat="1"/>
    <row r="1003960" customFormat="1"/>
    <row r="1003961" customFormat="1"/>
    <row r="1003962" customFormat="1"/>
    <row r="1003963" customFormat="1"/>
    <row r="1003964" customFormat="1"/>
    <row r="1003965" customFormat="1"/>
    <row r="1003966" customFormat="1"/>
    <row r="1003967" customFormat="1"/>
    <row r="1003968" customFormat="1"/>
    <row r="1003969" customFormat="1"/>
    <row r="1003970" customFormat="1"/>
    <row r="1003971" customFormat="1"/>
    <row r="1003972" customFormat="1"/>
    <row r="1003973" customFormat="1"/>
    <row r="1003974" customFormat="1"/>
    <row r="1003975" customFormat="1"/>
    <row r="1003976" customFormat="1"/>
    <row r="1003977" customFormat="1"/>
    <row r="1003978" customFormat="1"/>
    <row r="1003979" customFormat="1"/>
    <row r="1003980" customFormat="1"/>
    <row r="1003981" customFormat="1"/>
    <row r="1003982" customFormat="1"/>
    <row r="1003983" customFormat="1"/>
    <row r="1003984" customFormat="1"/>
    <row r="1003985" customFormat="1"/>
    <row r="1003986" customFormat="1"/>
    <row r="1003987" customFormat="1"/>
    <row r="1003988" customFormat="1"/>
    <row r="1003989" customFormat="1"/>
    <row r="1003990" customFormat="1"/>
    <row r="1003991" customFormat="1"/>
    <row r="1003992" customFormat="1"/>
    <row r="1003993" customFormat="1"/>
    <row r="1003994" customFormat="1"/>
    <row r="1003995" customFormat="1"/>
    <row r="1003996" customFormat="1"/>
    <row r="1003997" customFormat="1"/>
    <row r="1003998" customFormat="1"/>
    <row r="1003999" customFormat="1"/>
    <row r="1004000" customFormat="1"/>
    <row r="1004001" customFormat="1"/>
    <row r="1004002" customFormat="1"/>
    <row r="1004003" customFormat="1"/>
    <row r="1004004" customFormat="1"/>
    <row r="1004005" customFormat="1"/>
    <row r="1004006" customFormat="1"/>
    <row r="1004007" customFormat="1"/>
    <row r="1004008" customFormat="1"/>
    <row r="1004009" customFormat="1"/>
    <row r="1004010" customFormat="1"/>
    <row r="1004011" customFormat="1"/>
    <row r="1004012" customFormat="1"/>
    <row r="1004013" customFormat="1"/>
    <row r="1004014" customFormat="1"/>
    <row r="1004015" customFormat="1"/>
    <row r="1004016" customFormat="1"/>
    <row r="1004017" customFormat="1"/>
    <row r="1004018" customFormat="1"/>
    <row r="1004019" customFormat="1"/>
    <row r="1004020" customFormat="1"/>
    <row r="1004021" customFormat="1"/>
    <row r="1004022" customFormat="1"/>
    <row r="1004023" customFormat="1"/>
    <row r="1004024" customFormat="1"/>
    <row r="1004025" customFormat="1"/>
    <row r="1004026" customFormat="1"/>
    <row r="1004027" customFormat="1"/>
    <row r="1004028" customFormat="1"/>
    <row r="1004029" customFormat="1"/>
    <row r="1004030" customFormat="1"/>
    <row r="1004031" customFormat="1"/>
    <row r="1004032" customFormat="1"/>
    <row r="1004033" customFormat="1"/>
    <row r="1004034" customFormat="1"/>
    <row r="1004035" customFormat="1"/>
    <row r="1004036" customFormat="1"/>
    <row r="1004037" customFormat="1"/>
    <row r="1004038" customFormat="1"/>
    <row r="1004039" customFormat="1"/>
    <row r="1004040" customFormat="1"/>
    <row r="1004041" customFormat="1"/>
    <row r="1004042" customFormat="1"/>
    <row r="1004043" customFormat="1"/>
    <row r="1004044" customFormat="1"/>
    <row r="1004045" customFormat="1"/>
    <row r="1004046" customFormat="1"/>
    <row r="1004047" customFormat="1"/>
    <row r="1004048" customFormat="1"/>
    <row r="1004049" customFormat="1"/>
    <row r="1004050" customFormat="1"/>
    <row r="1004051" customFormat="1"/>
    <row r="1004052" customFormat="1"/>
    <row r="1004053" customFormat="1"/>
    <row r="1004054" customFormat="1"/>
    <row r="1004055" customFormat="1"/>
    <row r="1004056" customFormat="1"/>
    <row r="1004057" customFormat="1"/>
    <row r="1004058" customFormat="1"/>
    <row r="1004059" customFormat="1"/>
    <row r="1004060" customFormat="1"/>
    <row r="1004061" customFormat="1"/>
    <row r="1004062" customFormat="1"/>
    <row r="1004063" customFormat="1"/>
    <row r="1004064" customFormat="1"/>
    <row r="1004065" customFormat="1"/>
    <row r="1004066" customFormat="1"/>
    <row r="1004067" customFormat="1"/>
    <row r="1004068" customFormat="1"/>
    <row r="1004069" customFormat="1"/>
    <row r="1004070" customFormat="1"/>
    <row r="1004071" customFormat="1"/>
    <row r="1004072" customFormat="1"/>
    <row r="1004073" customFormat="1"/>
    <row r="1004074" customFormat="1"/>
    <row r="1004075" customFormat="1"/>
    <row r="1004076" customFormat="1"/>
    <row r="1004077" customFormat="1"/>
    <row r="1004078" customFormat="1"/>
    <row r="1004079" customFormat="1"/>
    <row r="1004080" customFormat="1"/>
    <row r="1004081" customFormat="1"/>
    <row r="1004082" customFormat="1"/>
    <row r="1004083" customFormat="1"/>
    <row r="1004084" customFormat="1"/>
    <row r="1004085" customFormat="1"/>
    <row r="1004086" customFormat="1"/>
    <row r="1004087" customFormat="1"/>
    <row r="1004088" customFormat="1"/>
    <row r="1004089" customFormat="1"/>
    <row r="1004090" customFormat="1"/>
    <row r="1004091" customFormat="1"/>
    <row r="1004092" customFormat="1"/>
    <row r="1004093" customFormat="1"/>
    <row r="1004094" customFormat="1"/>
    <row r="1004095" customFormat="1"/>
    <row r="1004096" customFormat="1"/>
    <row r="1004097" customFormat="1"/>
    <row r="1004098" customFormat="1"/>
    <row r="1004099" customFormat="1"/>
    <row r="1004100" customFormat="1"/>
    <row r="1004101" customFormat="1"/>
    <row r="1004102" customFormat="1"/>
    <row r="1004103" customFormat="1"/>
    <row r="1004104" customFormat="1"/>
    <row r="1004105" customFormat="1"/>
    <row r="1004106" customFormat="1"/>
    <row r="1004107" customFormat="1"/>
    <row r="1004108" customFormat="1"/>
    <row r="1004109" customFormat="1"/>
    <row r="1004110" customFormat="1"/>
    <row r="1004111" customFormat="1"/>
    <row r="1004112" customFormat="1"/>
    <row r="1004113" customFormat="1"/>
    <row r="1004114" customFormat="1"/>
    <row r="1004115" customFormat="1"/>
    <row r="1004116" customFormat="1"/>
    <row r="1004117" customFormat="1"/>
    <row r="1004118" customFormat="1"/>
    <row r="1004119" customFormat="1"/>
    <row r="1004120" customFormat="1"/>
    <row r="1004121" customFormat="1"/>
    <row r="1004122" customFormat="1"/>
    <row r="1004123" customFormat="1"/>
    <row r="1004124" customFormat="1"/>
    <row r="1004125" customFormat="1"/>
    <row r="1004126" customFormat="1"/>
    <row r="1004127" customFormat="1"/>
    <row r="1004128" customFormat="1"/>
    <row r="1004129" customFormat="1"/>
    <row r="1004130" customFormat="1"/>
    <row r="1004131" customFormat="1"/>
    <row r="1004132" customFormat="1"/>
    <row r="1004133" customFormat="1"/>
    <row r="1004134" customFormat="1"/>
    <row r="1004135" customFormat="1"/>
    <row r="1004136" customFormat="1"/>
    <row r="1004137" customFormat="1"/>
    <row r="1004138" customFormat="1"/>
    <row r="1004139" customFormat="1"/>
    <row r="1004140" customFormat="1"/>
    <row r="1004141" customFormat="1"/>
    <row r="1004142" customFormat="1"/>
    <row r="1004143" customFormat="1"/>
    <row r="1004144" customFormat="1"/>
    <row r="1004145" customFormat="1"/>
    <row r="1004146" customFormat="1"/>
    <row r="1004147" customFormat="1"/>
    <row r="1004148" customFormat="1"/>
    <row r="1004149" customFormat="1"/>
    <row r="1004150" customFormat="1"/>
    <row r="1004151" customFormat="1"/>
    <row r="1004152" customFormat="1"/>
    <row r="1004153" customFormat="1"/>
    <row r="1004154" customFormat="1"/>
    <row r="1004155" customFormat="1"/>
    <row r="1004156" customFormat="1"/>
    <row r="1004157" customFormat="1"/>
    <row r="1004158" customFormat="1"/>
    <row r="1004159" customFormat="1"/>
    <row r="1004160" customFormat="1"/>
    <row r="1004161" customFormat="1"/>
    <row r="1004162" customFormat="1"/>
    <row r="1004163" customFormat="1"/>
    <row r="1004164" customFormat="1"/>
    <row r="1004165" customFormat="1"/>
    <row r="1004166" customFormat="1"/>
    <row r="1004167" customFormat="1"/>
    <row r="1004168" customFormat="1"/>
    <row r="1004169" customFormat="1"/>
    <row r="1004170" customFormat="1"/>
    <row r="1004171" customFormat="1"/>
    <row r="1004172" customFormat="1"/>
    <row r="1004173" customFormat="1"/>
    <row r="1004174" customFormat="1"/>
    <row r="1004175" customFormat="1"/>
    <row r="1004176" customFormat="1"/>
    <row r="1004177" customFormat="1"/>
    <row r="1004178" customFormat="1"/>
    <row r="1004179" customFormat="1"/>
    <row r="1004180" customFormat="1"/>
    <row r="1004181" customFormat="1"/>
    <row r="1004182" customFormat="1"/>
    <row r="1004183" customFormat="1"/>
    <row r="1004184" customFormat="1"/>
    <row r="1004185" customFormat="1"/>
    <row r="1004186" customFormat="1"/>
    <row r="1004187" customFormat="1"/>
    <row r="1004188" customFormat="1"/>
    <row r="1004189" customFormat="1"/>
    <row r="1004190" customFormat="1"/>
    <row r="1004191" customFormat="1"/>
    <row r="1004192" customFormat="1"/>
    <row r="1004193" customFormat="1"/>
    <row r="1004194" customFormat="1"/>
    <row r="1004195" customFormat="1"/>
    <row r="1004196" customFormat="1"/>
    <row r="1004197" customFormat="1"/>
    <row r="1004198" customFormat="1"/>
    <row r="1004199" customFormat="1"/>
    <row r="1004200" customFormat="1"/>
    <row r="1004201" customFormat="1"/>
    <row r="1004202" customFormat="1"/>
    <row r="1004203" customFormat="1"/>
    <row r="1004204" customFormat="1"/>
    <row r="1004205" customFormat="1"/>
    <row r="1004206" customFormat="1"/>
    <row r="1004207" customFormat="1"/>
    <row r="1004208" customFormat="1"/>
    <row r="1004209" customFormat="1"/>
    <row r="1004210" customFormat="1"/>
    <row r="1004211" customFormat="1"/>
    <row r="1004212" customFormat="1"/>
    <row r="1004213" customFormat="1"/>
    <row r="1004214" customFormat="1"/>
    <row r="1004215" customFormat="1"/>
    <row r="1004216" customFormat="1"/>
    <row r="1004217" customFormat="1"/>
    <row r="1004218" customFormat="1"/>
    <row r="1004219" customFormat="1"/>
    <row r="1004220" customFormat="1"/>
    <row r="1004221" customFormat="1"/>
    <row r="1004222" customFormat="1"/>
    <row r="1004223" customFormat="1"/>
    <row r="1004224" customFormat="1"/>
    <row r="1004225" customFormat="1"/>
    <row r="1004226" customFormat="1"/>
    <row r="1004227" customFormat="1"/>
    <row r="1004228" customFormat="1"/>
    <row r="1004229" customFormat="1"/>
    <row r="1004230" customFormat="1"/>
    <row r="1004231" customFormat="1"/>
    <row r="1004232" customFormat="1"/>
    <row r="1004233" customFormat="1"/>
    <row r="1004234" customFormat="1"/>
    <row r="1004235" customFormat="1"/>
    <row r="1004236" customFormat="1"/>
    <row r="1004237" customFormat="1"/>
    <row r="1004238" customFormat="1"/>
    <row r="1004239" customFormat="1"/>
    <row r="1004240" customFormat="1"/>
    <row r="1004241" customFormat="1"/>
    <row r="1004242" customFormat="1"/>
    <row r="1004243" customFormat="1"/>
    <row r="1004244" customFormat="1"/>
    <row r="1004245" customFormat="1"/>
    <row r="1004246" customFormat="1"/>
    <row r="1004247" customFormat="1"/>
    <row r="1004248" customFormat="1"/>
    <row r="1004249" customFormat="1"/>
    <row r="1004250" customFormat="1"/>
    <row r="1004251" customFormat="1"/>
    <row r="1004252" customFormat="1"/>
    <row r="1004253" customFormat="1"/>
    <row r="1004254" customFormat="1"/>
    <row r="1004255" customFormat="1"/>
    <row r="1004256" customFormat="1"/>
    <row r="1004257" customFormat="1"/>
    <row r="1004258" customFormat="1"/>
    <row r="1004259" customFormat="1"/>
    <row r="1004260" customFormat="1"/>
    <row r="1004261" customFormat="1"/>
    <row r="1004262" customFormat="1"/>
    <row r="1004263" customFormat="1"/>
    <row r="1004264" customFormat="1"/>
    <row r="1004265" customFormat="1"/>
    <row r="1004266" customFormat="1"/>
    <row r="1004267" customFormat="1"/>
    <row r="1004268" customFormat="1"/>
    <row r="1004269" customFormat="1"/>
    <row r="1004270" customFormat="1"/>
    <row r="1004271" customFormat="1"/>
    <row r="1004272" customFormat="1"/>
    <row r="1004273" customFormat="1"/>
    <row r="1004274" customFormat="1"/>
    <row r="1004275" customFormat="1"/>
    <row r="1004276" customFormat="1"/>
    <row r="1004277" customFormat="1"/>
    <row r="1004278" customFormat="1"/>
    <row r="1004279" customFormat="1"/>
    <row r="1004280" customFormat="1"/>
    <row r="1004281" customFormat="1"/>
    <row r="1004282" customFormat="1"/>
    <row r="1004283" customFormat="1"/>
    <row r="1004284" customFormat="1"/>
    <row r="1004285" customFormat="1"/>
    <row r="1004286" customFormat="1"/>
    <row r="1004287" customFormat="1"/>
    <row r="1004288" customFormat="1"/>
    <row r="1004289" customFormat="1"/>
    <row r="1004290" customFormat="1"/>
    <row r="1004291" customFormat="1"/>
    <row r="1004292" customFormat="1"/>
    <row r="1004293" customFormat="1"/>
    <row r="1004294" customFormat="1"/>
    <row r="1004295" customFormat="1"/>
    <row r="1004296" customFormat="1"/>
    <row r="1004297" customFormat="1"/>
    <row r="1004298" customFormat="1"/>
    <row r="1004299" customFormat="1"/>
    <row r="1004300" customFormat="1"/>
    <row r="1004301" customFormat="1"/>
    <row r="1004302" customFormat="1"/>
    <row r="1004303" customFormat="1"/>
    <row r="1004304" customFormat="1"/>
    <row r="1004305" customFormat="1"/>
    <row r="1004306" customFormat="1"/>
    <row r="1004307" customFormat="1"/>
    <row r="1004308" customFormat="1"/>
    <row r="1004309" customFormat="1"/>
    <row r="1004310" customFormat="1"/>
    <row r="1004311" customFormat="1"/>
    <row r="1004312" customFormat="1"/>
    <row r="1004313" customFormat="1"/>
    <row r="1004314" customFormat="1"/>
    <row r="1004315" customFormat="1"/>
    <row r="1004316" customFormat="1"/>
    <row r="1004317" customFormat="1"/>
    <row r="1004318" customFormat="1"/>
    <row r="1004319" customFormat="1"/>
    <row r="1004320" customFormat="1"/>
    <row r="1004321" customFormat="1"/>
    <row r="1004322" customFormat="1"/>
    <row r="1004323" customFormat="1"/>
    <row r="1004324" customFormat="1"/>
    <row r="1004325" customFormat="1"/>
    <row r="1004326" customFormat="1"/>
    <row r="1004327" customFormat="1"/>
    <row r="1004328" customFormat="1"/>
    <row r="1004329" customFormat="1"/>
    <row r="1004330" customFormat="1"/>
    <row r="1004331" customFormat="1"/>
    <row r="1004332" customFormat="1"/>
    <row r="1004333" customFormat="1"/>
    <row r="1004334" customFormat="1"/>
    <row r="1004335" customFormat="1"/>
    <row r="1004336" customFormat="1"/>
    <row r="1004337" customFormat="1"/>
    <row r="1004338" customFormat="1"/>
    <row r="1004339" customFormat="1"/>
    <row r="1004340" customFormat="1"/>
    <row r="1004341" customFormat="1"/>
    <row r="1004342" customFormat="1"/>
    <row r="1004343" customFormat="1"/>
    <row r="1004344" customFormat="1"/>
    <row r="1004345" customFormat="1"/>
    <row r="1004346" customFormat="1"/>
    <row r="1004347" customFormat="1"/>
    <row r="1004348" customFormat="1"/>
    <row r="1004349" customFormat="1"/>
    <row r="1004350" customFormat="1"/>
    <row r="1004351" customFormat="1"/>
    <row r="1004352" customFormat="1"/>
    <row r="1004353" customFormat="1"/>
    <row r="1004354" customFormat="1"/>
    <row r="1004355" customFormat="1"/>
    <row r="1004356" customFormat="1"/>
    <row r="1004357" customFormat="1"/>
    <row r="1004358" customFormat="1"/>
    <row r="1004359" customFormat="1"/>
    <row r="1004360" customFormat="1"/>
    <row r="1004361" customFormat="1"/>
    <row r="1004362" customFormat="1"/>
    <row r="1004363" customFormat="1"/>
    <row r="1004364" customFormat="1"/>
    <row r="1004365" customFormat="1"/>
    <row r="1004366" customFormat="1"/>
    <row r="1004367" customFormat="1"/>
    <row r="1004368" customFormat="1"/>
    <row r="1004369" customFormat="1"/>
    <row r="1004370" customFormat="1"/>
    <row r="1004371" customFormat="1"/>
    <row r="1004372" customFormat="1"/>
    <row r="1004373" customFormat="1"/>
    <row r="1004374" customFormat="1"/>
    <row r="1004375" customFormat="1"/>
    <row r="1004376" customFormat="1"/>
    <row r="1004377" customFormat="1"/>
    <row r="1004378" customFormat="1"/>
    <row r="1004379" customFormat="1"/>
    <row r="1004380" customFormat="1"/>
    <row r="1004381" customFormat="1"/>
    <row r="1004382" customFormat="1"/>
    <row r="1004383" customFormat="1"/>
    <row r="1004384" customFormat="1"/>
    <row r="1004385" customFormat="1"/>
    <row r="1004386" customFormat="1"/>
    <row r="1004387" customFormat="1"/>
    <row r="1004388" customFormat="1"/>
    <row r="1004389" customFormat="1"/>
    <row r="1004390" customFormat="1"/>
    <row r="1004391" customFormat="1"/>
    <row r="1004392" customFormat="1"/>
    <row r="1004393" customFormat="1"/>
    <row r="1004394" customFormat="1"/>
    <row r="1004395" customFormat="1"/>
    <row r="1004396" customFormat="1"/>
    <row r="1004397" customFormat="1"/>
    <row r="1004398" customFormat="1"/>
    <row r="1004399" customFormat="1"/>
    <row r="1004400" customFormat="1"/>
    <row r="1004401" customFormat="1"/>
    <row r="1004402" customFormat="1"/>
    <row r="1004403" customFormat="1"/>
    <row r="1004404" customFormat="1"/>
    <row r="1004405" customFormat="1"/>
    <row r="1004406" customFormat="1"/>
    <row r="1004407" customFormat="1"/>
    <row r="1004408" customFormat="1"/>
    <row r="1004409" customFormat="1"/>
    <row r="1004410" customFormat="1"/>
    <row r="1004411" customFormat="1"/>
    <row r="1004412" customFormat="1"/>
    <row r="1004413" customFormat="1"/>
    <row r="1004414" customFormat="1"/>
    <row r="1004415" customFormat="1"/>
    <row r="1004416" customFormat="1"/>
    <row r="1004417" customFormat="1"/>
    <row r="1004418" customFormat="1"/>
    <row r="1004419" customFormat="1"/>
    <row r="1004420" customFormat="1"/>
    <row r="1004421" customFormat="1"/>
    <row r="1004422" customFormat="1"/>
    <row r="1004423" customFormat="1"/>
    <row r="1004424" customFormat="1"/>
    <row r="1004425" customFormat="1"/>
    <row r="1004426" customFormat="1"/>
    <row r="1004427" customFormat="1"/>
    <row r="1004428" customFormat="1"/>
    <row r="1004429" customFormat="1"/>
    <row r="1004430" customFormat="1"/>
    <row r="1004431" customFormat="1"/>
    <row r="1004432" customFormat="1"/>
    <row r="1004433" customFormat="1"/>
    <row r="1004434" customFormat="1"/>
    <row r="1004435" customFormat="1"/>
    <row r="1004436" customFormat="1"/>
    <row r="1004437" customFormat="1"/>
    <row r="1004438" customFormat="1"/>
    <row r="1004439" customFormat="1"/>
    <row r="1004440" customFormat="1"/>
    <row r="1004441" customFormat="1"/>
    <row r="1004442" customFormat="1"/>
    <row r="1004443" customFormat="1"/>
    <row r="1004444" customFormat="1"/>
    <row r="1004445" customFormat="1"/>
    <row r="1004446" customFormat="1"/>
    <row r="1004447" customFormat="1"/>
    <row r="1004448" customFormat="1"/>
    <row r="1004449" customFormat="1"/>
    <row r="1004450" customFormat="1"/>
    <row r="1004451" customFormat="1"/>
    <row r="1004452" customFormat="1"/>
    <row r="1004453" customFormat="1"/>
    <row r="1004454" customFormat="1"/>
    <row r="1004455" customFormat="1"/>
    <row r="1004456" customFormat="1"/>
    <row r="1004457" customFormat="1"/>
    <row r="1004458" customFormat="1"/>
    <row r="1004459" customFormat="1"/>
    <row r="1004460" customFormat="1"/>
    <row r="1004461" customFormat="1"/>
    <row r="1004462" customFormat="1"/>
    <row r="1004463" customFormat="1"/>
    <row r="1004464" customFormat="1"/>
    <row r="1004465" customFormat="1"/>
    <row r="1004466" customFormat="1"/>
    <row r="1004467" customFormat="1"/>
    <row r="1004468" customFormat="1"/>
    <row r="1004469" customFormat="1"/>
    <row r="1004470" customFormat="1"/>
    <row r="1004471" customFormat="1"/>
    <row r="1004472" customFormat="1"/>
    <row r="1004473" customFormat="1"/>
    <row r="1004474" customFormat="1"/>
    <row r="1004475" customFormat="1"/>
    <row r="1004476" customFormat="1"/>
    <row r="1004477" customFormat="1"/>
    <row r="1004478" customFormat="1"/>
    <row r="1004479" customFormat="1"/>
    <row r="1004480" customFormat="1"/>
    <row r="1004481" customFormat="1"/>
    <row r="1004482" customFormat="1"/>
    <row r="1004483" customFormat="1"/>
    <row r="1004484" customFormat="1"/>
    <row r="1004485" customFormat="1"/>
    <row r="1004486" customFormat="1"/>
    <row r="1004487" customFormat="1"/>
    <row r="1004488" customFormat="1"/>
    <row r="1004489" customFormat="1"/>
    <row r="1004490" customFormat="1"/>
    <row r="1004491" customFormat="1"/>
    <row r="1004492" customFormat="1"/>
    <row r="1004493" customFormat="1"/>
    <row r="1004494" customFormat="1"/>
    <row r="1004495" customFormat="1"/>
    <row r="1004496" customFormat="1"/>
    <row r="1004497" customFormat="1"/>
    <row r="1004498" customFormat="1"/>
    <row r="1004499" customFormat="1"/>
    <row r="1004500" customFormat="1"/>
    <row r="1004501" customFormat="1"/>
    <row r="1004502" customFormat="1"/>
    <row r="1004503" customFormat="1"/>
    <row r="1004504" customFormat="1"/>
    <row r="1004505" customFormat="1"/>
    <row r="1004506" customFormat="1"/>
    <row r="1004507" customFormat="1"/>
    <row r="1004508" customFormat="1"/>
    <row r="1004509" customFormat="1"/>
    <row r="1004510" customFormat="1"/>
    <row r="1004511" customFormat="1"/>
    <row r="1004512" customFormat="1"/>
    <row r="1004513" customFormat="1"/>
    <row r="1004514" customFormat="1"/>
    <row r="1004515" customFormat="1"/>
    <row r="1004516" customFormat="1"/>
    <row r="1004517" customFormat="1"/>
    <row r="1004518" customFormat="1"/>
    <row r="1004519" customFormat="1"/>
    <row r="1004520" customFormat="1"/>
    <row r="1004521" customFormat="1"/>
    <row r="1004522" customFormat="1"/>
    <row r="1004523" customFormat="1"/>
    <row r="1004524" customFormat="1"/>
    <row r="1004525" customFormat="1"/>
    <row r="1004526" customFormat="1"/>
    <row r="1004527" customFormat="1"/>
    <row r="1004528" customFormat="1"/>
    <row r="1004529" customFormat="1"/>
    <row r="1004530" customFormat="1"/>
    <row r="1004531" customFormat="1"/>
    <row r="1004532" customFormat="1"/>
    <row r="1004533" customFormat="1"/>
    <row r="1004534" customFormat="1"/>
    <row r="1004535" customFormat="1"/>
    <row r="1004536" customFormat="1"/>
    <row r="1004537" customFormat="1"/>
    <row r="1004538" customFormat="1"/>
    <row r="1004539" customFormat="1"/>
    <row r="1004540" customFormat="1"/>
    <row r="1004541" customFormat="1"/>
    <row r="1004542" customFormat="1"/>
    <row r="1004543" customFormat="1"/>
    <row r="1004544" customFormat="1"/>
    <row r="1004545" customFormat="1"/>
    <row r="1004546" customFormat="1"/>
    <row r="1004547" customFormat="1"/>
    <row r="1004548" customFormat="1"/>
    <row r="1004549" customFormat="1"/>
    <row r="1004550" customFormat="1"/>
    <row r="1004551" customFormat="1"/>
    <row r="1004552" customFormat="1"/>
    <row r="1004553" customFormat="1"/>
    <row r="1004554" customFormat="1"/>
    <row r="1004555" customFormat="1"/>
    <row r="1004556" customFormat="1"/>
    <row r="1004557" customFormat="1"/>
    <row r="1004558" customFormat="1"/>
    <row r="1004559" customFormat="1"/>
    <row r="1004560" customFormat="1"/>
    <row r="1004561" customFormat="1"/>
    <row r="1004562" customFormat="1"/>
    <row r="1004563" customFormat="1"/>
    <row r="1004564" customFormat="1"/>
    <row r="1004565" customFormat="1"/>
    <row r="1004566" customFormat="1"/>
    <row r="1004567" customFormat="1"/>
    <row r="1004568" customFormat="1"/>
    <row r="1004569" customFormat="1"/>
    <row r="1004570" customFormat="1"/>
    <row r="1004571" customFormat="1"/>
    <row r="1004572" customFormat="1"/>
    <row r="1004573" customFormat="1"/>
    <row r="1004574" customFormat="1"/>
    <row r="1004575" customFormat="1"/>
    <row r="1004576" customFormat="1"/>
    <row r="1004577" customFormat="1"/>
    <row r="1004578" customFormat="1"/>
    <row r="1004579" customFormat="1"/>
    <row r="1004580" customFormat="1"/>
    <row r="1004581" customFormat="1"/>
    <row r="1004582" customFormat="1"/>
    <row r="1004583" customFormat="1"/>
    <row r="1004584" customFormat="1"/>
    <row r="1004585" customFormat="1"/>
    <row r="1004586" customFormat="1"/>
    <row r="1004587" customFormat="1"/>
    <row r="1004588" customFormat="1"/>
    <row r="1004589" customFormat="1"/>
    <row r="1004590" customFormat="1"/>
    <row r="1004591" customFormat="1"/>
    <row r="1004592" customFormat="1"/>
    <row r="1004593" customFormat="1"/>
    <row r="1004594" customFormat="1"/>
    <row r="1004595" customFormat="1"/>
    <row r="1004596" customFormat="1"/>
    <row r="1004597" customFormat="1"/>
    <row r="1004598" customFormat="1"/>
    <row r="1004599" customFormat="1"/>
    <row r="1004600" customFormat="1"/>
    <row r="1004601" customFormat="1"/>
    <row r="1004602" customFormat="1"/>
    <row r="1004603" customFormat="1"/>
    <row r="1004604" customFormat="1"/>
    <row r="1004605" customFormat="1"/>
    <row r="1004606" customFormat="1"/>
    <row r="1004607" customFormat="1"/>
    <row r="1004608" customFormat="1"/>
    <row r="1004609" customFormat="1"/>
    <row r="1004610" customFormat="1"/>
    <row r="1004611" customFormat="1"/>
    <row r="1004612" customFormat="1"/>
    <row r="1004613" customFormat="1"/>
    <row r="1004614" customFormat="1"/>
    <row r="1004615" customFormat="1"/>
    <row r="1004616" customFormat="1"/>
    <row r="1004617" customFormat="1"/>
    <row r="1004618" customFormat="1"/>
    <row r="1004619" customFormat="1"/>
    <row r="1004620" customFormat="1"/>
    <row r="1004621" customFormat="1"/>
    <row r="1004622" customFormat="1"/>
    <row r="1004623" customFormat="1"/>
    <row r="1004624" customFormat="1"/>
    <row r="1004625" customFormat="1"/>
    <row r="1004626" customFormat="1"/>
    <row r="1004627" customFormat="1"/>
    <row r="1004628" customFormat="1"/>
    <row r="1004629" customFormat="1"/>
    <row r="1004630" customFormat="1"/>
    <row r="1004631" customFormat="1"/>
    <row r="1004632" customFormat="1"/>
    <row r="1004633" customFormat="1"/>
    <row r="1004634" customFormat="1"/>
    <row r="1004635" customFormat="1"/>
    <row r="1004636" customFormat="1"/>
    <row r="1004637" customFormat="1"/>
    <row r="1004638" customFormat="1"/>
    <row r="1004639" customFormat="1"/>
    <row r="1004640" customFormat="1"/>
    <row r="1004641" customFormat="1"/>
    <row r="1004642" customFormat="1"/>
    <row r="1004643" customFormat="1"/>
    <row r="1004644" customFormat="1"/>
    <row r="1004645" customFormat="1"/>
    <row r="1004646" customFormat="1"/>
    <row r="1004647" customFormat="1"/>
    <row r="1004648" customFormat="1"/>
    <row r="1004649" customFormat="1"/>
    <row r="1004650" customFormat="1"/>
    <row r="1004651" customFormat="1"/>
    <row r="1004652" customFormat="1"/>
    <row r="1004653" customFormat="1"/>
    <row r="1004654" customFormat="1"/>
    <row r="1004655" customFormat="1"/>
    <row r="1004656" customFormat="1"/>
    <row r="1004657" customFormat="1"/>
    <row r="1004658" customFormat="1"/>
    <row r="1004659" customFormat="1"/>
    <row r="1004660" customFormat="1"/>
    <row r="1004661" customFormat="1"/>
    <row r="1004662" customFormat="1"/>
    <row r="1004663" customFormat="1"/>
    <row r="1004664" customFormat="1"/>
    <row r="1004665" customFormat="1"/>
    <row r="1004666" customFormat="1"/>
    <row r="1004667" customFormat="1"/>
    <row r="1004668" customFormat="1"/>
    <row r="1004669" customFormat="1"/>
    <row r="1004670" customFormat="1"/>
    <row r="1004671" customFormat="1"/>
    <row r="1004672" customFormat="1"/>
    <row r="1004673" customFormat="1"/>
    <row r="1004674" customFormat="1"/>
    <row r="1004675" customFormat="1"/>
    <row r="1004676" customFormat="1"/>
    <row r="1004677" customFormat="1"/>
    <row r="1004678" customFormat="1"/>
    <row r="1004679" customFormat="1"/>
    <row r="1004680" customFormat="1"/>
    <row r="1004681" customFormat="1"/>
    <row r="1004682" customFormat="1"/>
    <row r="1004683" customFormat="1"/>
    <row r="1004684" customFormat="1"/>
    <row r="1004685" customFormat="1"/>
    <row r="1004686" customFormat="1"/>
    <row r="1004687" customFormat="1"/>
    <row r="1004688" customFormat="1"/>
    <row r="1004689" customFormat="1"/>
    <row r="1004690" customFormat="1"/>
    <row r="1004691" customFormat="1"/>
    <row r="1004692" customFormat="1"/>
    <row r="1004693" customFormat="1"/>
    <row r="1004694" customFormat="1"/>
    <row r="1004695" customFormat="1"/>
    <row r="1004696" customFormat="1"/>
    <row r="1004697" customFormat="1"/>
    <row r="1004698" customFormat="1"/>
    <row r="1004699" customFormat="1"/>
    <row r="1004700" customFormat="1"/>
    <row r="1004701" customFormat="1"/>
    <row r="1004702" customFormat="1"/>
    <row r="1004703" customFormat="1"/>
    <row r="1004704" customFormat="1"/>
    <row r="1004705" customFormat="1"/>
    <row r="1004706" customFormat="1"/>
    <row r="1004707" customFormat="1"/>
    <row r="1004708" customFormat="1"/>
    <row r="1004709" customFormat="1"/>
    <row r="1004710" customFormat="1"/>
    <row r="1004711" customFormat="1"/>
    <row r="1004712" customFormat="1"/>
    <row r="1004713" customFormat="1"/>
    <row r="1004714" customFormat="1"/>
    <row r="1004715" customFormat="1"/>
    <row r="1004716" customFormat="1"/>
    <row r="1004717" customFormat="1"/>
    <row r="1004718" customFormat="1"/>
    <row r="1004719" customFormat="1"/>
    <row r="1004720" customFormat="1"/>
    <row r="1004721" customFormat="1"/>
    <row r="1004722" customFormat="1"/>
    <row r="1004723" customFormat="1"/>
    <row r="1004724" customFormat="1"/>
    <row r="1004725" customFormat="1"/>
    <row r="1004726" customFormat="1"/>
    <row r="1004727" customFormat="1"/>
    <row r="1004728" customFormat="1"/>
    <row r="1004729" customFormat="1"/>
    <row r="1004730" customFormat="1"/>
    <row r="1004731" customFormat="1"/>
    <row r="1004732" customFormat="1"/>
    <row r="1004733" customFormat="1"/>
    <row r="1004734" customFormat="1"/>
    <row r="1004735" customFormat="1"/>
    <row r="1004736" customFormat="1"/>
    <row r="1004737" customFormat="1"/>
    <row r="1004738" customFormat="1"/>
    <row r="1004739" customFormat="1"/>
    <row r="1004740" customFormat="1"/>
    <row r="1004741" customFormat="1"/>
    <row r="1004742" customFormat="1"/>
    <row r="1004743" customFormat="1"/>
    <row r="1004744" customFormat="1"/>
    <row r="1004745" customFormat="1"/>
    <row r="1004746" customFormat="1"/>
    <row r="1004747" customFormat="1"/>
    <row r="1004748" customFormat="1"/>
    <row r="1004749" customFormat="1"/>
    <row r="1004750" customFormat="1"/>
    <row r="1004751" customFormat="1"/>
    <row r="1004752" customFormat="1"/>
    <row r="1004753" customFormat="1"/>
    <row r="1004754" customFormat="1"/>
    <row r="1004755" customFormat="1"/>
    <row r="1004756" customFormat="1"/>
    <row r="1004757" customFormat="1"/>
    <row r="1004758" customFormat="1"/>
    <row r="1004759" customFormat="1"/>
    <row r="1004760" customFormat="1"/>
    <row r="1004761" customFormat="1"/>
    <row r="1004762" customFormat="1"/>
    <row r="1004763" customFormat="1"/>
    <row r="1004764" customFormat="1"/>
    <row r="1004765" customFormat="1"/>
    <row r="1004766" customFormat="1"/>
    <row r="1004767" customFormat="1"/>
    <row r="1004768" customFormat="1"/>
    <row r="1004769" customFormat="1"/>
    <row r="1004770" customFormat="1"/>
    <row r="1004771" customFormat="1"/>
    <row r="1004772" customFormat="1"/>
    <row r="1004773" customFormat="1"/>
    <row r="1004774" customFormat="1"/>
    <row r="1004775" customFormat="1"/>
    <row r="1004776" customFormat="1"/>
    <row r="1004777" customFormat="1"/>
    <row r="1004778" customFormat="1"/>
    <row r="1004779" customFormat="1"/>
    <row r="1004780" customFormat="1"/>
    <row r="1004781" customFormat="1"/>
    <row r="1004782" customFormat="1"/>
    <row r="1004783" customFormat="1"/>
    <row r="1004784" customFormat="1"/>
    <row r="1004785" customFormat="1"/>
    <row r="1004786" customFormat="1"/>
    <row r="1004787" customFormat="1"/>
    <row r="1004788" customFormat="1"/>
    <row r="1004789" customFormat="1"/>
    <row r="1004790" customFormat="1"/>
    <row r="1004791" customFormat="1"/>
    <row r="1004792" customFormat="1"/>
    <row r="1004793" customFormat="1"/>
    <row r="1004794" customFormat="1"/>
    <row r="1004795" customFormat="1"/>
    <row r="1004796" customFormat="1"/>
    <row r="1004797" customFormat="1"/>
    <row r="1004798" customFormat="1"/>
    <row r="1004799" customFormat="1"/>
    <row r="1004800" customFormat="1"/>
    <row r="1004801" customFormat="1"/>
    <row r="1004802" customFormat="1"/>
    <row r="1004803" customFormat="1"/>
    <row r="1004804" customFormat="1"/>
    <row r="1004805" customFormat="1"/>
    <row r="1004806" customFormat="1"/>
    <row r="1004807" customFormat="1"/>
    <row r="1004808" customFormat="1"/>
    <row r="1004809" customFormat="1"/>
    <row r="1004810" customFormat="1"/>
    <row r="1004811" customFormat="1"/>
    <row r="1004812" customFormat="1"/>
    <row r="1004813" customFormat="1"/>
    <row r="1004814" customFormat="1"/>
    <row r="1004815" customFormat="1"/>
    <row r="1004816" customFormat="1"/>
    <row r="1004817" customFormat="1"/>
    <row r="1004818" customFormat="1"/>
    <row r="1004819" customFormat="1"/>
    <row r="1004820" customFormat="1"/>
    <row r="1004821" customFormat="1"/>
    <row r="1004822" customFormat="1"/>
    <row r="1004823" customFormat="1"/>
    <row r="1004824" customFormat="1"/>
    <row r="1004825" customFormat="1"/>
    <row r="1004826" customFormat="1"/>
    <row r="1004827" customFormat="1"/>
    <row r="1004828" customFormat="1"/>
    <row r="1004829" customFormat="1"/>
    <row r="1004830" customFormat="1"/>
    <row r="1004831" customFormat="1"/>
    <row r="1004832" customFormat="1"/>
    <row r="1004833" customFormat="1"/>
    <row r="1004834" customFormat="1"/>
    <row r="1004835" customFormat="1"/>
    <row r="1004836" customFormat="1"/>
    <row r="1004837" customFormat="1"/>
    <row r="1004838" customFormat="1"/>
    <row r="1004839" customFormat="1"/>
    <row r="1004840" customFormat="1"/>
    <row r="1004841" customFormat="1"/>
    <row r="1004842" customFormat="1"/>
    <row r="1004843" customFormat="1"/>
    <row r="1004844" customFormat="1"/>
    <row r="1004845" customFormat="1"/>
    <row r="1004846" customFormat="1"/>
    <row r="1004847" customFormat="1"/>
    <row r="1004848" customFormat="1"/>
    <row r="1004849" customFormat="1"/>
    <row r="1004850" customFormat="1"/>
    <row r="1004851" customFormat="1"/>
    <row r="1004852" customFormat="1"/>
    <row r="1004853" customFormat="1"/>
    <row r="1004854" customFormat="1"/>
    <row r="1004855" customFormat="1"/>
    <row r="1004856" customFormat="1"/>
    <row r="1004857" customFormat="1"/>
    <row r="1004858" customFormat="1"/>
    <row r="1004859" customFormat="1"/>
    <row r="1004860" customFormat="1"/>
    <row r="1004861" customFormat="1"/>
    <row r="1004862" customFormat="1"/>
    <row r="1004863" customFormat="1"/>
    <row r="1004864" customFormat="1"/>
    <row r="1004865" customFormat="1"/>
    <row r="1004866" customFormat="1"/>
    <row r="1004867" customFormat="1"/>
    <row r="1004868" customFormat="1"/>
    <row r="1004869" customFormat="1"/>
    <row r="1004870" customFormat="1"/>
    <row r="1004871" customFormat="1"/>
    <row r="1004872" customFormat="1"/>
    <row r="1004873" customFormat="1"/>
    <row r="1004874" customFormat="1"/>
    <row r="1004875" customFormat="1"/>
    <row r="1004876" customFormat="1"/>
    <row r="1004877" customFormat="1"/>
    <row r="1004878" customFormat="1"/>
    <row r="1004879" customFormat="1"/>
    <row r="1004880" customFormat="1"/>
    <row r="1004881" customFormat="1"/>
    <row r="1004882" customFormat="1"/>
    <row r="1004883" customFormat="1"/>
    <row r="1004884" customFormat="1"/>
    <row r="1004885" customFormat="1"/>
    <row r="1004886" customFormat="1"/>
    <row r="1004887" customFormat="1"/>
    <row r="1004888" customFormat="1"/>
    <row r="1004889" customFormat="1"/>
    <row r="1004890" customFormat="1"/>
    <row r="1004891" customFormat="1"/>
    <row r="1004892" customFormat="1"/>
    <row r="1004893" customFormat="1"/>
    <row r="1004894" customFormat="1"/>
    <row r="1004895" customFormat="1"/>
    <row r="1004896" customFormat="1"/>
    <row r="1004897" customFormat="1"/>
    <row r="1004898" customFormat="1"/>
    <row r="1004899" customFormat="1"/>
    <row r="1004900" customFormat="1"/>
    <row r="1004901" customFormat="1"/>
    <row r="1004902" customFormat="1"/>
    <row r="1004903" customFormat="1"/>
    <row r="1004904" customFormat="1"/>
    <row r="1004905" customFormat="1"/>
    <row r="1004906" customFormat="1"/>
    <row r="1004907" customFormat="1"/>
    <row r="1004908" customFormat="1"/>
    <row r="1004909" customFormat="1"/>
    <row r="1004910" customFormat="1"/>
    <row r="1004911" customFormat="1"/>
    <row r="1004912" customFormat="1"/>
    <row r="1004913" customFormat="1"/>
    <row r="1004914" customFormat="1"/>
    <row r="1004915" customFormat="1"/>
    <row r="1004916" customFormat="1"/>
    <row r="1004917" customFormat="1"/>
    <row r="1004918" customFormat="1"/>
    <row r="1004919" customFormat="1"/>
    <row r="1004920" customFormat="1"/>
    <row r="1004921" customFormat="1"/>
    <row r="1004922" customFormat="1"/>
    <row r="1004923" customFormat="1"/>
    <row r="1004924" customFormat="1"/>
    <row r="1004925" customFormat="1"/>
    <row r="1004926" customFormat="1"/>
    <row r="1004927" customFormat="1"/>
    <row r="1004928" customFormat="1"/>
    <row r="1004929" customFormat="1"/>
    <row r="1004930" customFormat="1"/>
    <row r="1004931" customFormat="1"/>
    <row r="1004932" customFormat="1"/>
    <row r="1004933" customFormat="1"/>
    <row r="1004934" customFormat="1"/>
    <row r="1004935" customFormat="1"/>
    <row r="1004936" customFormat="1"/>
    <row r="1004937" customFormat="1"/>
    <row r="1004938" customFormat="1"/>
    <row r="1004939" customFormat="1"/>
    <row r="1004940" customFormat="1"/>
    <row r="1004941" customFormat="1"/>
    <row r="1004942" customFormat="1"/>
    <row r="1004943" customFormat="1"/>
    <row r="1004944" customFormat="1"/>
    <row r="1004945" customFormat="1"/>
    <row r="1004946" customFormat="1"/>
    <row r="1004947" customFormat="1"/>
    <row r="1004948" customFormat="1"/>
    <row r="1004949" customFormat="1"/>
    <row r="1004950" customFormat="1"/>
    <row r="1004951" customFormat="1"/>
    <row r="1004952" customFormat="1"/>
    <row r="1004953" customFormat="1"/>
    <row r="1004954" customFormat="1"/>
    <row r="1004955" customFormat="1"/>
    <row r="1004956" customFormat="1"/>
    <row r="1004957" customFormat="1"/>
    <row r="1004958" customFormat="1"/>
    <row r="1004959" customFormat="1"/>
    <row r="1004960" customFormat="1"/>
    <row r="1004961" customFormat="1"/>
    <row r="1004962" customFormat="1"/>
    <row r="1004963" customFormat="1"/>
    <row r="1004964" customFormat="1"/>
    <row r="1004965" customFormat="1"/>
    <row r="1004966" customFormat="1"/>
    <row r="1004967" customFormat="1"/>
    <row r="1004968" customFormat="1"/>
    <row r="1004969" customFormat="1"/>
    <row r="1004970" customFormat="1"/>
    <row r="1004971" customFormat="1"/>
    <row r="1004972" customFormat="1"/>
    <row r="1004973" customFormat="1"/>
    <row r="1004974" customFormat="1"/>
    <row r="1004975" customFormat="1"/>
    <row r="1004976" customFormat="1"/>
    <row r="1004977" customFormat="1"/>
    <row r="1004978" customFormat="1"/>
    <row r="1004979" customFormat="1"/>
    <row r="1004980" customFormat="1"/>
    <row r="1004981" customFormat="1"/>
    <row r="1004982" customFormat="1"/>
    <row r="1004983" customFormat="1"/>
    <row r="1004984" customFormat="1"/>
    <row r="1004985" customFormat="1"/>
    <row r="1004986" customFormat="1"/>
    <row r="1004987" customFormat="1"/>
    <row r="1004988" customFormat="1"/>
    <row r="1004989" customFormat="1"/>
    <row r="1004990" customFormat="1"/>
    <row r="1004991" customFormat="1"/>
    <row r="1004992" customFormat="1"/>
    <row r="1004993" customFormat="1"/>
    <row r="1004994" customFormat="1"/>
    <row r="1004995" customFormat="1"/>
    <row r="1004996" customFormat="1"/>
    <row r="1004997" customFormat="1"/>
    <row r="1004998" customFormat="1"/>
    <row r="1004999" customFormat="1"/>
    <row r="1005000" customFormat="1"/>
    <row r="1005001" customFormat="1"/>
    <row r="1005002" customFormat="1"/>
    <row r="1005003" customFormat="1"/>
    <row r="1005004" customFormat="1"/>
    <row r="1005005" customFormat="1"/>
    <row r="1005006" customFormat="1"/>
    <row r="1005007" customFormat="1"/>
    <row r="1005008" customFormat="1"/>
    <row r="1005009" customFormat="1"/>
    <row r="1005010" customFormat="1"/>
    <row r="1005011" customFormat="1"/>
    <row r="1005012" customFormat="1"/>
    <row r="1005013" customFormat="1"/>
    <row r="1005014" customFormat="1"/>
    <row r="1005015" customFormat="1"/>
    <row r="1005016" customFormat="1"/>
    <row r="1005017" customFormat="1"/>
    <row r="1005018" customFormat="1"/>
    <row r="1005019" customFormat="1"/>
    <row r="1005020" customFormat="1"/>
    <row r="1005021" customFormat="1"/>
    <row r="1005022" customFormat="1"/>
    <row r="1005023" customFormat="1"/>
    <row r="1005024" customFormat="1"/>
    <row r="1005025" customFormat="1"/>
    <row r="1005026" customFormat="1"/>
    <row r="1005027" customFormat="1"/>
    <row r="1005028" customFormat="1"/>
    <row r="1005029" customFormat="1"/>
    <row r="1005030" customFormat="1"/>
    <row r="1005031" customFormat="1"/>
    <row r="1005032" customFormat="1"/>
    <row r="1005033" customFormat="1"/>
    <row r="1005034" customFormat="1"/>
    <row r="1005035" customFormat="1"/>
    <row r="1005036" customFormat="1"/>
    <row r="1005037" customFormat="1"/>
    <row r="1005038" customFormat="1"/>
    <row r="1005039" customFormat="1"/>
    <row r="1005040" customFormat="1"/>
    <row r="1005041" customFormat="1"/>
    <row r="1005042" customFormat="1"/>
    <row r="1005043" customFormat="1"/>
    <row r="1005044" customFormat="1"/>
    <row r="1005045" customFormat="1"/>
    <row r="1005046" customFormat="1"/>
    <row r="1005047" customFormat="1"/>
    <row r="1005048" customFormat="1"/>
    <row r="1005049" customFormat="1"/>
    <row r="1005050" customFormat="1"/>
    <row r="1005051" customFormat="1"/>
    <row r="1005052" customFormat="1"/>
    <row r="1005053" customFormat="1"/>
    <row r="1005054" customFormat="1"/>
    <row r="1005055" customFormat="1"/>
    <row r="1005056" customFormat="1"/>
    <row r="1005057" customFormat="1"/>
    <row r="1005058" customFormat="1"/>
    <row r="1005059" customFormat="1"/>
    <row r="1005060" customFormat="1"/>
    <row r="1005061" customFormat="1"/>
    <row r="1005062" customFormat="1"/>
    <row r="1005063" customFormat="1"/>
    <row r="1005064" customFormat="1"/>
    <row r="1005065" customFormat="1"/>
    <row r="1005066" customFormat="1"/>
    <row r="1005067" customFormat="1"/>
    <row r="1005068" customFormat="1"/>
    <row r="1005069" customFormat="1"/>
    <row r="1005070" customFormat="1"/>
    <row r="1005071" customFormat="1"/>
    <row r="1005072" customFormat="1"/>
    <row r="1005073" customFormat="1"/>
    <row r="1005074" customFormat="1"/>
    <row r="1005075" customFormat="1"/>
    <row r="1005076" customFormat="1"/>
    <row r="1005077" customFormat="1"/>
    <row r="1005078" customFormat="1"/>
    <row r="1005079" customFormat="1"/>
    <row r="1005080" customFormat="1"/>
    <row r="1005081" customFormat="1"/>
    <row r="1005082" customFormat="1"/>
    <row r="1005083" customFormat="1"/>
    <row r="1005084" customFormat="1"/>
    <row r="1005085" customFormat="1"/>
    <row r="1005086" customFormat="1"/>
    <row r="1005087" customFormat="1"/>
    <row r="1005088" customFormat="1"/>
    <row r="1005089" customFormat="1"/>
    <row r="1005090" customFormat="1"/>
    <row r="1005091" customFormat="1"/>
    <row r="1005092" customFormat="1"/>
    <row r="1005093" customFormat="1"/>
    <row r="1005094" customFormat="1"/>
    <row r="1005095" customFormat="1"/>
    <row r="1005096" customFormat="1"/>
    <row r="1005097" customFormat="1"/>
    <row r="1005098" customFormat="1"/>
    <row r="1005099" customFormat="1"/>
    <row r="1005100" customFormat="1"/>
    <row r="1005101" customFormat="1"/>
    <row r="1005102" customFormat="1"/>
    <row r="1005103" customFormat="1"/>
    <row r="1005104" customFormat="1"/>
    <row r="1005105" customFormat="1"/>
    <row r="1005106" customFormat="1"/>
    <row r="1005107" customFormat="1"/>
    <row r="1005108" customFormat="1"/>
    <row r="1005109" customFormat="1"/>
    <row r="1005110" customFormat="1"/>
    <row r="1005111" customFormat="1"/>
    <row r="1005112" customFormat="1"/>
    <row r="1005113" customFormat="1"/>
    <row r="1005114" customFormat="1"/>
    <row r="1005115" customFormat="1"/>
    <row r="1005116" customFormat="1"/>
    <row r="1005117" customFormat="1"/>
    <row r="1005118" customFormat="1"/>
    <row r="1005119" customFormat="1"/>
    <row r="1005120" customFormat="1"/>
    <row r="1005121" customFormat="1"/>
    <row r="1005122" customFormat="1"/>
    <row r="1005123" customFormat="1"/>
    <row r="1005124" customFormat="1"/>
    <row r="1005125" customFormat="1"/>
    <row r="1005126" customFormat="1"/>
    <row r="1005127" customFormat="1"/>
    <row r="1005128" customFormat="1"/>
    <row r="1005129" customFormat="1"/>
    <row r="1005130" customFormat="1"/>
    <row r="1005131" customFormat="1"/>
    <row r="1005132" customFormat="1"/>
    <row r="1005133" customFormat="1"/>
    <row r="1005134" customFormat="1"/>
    <row r="1005135" customFormat="1"/>
    <row r="1005136" customFormat="1"/>
    <row r="1005137" customFormat="1"/>
    <row r="1005138" customFormat="1"/>
    <row r="1005139" customFormat="1"/>
    <row r="1005140" customFormat="1"/>
    <row r="1005141" customFormat="1"/>
    <row r="1005142" customFormat="1"/>
    <row r="1005143" customFormat="1"/>
    <row r="1005144" customFormat="1"/>
    <row r="1005145" customFormat="1"/>
    <row r="1005146" customFormat="1"/>
    <row r="1005147" customFormat="1"/>
    <row r="1005148" customFormat="1"/>
    <row r="1005149" customFormat="1"/>
    <row r="1005150" customFormat="1"/>
    <row r="1005151" customFormat="1"/>
    <row r="1005152" customFormat="1"/>
    <row r="1005153" customFormat="1"/>
    <row r="1005154" customFormat="1"/>
    <row r="1005155" customFormat="1"/>
    <row r="1005156" customFormat="1"/>
    <row r="1005157" customFormat="1"/>
    <row r="1005158" customFormat="1"/>
    <row r="1005159" customFormat="1"/>
    <row r="1005160" customFormat="1"/>
    <row r="1005161" customFormat="1"/>
    <row r="1005162" customFormat="1"/>
    <row r="1005163" customFormat="1"/>
    <row r="1005164" customFormat="1"/>
    <row r="1005165" customFormat="1"/>
    <row r="1005166" customFormat="1"/>
    <row r="1005167" customFormat="1"/>
    <row r="1005168" customFormat="1"/>
    <row r="1005169" customFormat="1"/>
    <row r="1005170" customFormat="1"/>
    <row r="1005171" customFormat="1"/>
    <row r="1005172" customFormat="1"/>
    <row r="1005173" customFormat="1"/>
    <row r="1005174" customFormat="1"/>
    <row r="1005175" customFormat="1"/>
    <row r="1005176" customFormat="1"/>
    <row r="1005177" customFormat="1"/>
    <row r="1005178" customFormat="1"/>
    <row r="1005179" customFormat="1"/>
    <row r="1005180" customFormat="1"/>
    <row r="1005181" customFormat="1"/>
    <row r="1005182" customFormat="1"/>
    <row r="1005183" customFormat="1"/>
    <row r="1005184" customFormat="1"/>
    <row r="1005185" customFormat="1"/>
    <row r="1005186" customFormat="1"/>
    <row r="1005187" customFormat="1"/>
    <row r="1005188" customFormat="1"/>
    <row r="1005189" customFormat="1"/>
    <row r="1005190" customFormat="1"/>
    <row r="1005191" customFormat="1"/>
    <row r="1005192" customFormat="1"/>
    <row r="1005193" customFormat="1"/>
    <row r="1005194" customFormat="1"/>
    <row r="1005195" customFormat="1"/>
    <row r="1005196" customFormat="1"/>
    <row r="1005197" customFormat="1"/>
    <row r="1005198" customFormat="1"/>
    <row r="1005199" customFormat="1"/>
    <row r="1005200" customFormat="1"/>
    <row r="1005201" customFormat="1"/>
    <row r="1005202" customFormat="1"/>
    <row r="1005203" customFormat="1"/>
    <row r="1005204" customFormat="1"/>
    <row r="1005205" customFormat="1"/>
    <row r="1005206" customFormat="1"/>
    <row r="1005207" customFormat="1"/>
    <row r="1005208" customFormat="1"/>
    <row r="1005209" customFormat="1"/>
    <row r="1005210" customFormat="1"/>
    <row r="1005211" customFormat="1"/>
    <row r="1005212" customFormat="1"/>
    <row r="1005213" customFormat="1"/>
    <row r="1005214" customFormat="1"/>
    <row r="1005215" customFormat="1"/>
    <row r="1005216" customFormat="1"/>
    <row r="1005217" customFormat="1"/>
    <row r="1005218" customFormat="1"/>
    <row r="1005219" customFormat="1"/>
    <row r="1005220" customFormat="1"/>
    <row r="1005221" customFormat="1"/>
    <row r="1005222" customFormat="1"/>
    <row r="1005223" customFormat="1"/>
    <row r="1005224" customFormat="1"/>
    <row r="1005225" customFormat="1"/>
    <row r="1005226" customFormat="1"/>
    <row r="1005227" customFormat="1"/>
    <row r="1005228" customFormat="1"/>
    <row r="1005229" customFormat="1"/>
    <row r="1005230" customFormat="1"/>
    <row r="1005231" customFormat="1"/>
    <row r="1005232" customFormat="1"/>
    <row r="1005233" customFormat="1"/>
    <row r="1005234" customFormat="1"/>
    <row r="1005235" customFormat="1"/>
    <row r="1005236" customFormat="1"/>
    <row r="1005237" customFormat="1"/>
    <row r="1005238" customFormat="1"/>
    <row r="1005239" customFormat="1"/>
    <row r="1005240" customFormat="1"/>
    <row r="1005241" customFormat="1"/>
    <row r="1005242" customFormat="1"/>
    <row r="1005243" customFormat="1"/>
    <row r="1005244" customFormat="1"/>
    <row r="1005245" customFormat="1"/>
    <row r="1005246" customFormat="1"/>
    <row r="1005247" customFormat="1"/>
    <row r="1005248" customFormat="1"/>
    <row r="1005249" customFormat="1"/>
    <row r="1005250" customFormat="1"/>
    <row r="1005251" customFormat="1"/>
    <row r="1005252" customFormat="1"/>
    <row r="1005253" customFormat="1"/>
    <row r="1005254" customFormat="1"/>
    <row r="1005255" customFormat="1"/>
    <row r="1005256" customFormat="1"/>
    <row r="1005257" customFormat="1"/>
    <row r="1005258" customFormat="1"/>
    <row r="1005259" customFormat="1"/>
    <row r="1005260" customFormat="1"/>
    <row r="1005261" customFormat="1"/>
    <row r="1005262" customFormat="1"/>
    <row r="1005263" customFormat="1"/>
    <row r="1005264" customFormat="1"/>
    <row r="1005265" customFormat="1"/>
    <row r="1005266" customFormat="1"/>
    <row r="1005267" customFormat="1"/>
    <row r="1005268" customFormat="1"/>
    <row r="1005269" customFormat="1"/>
    <row r="1005270" customFormat="1"/>
    <row r="1005271" customFormat="1"/>
    <row r="1005272" customFormat="1"/>
    <row r="1005273" customFormat="1"/>
    <row r="1005274" customFormat="1"/>
    <row r="1005275" customFormat="1"/>
    <row r="1005276" customFormat="1"/>
    <row r="1005277" customFormat="1"/>
    <row r="1005278" customFormat="1"/>
    <row r="1005279" customFormat="1"/>
    <row r="1005280" customFormat="1"/>
    <row r="1005281" customFormat="1"/>
    <row r="1005282" customFormat="1"/>
    <row r="1005283" customFormat="1"/>
    <row r="1005284" customFormat="1"/>
    <row r="1005285" customFormat="1"/>
    <row r="1005286" customFormat="1"/>
    <row r="1005287" customFormat="1"/>
    <row r="1005288" customFormat="1"/>
    <row r="1005289" customFormat="1"/>
    <row r="1005290" customFormat="1"/>
    <row r="1005291" customFormat="1"/>
    <row r="1005292" customFormat="1"/>
    <row r="1005293" customFormat="1"/>
    <row r="1005294" customFormat="1"/>
    <row r="1005295" customFormat="1"/>
    <row r="1005296" customFormat="1"/>
    <row r="1005297" customFormat="1"/>
    <row r="1005298" customFormat="1"/>
    <row r="1005299" customFormat="1"/>
    <row r="1005300" customFormat="1"/>
    <row r="1005301" customFormat="1"/>
    <row r="1005302" customFormat="1"/>
    <row r="1005303" customFormat="1"/>
    <row r="1005304" customFormat="1"/>
    <row r="1005305" customFormat="1"/>
    <row r="1005306" customFormat="1"/>
    <row r="1005307" customFormat="1"/>
    <row r="1005308" customFormat="1"/>
    <row r="1005309" customFormat="1"/>
    <row r="1005310" customFormat="1"/>
    <row r="1005311" customFormat="1"/>
    <row r="1005312" customFormat="1"/>
    <row r="1005313" customFormat="1"/>
    <row r="1005314" customFormat="1"/>
    <row r="1005315" customFormat="1"/>
    <row r="1005316" customFormat="1"/>
    <row r="1005317" customFormat="1"/>
    <row r="1005318" customFormat="1"/>
    <row r="1005319" customFormat="1"/>
    <row r="1005320" customFormat="1"/>
    <row r="1005321" customFormat="1"/>
    <row r="1005322" customFormat="1"/>
    <row r="1005323" customFormat="1"/>
    <row r="1005324" customFormat="1"/>
    <row r="1005325" customFormat="1"/>
    <row r="1005326" customFormat="1"/>
    <row r="1005327" customFormat="1"/>
    <row r="1005328" customFormat="1"/>
    <row r="1005329" customFormat="1"/>
    <row r="1005330" customFormat="1"/>
    <row r="1005331" customFormat="1"/>
    <row r="1005332" customFormat="1"/>
    <row r="1005333" customFormat="1"/>
    <row r="1005334" customFormat="1"/>
    <row r="1005335" customFormat="1"/>
    <row r="1005336" customFormat="1"/>
    <row r="1005337" customFormat="1"/>
    <row r="1005338" customFormat="1"/>
    <row r="1005339" customFormat="1"/>
    <row r="1005340" customFormat="1"/>
    <row r="1005341" customFormat="1"/>
    <row r="1005342" customFormat="1"/>
    <row r="1005343" customFormat="1"/>
    <row r="1005344" customFormat="1"/>
    <row r="1005345" customFormat="1"/>
    <row r="1005346" customFormat="1"/>
    <row r="1005347" customFormat="1"/>
    <row r="1005348" customFormat="1"/>
    <row r="1005349" customFormat="1"/>
    <row r="1005350" customFormat="1"/>
    <row r="1005351" customFormat="1"/>
    <row r="1005352" customFormat="1"/>
    <row r="1005353" customFormat="1"/>
    <row r="1005354" customFormat="1"/>
    <row r="1005355" customFormat="1"/>
    <row r="1005356" customFormat="1"/>
    <row r="1005357" customFormat="1"/>
    <row r="1005358" customFormat="1"/>
    <row r="1005359" customFormat="1"/>
    <row r="1005360" customFormat="1"/>
    <row r="1005361" customFormat="1"/>
    <row r="1005362" customFormat="1"/>
    <row r="1005363" customFormat="1"/>
    <row r="1005364" customFormat="1"/>
    <row r="1005365" customFormat="1"/>
    <row r="1005366" customFormat="1"/>
    <row r="1005367" customFormat="1"/>
    <row r="1005368" customFormat="1"/>
    <row r="1005369" customFormat="1"/>
    <row r="1005370" customFormat="1"/>
    <row r="1005371" customFormat="1"/>
    <row r="1005372" customFormat="1"/>
    <row r="1005373" customFormat="1"/>
    <row r="1005374" customFormat="1"/>
    <row r="1005375" customFormat="1"/>
    <row r="1005376" customFormat="1"/>
    <row r="1005377" customFormat="1"/>
    <row r="1005378" customFormat="1"/>
    <row r="1005379" customFormat="1"/>
    <row r="1005380" customFormat="1"/>
    <row r="1005381" customFormat="1"/>
    <row r="1005382" customFormat="1"/>
    <row r="1005383" customFormat="1"/>
    <row r="1005384" customFormat="1"/>
    <row r="1005385" customFormat="1"/>
    <row r="1005386" customFormat="1"/>
    <row r="1005387" customFormat="1"/>
    <row r="1005388" customFormat="1"/>
    <row r="1005389" customFormat="1"/>
    <row r="1005390" customFormat="1"/>
    <row r="1005391" customFormat="1"/>
    <row r="1005392" customFormat="1"/>
    <row r="1005393" customFormat="1"/>
    <row r="1005394" customFormat="1"/>
    <row r="1005395" customFormat="1"/>
    <row r="1005396" customFormat="1"/>
    <row r="1005397" customFormat="1"/>
    <row r="1005398" customFormat="1"/>
    <row r="1005399" customFormat="1"/>
    <row r="1005400" customFormat="1"/>
    <row r="1005401" customFormat="1"/>
    <row r="1005402" customFormat="1"/>
    <row r="1005403" customFormat="1"/>
    <row r="1005404" customFormat="1"/>
    <row r="1005405" customFormat="1"/>
    <row r="1005406" customFormat="1"/>
    <row r="1005407" customFormat="1"/>
    <row r="1005408" customFormat="1"/>
    <row r="1005409" customFormat="1"/>
    <row r="1005410" customFormat="1"/>
    <row r="1005411" customFormat="1"/>
    <row r="1005412" customFormat="1"/>
    <row r="1005413" customFormat="1"/>
    <row r="1005414" customFormat="1"/>
    <row r="1005415" customFormat="1"/>
    <row r="1005416" customFormat="1"/>
    <row r="1005417" customFormat="1"/>
    <row r="1005418" customFormat="1"/>
    <row r="1005419" customFormat="1"/>
    <row r="1005420" customFormat="1"/>
    <row r="1005421" customFormat="1"/>
    <row r="1005422" customFormat="1"/>
    <row r="1005423" customFormat="1"/>
    <row r="1005424" customFormat="1"/>
    <row r="1005425" customFormat="1"/>
    <row r="1005426" customFormat="1"/>
    <row r="1005427" customFormat="1"/>
    <row r="1005428" customFormat="1"/>
    <row r="1005429" customFormat="1"/>
    <row r="1005430" customFormat="1"/>
    <row r="1005431" customFormat="1"/>
    <row r="1005432" customFormat="1"/>
    <row r="1005433" customFormat="1"/>
    <row r="1005434" customFormat="1"/>
    <row r="1005435" customFormat="1"/>
    <row r="1005436" customFormat="1"/>
    <row r="1005437" customFormat="1"/>
    <row r="1005438" customFormat="1"/>
    <row r="1005439" customFormat="1"/>
    <row r="1005440" customFormat="1"/>
    <row r="1005441" customFormat="1"/>
    <row r="1005442" customFormat="1"/>
    <row r="1005443" customFormat="1"/>
    <row r="1005444" customFormat="1"/>
    <row r="1005445" customFormat="1"/>
    <row r="1005446" customFormat="1"/>
    <row r="1005447" customFormat="1"/>
    <row r="1005448" customFormat="1"/>
    <row r="1005449" customFormat="1"/>
    <row r="1005450" customFormat="1"/>
    <row r="1005451" customFormat="1"/>
    <row r="1005452" customFormat="1"/>
    <row r="1005453" customFormat="1"/>
    <row r="1005454" customFormat="1"/>
    <row r="1005455" customFormat="1"/>
    <row r="1005456" customFormat="1"/>
    <row r="1005457" customFormat="1"/>
    <row r="1005458" customFormat="1"/>
    <row r="1005459" customFormat="1"/>
    <row r="1005460" customFormat="1"/>
    <row r="1005461" customFormat="1"/>
    <row r="1005462" customFormat="1"/>
    <row r="1005463" customFormat="1"/>
    <row r="1005464" customFormat="1"/>
    <row r="1005465" customFormat="1"/>
    <row r="1005466" customFormat="1"/>
    <row r="1005467" customFormat="1"/>
    <row r="1005468" customFormat="1"/>
    <row r="1005469" customFormat="1"/>
    <row r="1005470" customFormat="1"/>
    <row r="1005471" customFormat="1"/>
    <row r="1005472" customFormat="1"/>
    <row r="1005473" customFormat="1"/>
    <row r="1005474" customFormat="1"/>
    <row r="1005475" customFormat="1"/>
    <row r="1005476" customFormat="1"/>
    <row r="1005477" customFormat="1"/>
    <row r="1005478" customFormat="1"/>
    <row r="1005479" customFormat="1"/>
    <row r="1005480" customFormat="1"/>
    <row r="1005481" customFormat="1"/>
    <row r="1005482" customFormat="1"/>
    <row r="1005483" customFormat="1"/>
    <row r="1005484" customFormat="1"/>
    <row r="1005485" customFormat="1"/>
    <row r="1005486" customFormat="1"/>
    <row r="1005487" customFormat="1"/>
    <row r="1005488" customFormat="1"/>
    <row r="1005489" customFormat="1"/>
    <row r="1005490" customFormat="1"/>
    <row r="1005491" customFormat="1"/>
    <row r="1005492" customFormat="1"/>
    <row r="1005493" customFormat="1"/>
    <row r="1005494" customFormat="1"/>
    <row r="1005495" customFormat="1"/>
    <row r="1005496" customFormat="1"/>
    <row r="1005497" customFormat="1"/>
    <row r="1005498" customFormat="1"/>
    <row r="1005499" customFormat="1"/>
    <row r="1005500" customFormat="1"/>
    <row r="1005501" customFormat="1"/>
    <row r="1005502" customFormat="1"/>
    <row r="1005503" customFormat="1"/>
    <row r="1005504" customFormat="1"/>
    <row r="1005505" customFormat="1"/>
    <row r="1005506" customFormat="1"/>
    <row r="1005507" customFormat="1"/>
    <row r="1005508" customFormat="1"/>
    <row r="1005509" customFormat="1"/>
    <row r="1005510" customFormat="1"/>
    <row r="1005511" customFormat="1"/>
    <row r="1005512" customFormat="1"/>
    <row r="1005513" customFormat="1"/>
    <row r="1005514" customFormat="1"/>
    <row r="1005515" customFormat="1"/>
    <row r="1005516" customFormat="1"/>
    <row r="1005517" customFormat="1"/>
    <row r="1005518" customFormat="1"/>
    <row r="1005519" customFormat="1"/>
    <row r="1005520" customFormat="1"/>
    <row r="1005521" customFormat="1"/>
    <row r="1005522" customFormat="1"/>
    <row r="1005523" customFormat="1"/>
    <row r="1005524" customFormat="1"/>
    <row r="1005525" customFormat="1"/>
    <row r="1005526" customFormat="1"/>
    <row r="1005527" customFormat="1"/>
    <row r="1005528" customFormat="1"/>
    <row r="1005529" customFormat="1"/>
    <row r="1005530" customFormat="1"/>
    <row r="1005531" customFormat="1"/>
    <row r="1005532" customFormat="1"/>
    <row r="1005533" customFormat="1"/>
    <row r="1005534" customFormat="1"/>
    <row r="1005535" customFormat="1"/>
    <row r="1005536" customFormat="1"/>
    <row r="1005537" customFormat="1"/>
    <row r="1005538" customFormat="1"/>
    <row r="1005539" customFormat="1"/>
    <row r="1005540" customFormat="1"/>
    <row r="1005541" customFormat="1"/>
    <row r="1005542" customFormat="1"/>
    <row r="1005543" customFormat="1"/>
    <row r="1005544" customFormat="1"/>
    <row r="1005545" customFormat="1"/>
    <row r="1005546" customFormat="1"/>
    <row r="1005547" customFormat="1"/>
    <row r="1005548" customFormat="1"/>
    <row r="1005549" customFormat="1"/>
    <row r="1005550" customFormat="1"/>
    <row r="1005551" customFormat="1"/>
    <row r="1005552" customFormat="1"/>
    <row r="1005553" customFormat="1"/>
    <row r="1005554" customFormat="1"/>
    <row r="1005555" customFormat="1"/>
    <row r="1005556" customFormat="1"/>
    <row r="1005557" customFormat="1"/>
    <row r="1005558" customFormat="1"/>
    <row r="1005559" customFormat="1"/>
    <row r="1005560" customFormat="1"/>
    <row r="1005561" customFormat="1"/>
    <row r="1005562" customFormat="1"/>
    <row r="1005563" customFormat="1"/>
    <row r="1005564" customFormat="1"/>
    <row r="1005565" customFormat="1"/>
    <row r="1005566" customFormat="1"/>
    <row r="1005567" customFormat="1"/>
    <row r="1005568" customFormat="1"/>
    <row r="1005569" customFormat="1"/>
    <row r="1005570" customFormat="1"/>
    <row r="1005571" customFormat="1"/>
    <row r="1005572" customFormat="1"/>
    <row r="1005573" customFormat="1"/>
    <row r="1005574" customFormat="1"/>
    <row r="1005575" customFormat="1"/>
    <row r="1005576" customFormat="1"/>
    <row r="1005577" customFormat="1"/>
    <row r="1005578" customFormat="1"/>
    <row r="1005579" customFormat="1"/>
    <row r="1005580" customFormat="1"/>
    <row r="1005581" customFormat="1"/>
    <row r="1005582" customFormat="1"/>
    <row r="1005583" customFormat="1"/>
    <row r="1005584" customFormat="1"/>
    <row r="1005585" customFormat="1"/>
    <row r="1005586" customFormat="1"/>
    <row r="1005587" customFormat="1"/>
    <row r="1005588" customFormat="1"/>
    <row r="1005589" customFormat="1"/>
    <row r="1005590" customFormat="1"/>
    <row r="1005591" customFormat="1"/>
    <row r="1005592" customFormat="1"/>
    <row r="1005593" customFormat="1"/>
    <row r="1005594" customFormat="1"/>
    <row r="1005595" customFormat="1"/>
    <row r="1005596" customFormat="1"/>
    <row r="1005597" customFormat="1"/>
    <row r="1005598" customFormat="1"/>
    <row r="1005599" customFormat="1"/>
    <row r="1005600" customFormat="1"/>
    <row r="1005601" customFormat="1"/>
    <row r="1005602" customFormat="1"/>
    <row r="1005603" customFormat="1"/>
    <row r="1005604" customFormat="1"/>
    <row r="1005605" customFormat="1"/>
    <row r="1005606" customFormat="1"/>
    <row r="1005607" customFormat="1"/>
    <row r="1005608" customFormat="1"/>
    <row r="1005609" customFormat="1"/>
    <row r="1005610" customFormat="1"/>
    <row r="1005611" customFormat="1"/>
    <row r="1005612" customFormat="1"/>
    <row r="1005613" customFormat="1"/>
    <row r="1005614" customFormat="1"/>
    <row r="1005615" customFormat="1"/>
    <row r="1005616" customFormat="1"/>
    <row r="1005617" customFormat="1"/>
    <row r="1005618" customFormat="1"/>
    <row r="1005619" customFormat="1"/>
    <row r="1005620" customFormat="1"/>
    <row r="1005621" customFormat="1"/>
    <row r="1005622" customFormat="1"/>
    <row r="1005623" customFormat="1"/>
    <row r="1005624" customFormat="1"/>
    <row r="1005625" customFormat="1"/>
    <row r="1005626" customFormat="1"/>
    <row r="1005627" customFormat="1"/>
    <row r="1005628" customFormat="1"/>
    <row r="1005629" customFormat="1"/>
    <row r="1005630" customFormat="1"/>
    <row r="1005631" customFormat="1"/>
    <row r="1005632" customFormat="1"/>
    <row r="1005633" customFormat="1"/>
    <row r="1005634" customFormat="1"/>
    <row r="1005635" customFormat="1"/>
    <row r="1005636" customFormat="1"/>
    <row r="1005637" customFormat="1"/>
    <row r="1005638" customFormat="1"/>
    <row r="1005639" customFormat="1"/>
    <row r="1005640" customFormat="1"/>
    <row r="1005641" customFormat="1"/>
    <row r="1005642" customFormat="1"/>
    <row r="1005643" customFormat="1"/>
    <row r="1005644" customFormat="1"/>
    <row r="1005645" customFormat="1"/>
    <row r="1005646" customFormat="1"/>
    <row r="1005647" customFormat="1"/>
    <row r="1005648" customFormat="1"/>
    <row r="1005649" customFormat="1"/>
    <row r="1005650" customFormat="1"/>
    <row r="1005651" customFormat="1"/>
    <row r="1005652" customFormat="1"/>
    <row r="1005653" customFormat="1"/>
    <row r="1005654" customFormat="1"/>
    <row r="1005655" customFormat="1"/>
    <row r="1005656" customFormat="1"/>
    <row r="1005657" customFormat="1"/>
    <row r="1005658" customFormat="1"/>
    <row r="1005659" customFormat="1"/>
    <row r="1005660" customFormat="1"/>
    <row r="1005661" customFormat="1"/>
    <row r="1005662" customFormat="1"/>
    <row r="1005663" customFormat="1"/>
    <row r="1005664" customFormat="1"/>
    <row r="1005665" customFormat="1"/>
    <row r="1005666" customFormat="1"/>
    <row r="1005667" customFormat="1"/>
    <row r="1005668" customFormat="1"/>
    <row r="1005669" customFormat="1"/>
    <row r="1005670" customFormat="1"/>
    <row r="1005671" customFormat="1"/>
    <row r="1005672" customFormat="1"/>
    <row r="1005673" customFormat="1"/>
    <row r="1005674" customFormat="1"/>
    <row r="1005675" customFormat="1"/>
    <row r="1005676" customFormat="1"/>
    <row r="1005677" customFormat="1"/>
    <row r="1005678" customFormat="1"/>
    <row r="1005679" customFormat="1"/>
    <row r="1005680" customFormat="1"/>
    <row r="1005681" customFormat="1"/>
    <row r="1005682" customFormat="1"/>
    <row r="1005683" customFormat="1"/>
    <row r="1005684" customFormat="1"/>
    <row r="1005685" customFormat="1"/>
    <row r="1005686" customFormat="1"/>
    <row r="1005687" customFormat="1"/>
    <row r="1005688" customFormat="1"/>
    <row r="1005689" customFormat="1"/>
    <row r="1005690" customFormat="1"/>
    <row r="1005691" customFormat="1"/>
    <row r="1005692" customFormat="1"/>
    <row r="1005693" customFormat="1"/>
    <row r="1005694" customFormat="1"/>
    <row r="1005695" customFormat="1"/>
    <row r="1005696" customFormat="1"/>
    <row r="1005697" customFormat="1"/>
    <row r="1005698" customFormat="1"/>
    <row r="1005699" customFormat="1"/>
    <row r="1005700" customFormat="1"/>
    <row r="1005701" customFormat="1"/>
    <row r="1005702" customFormat="1"/>
    <row r="1005703" customFormat="1"/>
    <row r="1005704" customFormat="1"/>
    <row r="1005705" customFormat="1"/>
    <row r="1005706" customFormat="1"/>
    <row r="1005707" customFormat="1"/>
    <row r="1005708" customFormat="1"/>
    <row r="1005709" customFormat="1"/>
    <row r="1005710" customFormat="1"/>
    <row r="1005711" customFormat="1"/>
    <row r="1005712" customFormat="1"/>
    <row r="1005713" customFormat="1"/>
    <row r="1005714" customFormat="1"/>
    <row r="1005715" customFormat="1"/>
    <row r="1005716" customFormat="1"/>
    <row r="1005717" customFormat="1"/>
    <row r="1005718" customFormat="1"/>
    <row r="1005719" customFormat="1"/>
    <row r="1005720" customFormat="1"/>
    <row r="1005721" customFormat="1"/>
    <row r="1005722" customFormat="1"/>
    <row r="1005723" customFormat="1"/>
    <row r="1005724" customFormat="1"/>
    <row r="1005725" customFormat="1"/>
    <row r="1005726" customFormat="1"/>
    <row r="1005727" customFormat="1"/>
    <row r="1005728" customFormat="1"/>
    <row r="1005729" customFormat="1"/>
    <row r="1005730" customFormat="1"/>
    <row r="1005731" customFormat="1"/>
    <row r="1005732" customFormat="1"/>
    <row r="1005733" customFormat="1"/>
    <row r="1005734" customFormat="1"/>
    <row r="1005735" customFormat="1"/>
    <row r="1005736" customFormat="1"/>
    <row r="1005737" customFormat="1"/>
    <row r="1005738" customFormat="1"/>
    <row r="1005739" customFormat="1"/>
    <row r="1005740" customFormat="1"/>
    <row r="1005741" customFormat="1"/>
    <row r="1005742" customFormat="1"/>
    <row r="1005743" customFormat="1"/>
    <row r="1005744" customFormat="1"/>
    <row r="1005745" customFormat="1"/>
    <row r="1005746" customFormat="1"/>
    <row r="1005747" customFormat="1"/>
    <row r="1005748" customFormat="1"/>
    <row r="1005749" customFormat="1"/>
    <row r="1005750" customFormat="1"/>
    <row r="1005751" customFormat="1"/>
    <row r="1005752" customFormat="1"/>
    <row r="1005753" customFormat="1"/>
    <row r="1005754" customFormat="1"/>
    <row r="1005755" customFormat="1"/>
    <row r="1005756" customFormat="1"/>
    <row r="1005757" customFormat="1"/>
    <row r="1005758" customFormat="1"/>
    <row r="1005759" customFormat="1"/>
    <row r="1005760" customFormat="1"/>
    <row r="1005761" customFormat="1"/>
    <row r="1005762" customFormat="1"/>
    <row r="1005763" customFormat="1"/>
    <row r="1005764" customFormat="1"/>
    <row r="1005765" customFormat="1"/>
    <row r="1005766" customFormat="1"/>
    <row r="1005767" customFormat="1"/>
    <row r="1005768" customFormat="1"/>
    <row r="1005769" customFormat="1"/>
    <row r="1005770" customFormat="1"/>
    <row r="1005771" customFormat="1"/>
    <row r="1005772" customFormat="1"/>
    <row r="1005773" customFormat="1"/>
    <row r="1005774" customFormat="1"/>
    <row r="1005775" customFormat="1"/>
    <row r="1005776" customFormat="1"/>
    <row r="1005777" customFormat="1"/>
    <row r="1005778" customFormat="1"/>
    <row r="1005779" customFormat="1"/>
    <row r="1005780" customFormat="1"/>
    <row r="1005781" customFormat="1"/>
    <row r="1005782" customFormat="1"/>
    <row r="1005783" customFormat="1"/>
    <row r="1005784" customFormat="1"/>
    <row r="1005785" customFormat="1"/>
    <row r="1005786" customFormat="1"/>
    <row r="1005787" customFormat="1"/>
    <row r="1005788" customFormat="1"/>
    <row r="1005789" customFormat="1"/>
    <row r="1005790" customFormat="1"/>
    <row r="1005791" customFormat="1"/>
    <row r="1005792" customFormat="1"/>
    <row r="1005793" customFormat="1"/>
    <row r="1005794" customFormat="1"/>
    <row r="1005795" customFormat="1"/>
    <row r="1005796" customFormat="1"/>
    <row r="1005797" customFormat="1"/>
    <row r="1005798" customFormat="1"/>
    <row r="1005799" customFormat="1"/>
    <row r="1005800" customFormat="1"/>
    <row r="1005801" customFormat="1"/>
    <row r="1005802" customFormat="1"/>
    <row r="1005803" customFormat="1"/>
    <row r="1005804" customFormat="1"/>
    <row r="1005805" customFormat="1"/>
    <row r="1005806" customFormat="1"/>
    <row r="1005807" customFormat="1"/>
    <row r="1005808" customFormat="1"/>
    <row r="1005809" customFormat="1"/>
    <row r="1005810" customFormat="1"/>
    <row r="1005811" customFormat="1"/>
    <row r="1005812" customFormat="1"/>
    <row r="1005813" customFormat="1"/>
    <row r="1005814" customFormat="1"/>
    <row r="1005815" customFormat="1"/>
    <row r="1005816" customFormat="1"/>
    <row r="1005817" customFormat="1"/>
    <row r="1005818" customFormat="1"/>
    <row r="1005819" customFormat="1"/>
    <row r="1005820" customFormat="1"/>
    <row r="1005821" customFormat="1"/>
    <row r="1005822" customFormat="1"/>
    <row r="1005823" customFormat="1"/>
    <row r="1005824" customFormat="1"/>
    <row r="1005825" customFormat="1"/>
    <row r="1005826" customFormat="1"/>
    <row r="1005827" customFormat="1"/>
    <row r="1005828" customFormat="1"/>
    <row r="1005829" customFormat="1"/>
    <row r="1005830" customFormat="1"/>
    <row r="1005831" customFormat="1"/>
    <row r="1005832" customFormat="1"/>
    <row r="1005833" customFormat="1"/>
    <row r="1005834" customFormat="1"/>
    <row r="1005835" customFormat="1"/>
    <row r="1005836" customFormat="1"/>
    <row r="1005837" customFormat="1"/>
    <row r="1005838" customFormat="1"/>
    <row r="1005839" customFormat="1"/>
    <row r="1005840" customFormat="1"/>
    <row r="1005841" customFormat="1"/>
    <row r="1005842" customFormat="1"/>
    <row r="1005843" customFormat="1"/>
    <row r="1005844" customFormat="1"/>
    <row r="1005845" customFormat="1"/>
    <row r="1005846" customFormat="1"/>
    <row r="1005847" customFormat="1"/>
    <row r="1005848" customFormat="1"/>
    <row r="1005849" customFormat="1"/>
    <row r="1005850" customFormat="1"/>
    <row r="1005851" customFormat="1"/>
    <row r="1005852" customFormat="1"/>
    <row r="1005853" customFormat="1"/>
    <row r="1005854" customFormat="1"/>
    <row r="1005855" customFormat="1"/>
    <row r="1005856" customFormat="1"/>
    <row r="1005857" customFormat="1"/>
    <row r="1005858" customFormat="1"/>
    <row r="1005859" customFormat="1"/>
    <row r="1005860" customFormat="1"/>
    <row r="1005861" customFormat="1"/>
    <row r="1005862" customFormat="1"/>
    <row r="1005863" customFormat="1"/>
    <row r="1005864" customFormat="1"/>
    <row r="1005865" customFormat="1"/>
    <row r="1005866" customFormat="1"/>
    <row r="1005867" customFormat="1"/>
    <row r="1005868" customFormat="1"/>
    <row r="1005869" customFormat="1"/>
    <row r="1005870" customFormat="1"/>
    <row r="1005871" customFormat="1"/>
    <row r="1005872" customFormat="1"/>
    <row r="1005873" customFormat="1"/>
    <row r="1005874" customFormat="1"/>
    <row r="1005875" customFormat="1"/>
    <row r="1005876" customFormat="1"/>
    <row r="1005877" customFormat="1"/>
    <row r="1005878" customFormat="1"/>
    <row r="1005879" customFormat="1"/>
    <row r="1005880" customFormat="1"/>
    <row r="1005881" customFormat="1"/>
    <row r="1005882" customFormat="1"/>
    <row r="1005883" customFormat="1"/>
    <row r="1005884" customFormat="1"/>
    <row r="1005885" customFormat="1"/>
    <row r="1005886" customFormat="1"/>
    <row r="1005887" customFormat="1"/>
    <row r="1005888" customFormat="1"/>
    <row r="1005889" customFormat="1"/>
    <row r="1005890" customFormat="1"/>
    <row r="1005891" customFormat="1"/>
    <row r="1005892" customFormat="1"/>
    <row r="1005893" customFormat="1"/>
    <row r="1005894" customFormat="1"/>
    <row r="1005895" customFormat="1"/>
    <row r="1005896" customFormat="1"/>
    <row r="1005897" customFormat="1"/>
    <row r="1005898" customFormat="1"/>
    <row r="1005899" customFormat="1"/>
    <row r="1005900" customFormat="1"/>
    <row r="1005901" customFormat="1"/>
    <row r="1005902" customFormat="1"/>
    <row r="1005903" customFormat="1"/>
    <row r="1005904" customFormat="1"/>
    <row r="1005905" customFormat="1"/>
    <row r="1005906" customFormat="1"/>
    <row r="1005907" customFormat="1"/>
    <row r="1005908" customFormat="1"/>
    <row r="1005909" customFormat="1"/>
    <row r="1005910" customFormat="1"/>
    <row r="1005911" customFormat="1"/>
    <row r="1005912" customFormat="1"/>
    <row r="1005913" customFormat="1"/>
    <row r="1005914" customFormat="1"/>
    <row r="1005915" customFormat="1"/>
    <row r="1005916" customFormat="1"/>
    <row r="1005917" customFormat="1"/>
    <row r="1005918" customFormat="1"/>
    <row r="1005919" customFormat="1"/>
    <row r="1005920" customFormat="1"/>
    <row r="1005921" customFormat="1"/>
    <row r="1005922" customFormat="1"/>
    <row r="1005923" customFormat="1"/>
    <row r="1005924" customFormat="1"/>
    <row r="1005925" customFormat="1"/>
    <row r="1005926" customFormat="1"/>
    <row r="1005927" customFormat="1"/>
    <row r="1005928" customFormat="1"/>
    <row r="1005929" customFormat="1"/>
    <row r="1005930" customFormat="1"/>
    <row r="1005931" customFormat="1"/>
    <row r="1005932" customFormat="1"/>
    <row r="1005933" customFormat="1"/>
    <row r="1005934" customFormat="1"/>
    <row r="1005935" customFormat="1"/>
    <row r="1005936" customFormat="1"/>
    <row r="1005937" customFormat="1"/>
    <row r="1005938" customFormat="1"/>
    <row r="1005939" customFormat="1"/>
    <row r="1005940" customFormat="1"/>
    <row r="1005941" customFormat="1"/>
    <row r="1005942" customFormat="1"/>
    <row r="1005943" customFormat="1"/>
    <row r="1005944" customFormat="1"/>
    <row r="1005945" customFormat="1"/>
    <row r="1005946" customFormat="1"/>
    <row r="1005947" customFormat="1"/>
    <row r="1005948" customFormat="1"/>
    <row r="1005949" customFormat="1"/>
    <row r="1005950" customFormat="1"/>
    <row r="1005951" customFormat="1"/>
    <row r="1005952" customFormat="1"/>
    <row r="1005953" customFormat="1"/>
    <row r="1005954" customFormat="1"/>
    <row r="1005955" customFormat="1"/>
    <row r="1005956" customFormat="1"/>
    <row r="1005957" customFormat="1"/>
    <row r="1005958" customFormat="1"/>
    <row r="1005959" customFormat="1"/>
    <row r="1005960" customFormat="1"/>
    <row r="1005961" customFormat="1"/>
    <row r="1005962" customFormat="1"/>
    <row r="1005963" customFormat="1"/>
    <row r="1005964" customFormat="1"/>
    <row r="1005965" customFormat="1"/>
    <row r="1005966" customFormat="1"/>
    <row r="1005967" customFormat="1"/>
    <row r="1005968" customFormat="1"/>
    <row r="1005969" customFormat="1"/>
    <row r="1005970" customFormat="1"/>
    <row r="1005971" customFormat="1"/>
    <row r="1005972" customFormat="1"/>
    <row r="1005973" customFormat="1"/>
    <row r="1005974" customFormat="1"/>
    <row r="1005975" customFormat="1"/>
    <row r="1005976" customFormat="1"/>
    <row r="1005977" customFormat="1"/>
    <row r="1005978" customFormat="1"/>
    <row r="1005979" customFormat="1"/>
    <row r="1005980" customFormat="1"/>
    <row r="1005981" customFormat="1"/>
    <row r="1005982" customFormat="1"/>
    <row r="1005983" customFormat="1"/>
    <row r="1005984" customFormat="1"/>
    <row r="1005985" customFormat="1"/>
    <row r="1005986" customFormat="1"/>
    <row r="1005987" customFormat="1"/>
    <row r="1005988" customFormat="1"/>
    <row r="1005989" customFormat="1"/>
    <row r="1005990" customFormat="1"/>
    <row r="1005991" customFormat="1"/>
    <row r="1005992" customFormat="1"/>
    <row r="1005993" customFormat="1"/>
    <row r="1005994" customFormat="1"/>
    <row r="1005995" customFormat="1"/>
    <row r="1005996" customFormat="1"/>
    <row r="1005997" customFormat="1"/>
    <row r="1005998" customFormat="1"/>
    <row r="1005999" customFormat="1"/>
    <row r="1006000" customFormat="1"/>
    <row r="1006001" customFormat="1"/>
    <row r="1006002" customFormat="1"/>
    <row r="1006003" customFormat="1"/>
    <row r="1006004" customFormat="1"/>
    <row r="1006005" customFormat="1"/>
    <row r="1006006" customFormat="1"/>
    <row r="1006007" customFormat="1"/>
    <row r="1006008" customFormat="1"/>
    <row r="1006009" customFormat="1"/>
    <row r="1006010" customFormat="1"/>
    <row r="1006011" customFormat="1"/>
    <row r="1006012" customFormat="1"/>
    <row r="1006013" customFormat="1"/>
    <row r="1006014" customFormat="1"/>
    <row r="1006015" customFormat="1"/>
    <row r="1006016" customFormat="1"/>
    <row r="1006017" customFormat="1"/>
    <row r="1006018" customFormat="1"/>
    <row r="1006019" customFormat="1"/>
    <row r="1006020" customFormat="1"/>
    <row r="1006021" customFormat="1"/>
    <row r="1006022" customFormat="1"/>
    <row r="1006023" customFormat="1"/>
    <row r="1006024" customFormat="1"/>
    <row r="1006025" customFormat="1"/>
    <row r="1006026" customFormat="1"/>
    <row r="1006027" customFormat="1"/>
    <row r="1006028" customFormat="1"/>
    <row r="1006029" customFormat="1"/>
    <row r="1006030" customFormat="1"/>
    <row r="1006031" customFormat="1"/>
    <row r="1006032" customFormat="1"/>
    <row r="1006033" customFormat="1"/>
    <row r="1006034" customFormat="1"/>
    <row r="1006035" customFormat="1"/>
    <row r="1006036" customFormat="1"/>
    <row r="1006037" customFormat="1"/>
    <row r="1006038" customFormat="1"/>
    <row r="1006039" customFormat="1"/>
    <row r="1006040" customFormat="1"/>
    <row r="1006041" customFormat="1"/>
    <row r="1006042" customFormat="1"/>
    <row r="1006043" customFormat="1"/>
    <row r="1006044" customFormat="1"/>
    <row r="1006045" customFormat="1"/>
    <row r="1006046" customFormat="1"/>
    <row r="1006047" customFormat="1"/>
    <row r="1006048" customFormat="1"/>
    <row r="1006049" customFormat="1"/>
    <row r="1006050" customFormat="1"/>
    <row r="1006051" customFormat="1"/>
    <row r="1006052" customFormat="1"/>
    <row r="1006053" customFormat="1"/>
    <row r="1006054" customFormat="1"/>
    <row r="1006055" customFormat="1"/>
    <row r="1006056" customFormat="1"/>
    <row r="1006057" customFormat="1"/>
    <row r="1006058" customFormat="1"/>
    <row r="1006059" customFormat="1"/>
    <row r="1006060" customFormat="1"/>
    <row r="1006061" customFormat="1"/>
    <row r="1006062" customFormat="1"/>
    <row r="1006063" customFormat="1"/>
    <row r="1006064" customFormat="1"/>
    <row r="1006065" customFormat="1"/>
    <row r="1006066" customFormat="1"/>
    <row r="1006067" customFormat="1"/>
    <row r="1006068" customFormat="1"/>
    <row r="1006069" customFormat="1"/>
    <row r="1006070" customFormat="1"/>
    <row r="1006071" customFormat="1"/>
    <row r="1006072" customFormat="1"/>
    <row r="1006073" customFormat="1"/>
    <row r="1006074" customFormat="1"/>
    <row r="1006075" customFormat="1"/>
    <row r="1006076" customFormat="1"/>
    <row r="1006077" customFormat="1"/>
    <row r="1006078" customFormat="1"/>
    <row r="1006079" customFormat="1"/>
    <row r="1006080" customFormat="1"/>
    <row r="1006081" customFormat="1"/>
    <row r="1006082" customFormat="1"/>
    <row r="1006083" customFormat="1"/>
    <row r="1006084" customFormat="1"/>
    <row r="1006085" customFormat="1"/>
    <row r="1006086" customFormat="1"/>
    <row r="1006087" customFormat="1"/>
    <row r="1006088" customFormat="1"/>
    <row r="1006089" customFormat="1"/>
    <row r="1006090" customFormat="1"/>
    <row r="1006091" customFormat="1"/>
    <row r="1006092" customFormat="1"/>
    <row r="1006093" customFormat="1"/>
    <row r="1006094" customFormat="1"/>
    <row r="1006095" customFormat="1"/>
    <row r="1006096" customFormat="1"/>
    <row r="1006097" customFormat="1"/>
    <row r="1006098" customFormat="1"/>
    <row r="1006099" customFormat="1"/>
    <row r="1006100" customFormat="1"/>
    <row r="1006101" customFormat="1"/>
    <row r="1006102" customFormat="1"/>
    <row r="1006103" customFormat="1"/>
    <row r="1006104" customFormat="1"/>
    <row r="1006105" customFormat="1"/>
    <row r="1006106" customFormat="1"/>
    <row r="1006107" customFormat="1"/>
    <row r="1006108" customFormat="1"/>
    <row r="1006109" customFormat="1"/>
    <row r="1006110" customFormat="1"/>
    <row r="1006111" customFormat="1"/>
    <row r="1006112" customFormat="1"/>
    <row r="1006113" customFormat="1"/>
    <row r="1006114" customFormat="1"/>
    <row r="1006115" customFormat="1"/>
    <row r="1006116" customFormat="1"/>
    <row r="1006117" customFormat="1"/>
    <row r="1006118" customFormat="1"/>
    <row r="1006119" customFormat="1"/>
    <row r="1006120" customFormat="1"/>
    <row r="1006121" customFormat="1"/>
    <row r="1006122" customFormat="1"/>
    <row r="1006123" customFormat="1"/>
    <row r="1006124" customFormat="1"/>
    <row r="1006125" customFormat="1"/>
    <row r="1006126" customFormat="1"/>
    <row r="1006127" customFormat="1"/>
    <row r="1006128" customFormat="1"/>
    <row r="1006129" customFormat="1"/>
    <row r="1006130" customFormat="1"/>
    <row r="1006131" customFormat="1"/>
    <row r="1006132" customFormat="1"/>
    <row r="1006133" customFormat="1"/>
    <row r="1006134" customFormat="1"/>
    <row r="1006135" customFormat="1"/>
    <row r="1006136" customFormat="1"/>
    <row r="1006137" customFormat="1"/>
    <row r="1006138" customFormat="1"/>
    <row r="1006139" customFormat="1"/>
    <row r="1006140" customFormat="1"/>
    <row r="1006141" customFormat="1"/>
    <row r="1006142" customFormat="1"/>
    <row r="1006143" customFormat="1"/>
    <row r="1006144" customFormat="1"/>
    <row r="1006145" customFormat="1"/>
    <row r="1006146" customFormat="1"/>
    <row r="1006147" customFormat="1"/>
    <row r="1006148" customFormat="1"/>
    <row r="1006149" customFormat="1"/>
    <row r="1006150" customFormat="1"/>
    <row r="1006151" customFormat="1"/>
    <row r="1006152" customFormat="1"/>
    <row r="1006153" customFormat="1"/>
    <row r="1006154" customFormat="1"/>
    <row r="1006155" customFormat="1"/>
    <row r="1006156" customFormat="1"/>
    <row r="1006157" customFormat="1"/>
    <row r="1006158" customFormat="1"/>
    <row r="1006159" customFormat="1"/>
    <row r="1006160" customFormat="1"/>
    <row r="1006161" customFormat="1"/>
    <row r="1006162" customFormat="1"/>
    <row r="1006163" customFormat="1"/>
    <row r="1006164" customFormat="1"/>
    <row r="1006165" customFormat="1"/>
    <row r="1006166" customFormat="1"/>
    <row r="1006167" customFormat="1"/>
    <row r="1006168" customFormat="1"/>
    <row r="1006169" customFormat="1"/>
    <row r="1006170" customFormat="1"/>
    <row r="1006171" customFormat="1"/>
    <row r="1006172" customFormat="1"/>
    <row r="1006173" customFormat="1"/>
    <row r="1006174" customFormat="1"/>
    <row r="1006175" customFormat="1"/>
    <row r="1006176" customFormat="1"/>
    <row r="1006177" customFormat="1"/>
    <row r="1006178" customFormat="1"/>
    <row r="1006179" customFormat="1"/>
    <row r="1006180" customFormat="1"/>
    <row r="1006181" customFormat="1"/>
    <row r="1006182" customFormat="1"/>
    <row r="1006183" customFormat="1"/>
    <row r="1006184" customFormat="1"/>
    <row r="1006185" customFormat="1"/>
    <row r="1006186" customFormat="1"/>
    <row r="1006187" customFormat="1"/>
    <row r="1006188" customFormat="1"/>
    <row r="1006189" customFormat="1"/>
    <row r="1006190" customFormat="1"/>
    <row r="1006191" customFormat="1"/>
    <row r="1006192" customFormat="1"/>
    <row r="1006193" customFormat="1"/>
    <row r="1006194" customFormat="1"/>
    <row r="1006195" customFormat="1"/>
    <row r="1006196" customFormat="1"/>
    <row r="1006197" customFormat="1"/>
    <row r="1006198" customFormat="1"/>
    <row r="1006199" customFormat="1"/>
    <row r="1006200" customFormat="1"/>
    <row r="1006201" customFormat="1"/>
    <row r="1006202" customFormat="1"/>
    <row r="1006203" customFormat="1"/>
    <row r="1006204" customFormat="1"/>
    <row r="1006205" customFormat="1"/>
    <row r="1006206" customFormat="1"/>
    <row r="1006207" customFormat="1"/>
    <row r="1006208" customFormat="1"/>
    <row r="1006209" customFormat="1"/>
    <row r="1006210" customFormat="1"/>
    <row r="1006211" customFormat="1"/>
    <row r="1006212" customFormat="1"/>
    <row r="1006213" customFormat="1"/>
    <row r="1006214" customFormat="1"/>
    <row r="1006215" customFormat="1"/>
    <row r="1006216" customFormat="1"/>
    <row r="1006217" customFormat="1"/>
    <row r="1006218" customFormat="1"/>
    <row r="1006219" customFormat="1"/>
    <row r="1006220" customFormat="1"/>
    <row r="1006221" customFormat="1"/>
    <row r="1006222" customFormat="1"/>
    <row r="1006223" customFormat="1"/>
    <row r="1006224" customFormat="1"/>
    <row r="1006225" customFormat="1"/>
    <row r="1006226" customFormat="1"/>
    <row r="1006227" customFormat="1"/>
    <row r="1006228" customFormat="1"/>
    <row r="1006229" customFormat="1"/>
    <row r="1006230" customFormat="1"/>
    <row r="1006231" customFormat="1"/>
    <row r="1006232" customFormat="1"/>
    <row r="1006233" customFormat="1"/>
    <row r="1006234" customFormat="1"/>
    <row r="1006235" customFormat="1"/>
    <row r="1006236" customFormat="1"/>
    <row r="1006237" customFormat="1"/>
    <row r="1006238" customFormat="1"/>
    <row r="1006239" customFormat="1"/>
    <row r="1006240" customFormat="1"/>
    <row r="1006241" customFormat="1"/>
    <row r="1006242" customFormat="1"/>
    <row r="1006243" customFormat="1"/>
    <row r="1006244" customFormat="1"/>
    <row r="1006245" customFormat="1"/>
    <row r="1006246" customFormat="1"/>
    <row r="1006247" customFormat="1"/>
    <row r="1006248" customFormat="1"/>
    <row r="1006249" customFormat="1"/>
    <row r="1006250" customFormat="1"/>
    <row r="1006251" customFormat="1"/>
    <row r="1006252" customFormat="1"/>
    <row r="1006253" customFormat="1"/>
    <row r="1006254" customFormat="1"/>
    <row r="1006255" customFormat="1"/>
    <row r="1006256" customFormat="1"/>
    <row r="1006257" customFormat="1"/>
    <row r="1006258" customFormat="1"/>
    <row r="1006259" customFormat="1"/>
    <row r="1006260" customFormat="1"/>
    <row r="1006261" customFormat="1"/>
    <row r="1006262" customFormat="1"/>
    <row r="1006263" customFormat="1"/>
    <row r="1006264" customFormat="1"/>
    <row r="1006265" customFormat="1"/>
    <row r="1006266" customFormat="1"/>
    <row r="1006267" customFormat="1"/>
    <row r="1006268" customFormat="1"/>
    <row r="1006269" customFormat="1"/>
    <row r="1006270" customFormat="1"/>
    <row r="1006271" customFormat="1"/>
    <row r="1006272" customFormat="1"/>
    <row r="1006273" customFormat="1"/>
    <row r="1006274" customFormat="1"/>
    <row r="1006275" customFormat="1"/>
    <row r="1006276" customFormat="1"/>
    <row r="1006277" customFormat="1"/>
    <row r="1006278" customFormat="1"/>
    <row r="1006279" customFormat="1"/>
    <row r="1006280" customFormat="1"/>
    <row r="1006281" customFormat="1"/>
    <row r="1006282" customFormat="1"/>
    <row r="1006283" customFormat="1"/>
    <row r="1006284" customFormat="1"/>
    <row r="1006285" customFormat="1"/>
    <row r="1006286" customFormat="1"/>
    <row r="1006287" customFormat="1"/>
    <row r="1006288" customFormat="1"/>
    <row r="1006289" customFormat="1"/>
    <row r="1006290" customFormat="1"/>
    <row r="1006291" customFormat="1"/>
    <row r="1006292" customFormat="1"/>
    <row r="1006293" customFormat="1"/>
    <row r="1006294" customFormat="1"/>
    <row r="1006295" customFormat="1"/>
    <row r="1006296" customFormat="1"/>
    <row r="1006297" customFormat="1"/>
    <row r="1006298" customFormat="1"/>
    <row r="1006299" customFormat="1"/>
    <row r="1006300" customFormat="1"/>
    <row r="1006301" customFormat="1"/>
    <row r="1006302" customFormat="1"/>
    <row r="1006303" customFormat="1"/>
    <row r="1006304" customFormat="1"/>
    <row r="1006305" customFormat="1"/>
    <row r="1006306" customFormat="1"/>
    <row r="1006307" customFormat="1"/>
    <row r="1006308" customFormat="1"/>
    <row r="1006309" customFormat="1"/>
    <row r="1006310" customFormat="1"/>
    <row r="1006311" customFormat="1"/>
    <row r="1006312" customFormat="1"/>
    <row r="1006313" customFormat="1"/>
    <row r="1006314" customFormat="1"/>
    <row r="1006315" customFormat="1"/>
    <row r="1006316" customFormat="1"/>
    <row r="1006317" customFormat="1"/>
    <row r="1006318" customFormat="1"/>
    <row r="1006319" customFormat="1"/>
    <row r="1006320" customFormat="1"/>
    <row r="1006321" customFormat="1"/>
    <row r="1006322" customFormat="1"/>
    <row r="1006323" customFormat="1"/>
    <row r="1006324" customFormat="1"/>
    <row r="1006325" customFormat="1"/>
    <row r="1006326" customFormat="1"/>
    <row r="1006327" customFormat="1"/>
    <row r="1006328" customFormat="1"/>
    <row r="1006329" customFormat="1"/>
    <row r="1006330" customFormat="1"/>
    <row r="1006331" customFormat="1"/>
    <row r="1006332" customFormat="1"/>
    <row r="1006333" customFormat="1"/>
    <row r="1006334" customFormat="1"/>
    <row r="1006335" customFormat="1"/>
    <row r="1006336" customFormat="1"/>
    <row r="1006337" customFormat="1"/>
    <row r="1006338" customFormat="1"/>
    <row r="1006339" customFormat="1"/>
    <row r="1006340" customFormat="1"/>
    <row r="1006341" customFormat="1"/>
    <row r="1006342" customFormat="1"/>
    <row r="1006343" customFormat="1"/>
    <row r="1006344" customFormat="1"/>
    <row r="1006345" customFormat="1"/>
    <row r="1006346" customFormat="1"/>
    <row r="1006347" customFormat="1"/>
    <row r="1006348" customFormat="1"/>
    <row r="1006349" customFormat="1"/>
    <row r="1006350" customFormat="1"/>
    <row r="1006351" customFormat="1"/>
    <row r="1006352" customFormat="1"/>
    <row r="1006353" customFormat="1"/>
    <row r="1006354" customFormat="1"/>
    <row r="1006355" customFormat="1"/>
    <row r="1006356" customFormat="1"/>
    <row r="1006357" customFormat="1"/>
    <row r="1006358" customFormat="1"/>
    <row r="1006359" customFormat="1"/>
    <row r="1006360" customFormat="1"/>
    <row r="1006361" customFormat="1"/>
    <row r="1006362" customFormat="1"/>
    <row r="1006363" customFormat="1"/>
    <row r="1006364" customFormat="1"/>
    <row r="1006365" customFormat="1"/>
    <row r="1006366" customFormat="1"/>
    <row r="1006367" customFormat="1"/>
    <row r="1006368" customFormat="1"/>
    <row r="1006369" customFormat="1"/>
    <row r="1006370" customFormat="1"/>
    <row r="1006371" customFormat="1"/>
    <row r="1006372" customFormat="1"/>
    <row r="1006373" customFormat="1"/>
    <row r="1006374" customFormat="1"/>
    <row r="1006375" customFormat="1"/>
    <row r="1006376" customFormat="1"/>
    <row r="1006377" customFormat="1"/>
    <row r="1006378" customFormat="1"/>
    <row r="1006379" customFormat="1"/>
    <row r="1006380" customFormat="1"/>
    <row r="1006381" customFormat="1"/>
    <row r="1006382" customFormat="1"/>
    <row r="1006383" customFormat="1"/>
    <row r="1006384" customFormat="1"/>
    <row r="1006385" customFormat="1"/>
    <row r="1006386" customFormat="1"/>
    <row r="1006387" customFormat="1"/>
    <row r="1006388" customFormat="1"/>
    <row r="1006389" customFormat="1"/>
    <row r="1006390" customFormat="1"/>
    <row r="1006391" customFormat="1"/>
    <row r="1006392" customFormat="1"/>
    <row r="1006393" customFormat="1"/>
    <row r="1006394" customFormat="1"/>
    <row r="1006395" customFormat="1"/>
    <row r="1006396" customFormat="1"/>
    <row r="1006397" customFormat="1"/>
    <row r="1006398" customFormat="1"/>
    <row r="1006399" customFormat="1"/>
    <row r="1006400" customFormat="1"/>
    <row r="1006401" customFormat="1"/>
    <row r="1006402" customFormat="1"/>
    <row r="1006403" customFormat="1"/>
    <row r="1006404" customFormat="1"/>
    <row r="1006405" customFormat="1"/>
    <row r="1006406" customFormat="1"/>
    <row r="1006407" customFormat="1"/>
    <row r="1006408" customFormat="1"/>
    <row r="1006409" customFormat="1"/>
    <row r="1006410" customFormat="1"/>
    <row r="1006411" customFormat="1"/>
    <row r="1006412" customFormat="1"/>
    <row r="1006413" customFormat="1"/>
    <row r="1006414" customFormat="1"/>
    <row r="1006415" customFormat="1"/>
    <row r="1006416" customFormat="1"/>
    <row r="1006417" customFormat="1"/>
    <row r="1006418" customFormat="1"/>
    <row r="1006419" customFormat="1"/>
    <row r="1006420" customFormat="1"/>
    <row r="1006421" customFormat="1"/>
    <row r="1006422" customFormat="1"/>
    <row r="1006423" customFormat="1"/>
    <row r="1006424" customFormat="1"/>
    <row r="1006425" customFormat="1"/>
    <row r="1006426" customFormat="1"/>
    <row r="1006427" customFormat="1"/>
    <row r="1006428" customFormat="1"/>
    <row r="1006429" customFormat="1"/>
    <row r="1006430" customFormat="1"/>
    <row r="1006431" customFormat="1"/>
    <row r="1006432" customFormat="1"/>
    <row r="1006433" customFormat="1"/>
    <row r="1006434" customFormat="1"/>
    <row r="1006435" customFormat="1"/>
    <row r="1006436" customFormat="1"/>
    <row r="1006437" customFormat="1"/>
    <row r="1006438" customFormat="1"/>
    <row r="1006439" customFormat="1"/>
    <row r="1006440" customFormat="1"/>
    <row r="1006441" customFormat="1"/>
    <row r="1006442" customFormat="1"/>
    <row r="1006443" customFormat="1"/>
    <row r="1006444" customFormat="1"/>
    <row r="1006445" customFormat="1"/>
    <row r="1006446" customFormat="1"/>
    <row r="1006447" customFormat="1"/>
    <row r="1006448" customFormat="1"/>
    <row r="1006449" customFormat="1"/>
    <row r="1006450" customFormat="1"/>
    <row r="1006451" customFormat="1"/>
    <row r="1006452" customFormat="1"/>
    <row r="1006453" customFormat="1"/>
    <row r="1006454" customFormat="1"/>
    <row r="1006455" customFormat="1"/>
    <row r="1006456" customFormat="1"/>
    <row r="1006457" customFormat="1"/>
    <row r="1006458" customFormat="1"/>
    <row r="1006459" customFormat="1"/>
    <row r="1006460" customFormat="1"/>
    <row r="1006461" customFormat="1"/>
    <row r="1006462" customFormat="1"/>
    <row r="1006463" customFormat="1"/>
    <row r="1006464" customFormat="1"/>
    <row r="1006465" customFormat="1"/>
    <row r="1006466" customFormat="1"/>
    <row r="1006467" customFormat="1"/>
    <row r="1006468" customFormat="1"/>
    <row r="1006469" customFormat="1"/>
    <row r="1006470" customFormat="1"/>
    <row r="1006471" customFormat="1"/>
    <row r="1006472" customFormat="1"/>
    <row r="1006473" customFormat="1"/>
    <row r="1006474" customFormat="1"/>
    <row r="1006475" customFormat="1"/>
    <row r="1006476" customFormat="1"/>
    <row r="1006477" customFormat="1"/>
    <row r="1006478" customFormat="1"/>
    <row r="1006479" customFormat="1"/>
    <row r="1006480" customFormat="1"/>
    <row r="1006481" customFormat="1"/>
    <row r="1006482" customFormat="1"/>
    <row r="1006483" customFormat="1"/>
    <row r="1006484" customFormat="1"/>
    <row r="1006485" customFormat="1"/>
    <row r="1006486" customFormat="1"/>
    <row r="1006487" customFormat="1"/>
    <row r="1006488" customFormat="1"/>
    <row r="1006489" customFormat="1"/>
    <row r="1006490" customFormat="1"/>
    <row r="1006491" customFormat="1"/>
    <row r="1006492" customFormat="1"/>
    <row r="1006493" customFormat="1"/>
    <row r="1006494" customFormat="1"/>
    <row r="1006495" customFormat="1"/>
    <row r="1006496" customFormat="1"/>
    <row r="1006497" customFormat="1"/>
    <row r="1006498" customFormat="1"/>
    <row r="1006499" customFormat="1"/>
    <row r="1006500" customFormat="1"/>
    <row r="1006501" customFormat="1"/>
    <row r="1006502" customFormat="1"/>
    <row r="1006503" customFormat="1"/>
    <row r="1006504" customFormat="1"/>
    <row r="1006505" customFormat="1"/>
    <row r="1006506" customFormat="1"/>
    <row r="1006507" customFormat="1"/>
    <row r="1006508" customFormat="1"/>
    <row r="1006509" customFormat="1"/>
    <row r="1006510" customFormat="1"/>
    <row r="1006511" customFormat="1"/>
    <row r="1006512" customFormat="1"/>
    <row r="1006513" customFormat="1"/>
    <row r="1006514" customFormat="1"/>
    <row r="1006515" customFormat="1"/>
    <row r="1006516" customFormat="1"/>
    <row r="1006517" customFormat="1"/>
    <row r="1006518" customFormat="1"/>
    <row r="1006519" customFormat="1"/>
    <row r="1006520" customFormat="1"/>
    <row r="1006521" customFormat="1"/>
    <row r="1006522" customFormat="1"/>
    <row r="1006523" customFormat="1"/>
    <row r="1006524" customFormat="1"/>
    <row r="1006525" customFormat="1"/>
    <row r="1006526" customFormat="1"/>
    <row r="1006527" customFormat="1"/>
    <row r="1006528" customFormat="1"/>
    <row r="1006529" customFormat="1"/>
    <row r="1006530" customFormat="1"/>
    <row r="1006531" customFormat="1"/>
    <row r="1006532" customFormat="1"/>
    <row r="1006533" customFormat="1"/>
    <row r="1006534" customFormat="1"/>
    <row r="1006535" customFormat="1"/>
    <row r="1006536" customFormat="1"/>
    <row r="1006537" customFormat="1"/>
    <row r="1006538" customFormat="1"/>
    <row r="1006539" customFormat="1"/>
    <row r="1006540" customFormat="1"/>
    <row r="1006541" customFormat="1"/>
    <row r="1006542" customFormat="1"/>
    <row r="1006543" customFormat="1"/>
    <row r="1006544" customFormat="1"/>
    <row r="1006545" customFormat="1"/>
    <row r="1006546" customFormat="1"/>
    <row r="1006547" customFormat="1"/>
    <row r="1006548" customFormat="1"/>
    <row r="1006549" customFormat="1"/>
    <row r="1006550" customFormat="1"/>
    <row r="1006551" customFormat="1"/>
    <row r="1006552" customFormat="1"/>
    <row r="1006553" customFormat="1"/>
    <row r="1006554" customFormat="1"/>
    <row r="1006555" customFormat="1"/>
    <row r="1006556" customFormat="1"/>
    <row r="1006557" customFormat="1"/>
    <row r="1006558" customFormat="1"/>
    <row r="1006559" customFormat="1"/>
    <row r="1006560" customFormat="1"/>
    <row r="1006561" customFormat="1"/>
    <row r="1006562" customFormat="1"/>
    <row r="1006563" customFormat="1"/>
    <row r="1006564" customFormat="1"/>
    <row r="1006565" customFormat="1"/>
    <row r="1006566" customFormat="1"/>
    <row r="1006567" customFormat="1"/>
    <row r="1006568" customFormat="1"/>
    <row r="1006569" customFormat="1"/>
    <row r="1006570" customFormat="1"/>
    <row r="1006571" customFormat="1"/>
    <row r="1006572" customFormat="1"/>
    <row r="1006573" customFormat="1"/>
    <row r="1006574" customFormat="1"/>
    <row r="1006575" customFormat="1"/>
    <row r="1006576" customFormat="1"/>
    <row r="1006577" customFormat="1"/>
    <row r="1006578" customFormat="1"/>
    <row r="1006579" customFormat="1"/>
    <row r="1006580" customFormat="1"/>
    <row r="1006581" customFormat="1"/>
    <row r="1006582" customFormat="1"/>
    <row r="1006583" customFormat="1"/>
    <row r="1006584" customFormat="1"/>
    <row r="1006585" customFormat="1"/>
    <row r="1006586" customFormat="1"/>
    <row r="1006587" customFormat="1"/>
    <row r="1006588" customFormat="1"/>
    <row r="1006589" customFormat="1"/>
    <row r="1006590" customFormat="1"/>
    <row r="1006591" customFormat="1"/>
    <row r="1006592" customFormat="1"/>
    <row r="1006593" customFormat="1"/>
    <row r="1006594" customFormat="1"/>
    <row r="1006595" customFormat="1"/>
    <row r="1006596" customFormat="1"/>
    <row r="1006597" customFormat="1"/>
    <row r="1006598" customFormat="1"/>
    <row r="1006599" customFormat="1"/>
    <row r="1006600" customFormat="1"/>
    <row r="1006601" customFormat="1"/>
    <row r="1006602" customFormat="1"/>
    <row r="1006603" customFormat="1"/>
    <row r="1006604" customFormat="1"/>
    <row r="1006605" customFormat="1"/>
    <row r="1006606" customFormat="1"/>
    <row r="1006607" customFormat="1"/>
    <row r="1006608" customFormat="1"/>
    <row r="1006609" customFormat="1"/>
    <row r="1006610" customFormat="1"/>
    <row r="1006611" customFormat="1"/>
    <row r="1006612" customFormat="1"/>
    <row r="1006613" customFormat="1"/>
    <row r="1006614" customFormat="1"/>
    <row r="1006615" customFormat="1"/>
    <row r="1006616" customFormat="1"/>
    <row r="1006617" customFormat="1"/>
    <row r="1006618" customFormat="1"/>
    <row r="1006619" customFormat="1"/>
    <row r="1006620" customFormat="1"/>
    <row r="1006621" customFormat="1"/>
    <row r="1006622" customFormat="1"/>
    <row r="1006623" customFormat="1"/>
    <row r="1006624" customFormat="1"/>
    <row r="1006625" customFormat="1"/>
    <row r="1006626" customFormat="1"/>
    <row r="1006627" customFormat="1"/>
    <row r="1006628" customFormat="1"/>
    <row r="1006629" customFormat="1"/>
    <row r="1006630" customFormat="1"/>
    <row r="1006631" customFormat="1"/>
    <row r="1006632" customFormat="1"/>
    <row r="1006633" customFormat="1"/>
    <row r="1006634" customFormat="1"/>
    <row r="1006635" customFormat="1"/>
    <row r="1006636" customFormat="1"/>
    <row r="1006637" customFormat="1"/>
    <row r="1006638" customFormat="1"/>
    <row r="1006639" customFormat="1"/>
    <row r="1006640" customFormat="1"/>
    <row r="1006641" customFormat="1"/>
    <row r="1006642" customFormat="1"/>
    <row r="1006643" customFormat="1"/>
    <row r="1006644" customFormat="1"/>
    <row r="1006645" customFormat="1"/>
    <row r="1006646" customFormat="1"/>
    <row r="1006647" customFormat="1"/>
    <row r="1006648" customFormat="1"/>
    <row r="1006649" customFormat="1"/>
    <row r="1006650" customFormat="1"/>
    <row r="1006651" customFormat="1"/>
    <row r="1006652" customFormat="1"/>
    <row r="1006653" customFormat="1"/>
    <row r="1006654" customFormat="1"/>
    <row r="1006655" customFormat="1"/>
    <row r="1006656" customFormat="1"/>
    <row r="1006657" customFormat="1"/>
    <row r="1006658" customFormat="1"/>
    <row r="1006659" customFormat="1"/>
    <row r="1006660" customFormat="1"/>
    <row r="1006661" customFormat="1"/>
    <row r="1006662" customFormat="1"/>
    <row r="1006663" customFormat="1"/>
    <row r="1006664" customFormat="1"/>
    <row r="1006665" customFormat="1"/>
    <row r="1006666" customFormat="1"/>
    <row r="1006667" customFormat="1"/>
    <row r="1006668" customFormat="1"/>
    <row r="1006669" customFormat="1"/>
    <row r="1006670" customFormat="1"/>
    <row r="1006671" customFormat="1"/>
    <row r="1006672" customFormat="1"/>
    <row r="1006673" customFormat="1"/>
    <row r="1006674" customFormat="1"/>
    <row r="1006675" customFormat="1"/>
    <row r="1006676" customFormat="1"/>
    <row r="1006677" customFormat="1"/>
    <row r="1006678" customFormat="1"/>
    <row r="1006679" customFormat="1"/>
    <row r="1006680" customFormat="1"/>
    <row r="1006681" customFormat="1"/>
    <row r="1006682" customFormat="1"/>
    <row r="1006683" customFormat="1"/>
    <row r="1006684" customFormat="1"/>
    <row r="1006685" customFormat="1"/>
    <row r="1006686" customFormat="1"/>
    <row r="1006687" customFormat="1"/>
    <row r="1006688" customFormat="1"/>
    <row r="1006689" customFormat="1"/>
    <row r="1006690" customFormat="1"/>
    <row r="1006691" customFormat="1"/>
    <row r="1006692" customFormat="1"/>
    <row r="1006693" customFormat="1"/>
    <row r="1006694" customFormat="1"/>
    <row r="1006695" customFormat="1"/>
    <row r="1006696" customFormat="1"/>
    <row r="1006697" customFormat="1"/>
    <row r="1006698" customFormat="1"/>
    <row r="1006699" customFormat="1"/>
    <row r="1006700" customFormat="1"/>
    <row r="1006701" customFormat="1"/>
    <row r="1006702" customFormat="1"/>
    <row r="1006703" customFormat="1"/>
    <row r="1006704" customFormat="1"/>
    <row r="1006705" customFormat="1"/>
    <row r="1006706" customFormat="1"/>
    <row r="1006707" customFormat="1"/>
    <row r="1006708" customFormat="1"/>
    <row r="1006709" customFormat="1"/>
    <row r="1006710" customFormat="1"/>
    <row r="1006711" customFormat="1"/>
    <row r="1006712" customFormat="1"/>
    <row r="1006713" customFormat="1"/>
    <row r="1006714" customFormat="1"/>
    <row r="1006715" customFormat="1"/>
    <row r="1006716" customFormat="1"/>
    <row r="1006717" customFormat="1"/>
    <row r="1006718" customFormat="1"/>
    <row r="1006719" customFormat="1"/>
    <row r="1006720" customFormat="1"/>
    <row r="1006721" customFormat="1"/>
    <row r="1006722" customFormat="1"/>
    <row r="1006723" customFormat="1"/>
    <row r="1006724" customFormat="1"/>
    <row r="1006725" customFormat="1"/>
    <row r="1006726" customFormat="1"/>
    <row r="1006727" customFormat="1"/>
    <row r="1006728" customFormat="1"/>
    <row r="1006729" customFormat="1"/>
    <row r="1006730" customFormat="1"/>
    <row r="1006731" customFormat="1"/>
    <row r="1006732" customFormat="1"/>
    <row r="1006733" customFormat="1"/>
    <row r="1006734" customFormat="1"/>
    <row r="1006735" customFormat="1"/>
    <row r="1006736" customFormat="1"/>
    <row r="1006737" customFormat="1"/>
    <row r="1006738" customFormat="1"/>
    <row r="1006739" customFormat="1"/>
    <row r="1006740" customFormat="1"/>
    <row r="1006741" customFormat="1"/>
    <row r="1006742" customFormat="1"/>
    <row r="1006743" customFormat="1"/>
    <row r="1006744" customFormat="1"/>
    <row r="1006745" customFormat="1"/>
    <row r="1006746" customFormat="1"/>
    <row r="1006747" customFormat="1"/>
    <row r="1006748" customFormat="1"/>
    <row r="1006749" customFormat="1"/>
    <row r="1006750" customFormat="1"/>
    <row r="1006751" customFormat="1"/>
    <row r="1006752" customFormat="1"/>
    <row r="1006753" customFormat="1"/>
    <row r="1006754" customFormat="1"/>
    <row r="1006755" customFormat="1"/>
    <row r="1006756" customFormat="1"/>
    <row r="1006757" customFormat="1"/>
    <row r="1006758" customFormat="1"/>
    <row r="1006759" customFormat="1"/>
    <row r="1006760" customFormat="1"/>
    <row r="1006761" customFormat="1"/>
    <row r="1006762" customFormat="1"/>
    <row r="1006763" customFormat="1"/>
    <row r="1006764" customFormat="1"/>
    <row r="1006765" customFormat="1"/>
    <row r="1006766" customFormat="1"/>
    <row r="1006767" customFormat="1"/>
    <row r="1006768" customFormat="1"/>
    <row r="1006769" customFormat="1"/>
    <row r="1006770" customFormat="1"/>
    <row r="1006771" customFormat="1"/>
    <row r="1006772" customFormat="1"/>
    <row r="1006773" customFormat="1"/>
    <row r="1006774" customFormat="1"/>
    <row r="1006775" customFormat="1"/>
    <row r="1006776" customFormat="1"/>
    <row r="1006777" customFormat="1"/>
    <row r="1006778" customFormat="1"/>
    <row r="1006779" customFormat="1"/>
    <row r="1006780" customFormat="1"/>
    <row r="1006781" customFormat="1"/>
    <row r="1006782" customFormat="1"/>
    <row r="1006783" customFormat="1"/>
    <row r="1006784" customFormat="1"/>
    <row r="1006785" customFormat="1"/>
    <row r="1006786" customFormat="1"/>
    <row r="1006787" customFormat="1"/>
    <row r="1006788" customFormat="1"/>
    <row r="1006789" customFormat="1"/>
    <row r="1006790" customFormat="1"/>
    <row r="1006791" customFormat="1"/>
    <row r="1006792" customFormat="1"/>
    <row r="1006793" customFormat="1"/>
    <row r="1006794" customFormat="1"/>
    <row r="1006795" customFormat="1"/>
    <row r="1006796" customFormat="1"/>
    <row r="1006797" customFormat="1"/>
    <row r="1006798" customFormat="1"/>
    <row r="1006799" customFormat="1"/>
    <row r="1006800" customFormat="1"/>
    <row r="1006801" customFormat="1"/>
    <row r="1006802" customFormat="1"/>
    <row r="1006803" customFormat="1"/>
    <row r="1006804" customFormat="1"/>
    <row r="1006805" customFormat="1"/>
    <row r="1006806" customFormat="1"/>
    <row r="1006807" customFormat="1"/>
    <row r="1006808" customFormat="1"/>
    <row r="1006809" customFormat="1"/>
    <row r="1006810" customFormat="1"/>
    <row r="1006811" customFormat="1"/>
    <row r="1006812" customFormat="1"/>
    <row r="1006813" customFormat="1"/>
    <row r="1006814" customFormat="1"/>
    <row r="1006815" customFormat="1"/>
    <row r="1006816" customFormat="1"/>
    <row r="1006817" customFormat="1"/>
    <row r="1006818" customFormat="1"/>
    <row r="1006819" customFormat="1"/>
    <row r="1006820" customFormat="1"/>
    <row r="1006821" customFormat="1"/>
    <row r="1006822" customFormat="1"/>
    <row r="1006823" customFormat="1"/>
    <row r="1006824" customFormat="1"/>
    <row r="1006825" customFormat="1"/>
    <row r="1006826" customFormat="1"/>
    <row r="1006827" customFormat="1"/>
    <row r="1006828" customFormat="1"/>
    <row r="1006829" customFormat="1"/>
    <row r="1006830" customFormat="1"/>
    <row r="1006831" customFormat="1"/>
    <row r="1006832" customFormat="1"/>
    <row r="1006833" customFormat="1"/>
    <row r="1006834" customFormat="1"/>
    <row r="1006835" customFormat="1"/>
    <row r="1006836" customFormat="1"/>
    <row r="1006837" customFormat="1"/>
    <row r="1006838" customFormat="1"/>
    <row r="1006839" customFormat="1"/>
    <row r="1006840" customFormat="1"/>
    <row r="1006841" customFormat="1"/>
    <row r="1006842" customFormat="1"/>
    <row r="1006843" customFormat="1"/>
    <row r="1006844" customFormat="1"/>
    <row r="1006845" customFormat="1"/>
    <row r="1006846" customFormat="1"/>
    <row r="1006847" customFormat="1"/>
    <row r="1006848" customFormat="1"/>
    <row r="1006849" customFormat="1"/>
    <row r="1006850" customFormat="1"/>
    <row r="1006851" customFormat="1"/>
    <row r="1006852" customFormat="1"/>
    <row r="1006853" customFormat="1"/>
    <row r="1006854" customFormat="1"/>
    <row r="1006855" customFormat="1"/>
    <row r="1006856" customFormat="1"/>
    <row r="1006857" customFormat="1"/>
    <row r="1006858" customFormat="1"/>
    <row r="1006859" customFormat="1"/>
    <row r="1006860" customFormat="1"/>
    <row r="1006861" customFormat="1"/>
    <row r="1006862" customFormat="1"/>
    <row r="1006863" customFormat="1"/>
    <row r="1006864" customFormat="1"/>
    <row r="1006865" customFormat="1"/>
    <row r="1006866" customFormat="1"/>
    <row r="1006867" customFormat="1"/>
    <row r="1006868" customFormat="1"/>
    <row r="1006869" customFormat="1"/>
    <row r="1006870" customFormat="1"/>
    <row r="1006871" customFormat="1"/>
    <row r="1006872" customFormat="1"/>
    <row r="1006873" customFormat="1"/>
    <row r="1006874" customFormat="1"/>
    <row r="1006875" customFormat="1"/>
    <row r="1006876" customFormat="1"/>
    <row r="1006877" customFormat="1"/>
    <row r="1006878" customFormat="1"/>
    <row r="1006879" customFormat="1"/>
    <row r="1006880" customFormat="1"/>
    <row r="1006881" customFormat="1"/>
    <row r="1006882" customFormat="1"/>
    <row r="1006883" customFormat="1"/>
    <row r="1006884" customFormat="1"/>
    <row r="1006885" customFormat="1"/>
    <row r="1006886" customFormat="1"/>
    <row r="1006887" customFormat="1"/>
    <row r="1006888" customFormat="1"/>
    <row r="1006889" customFormat="1"/>
    <row r="1006890" customFormat="1"/>
    <row r="1006891" customFormat="1"/>
    <row r="1006892" customFormat="1"/>
    <row r="1006893" customFormat="1"/>
    <row r="1006894" customFormat="1"/>
    <row r="1006895" customFormat="1"/>
    <row r="1006896" customFormat="1"/>
    <row r="1006897" customFormat="1"/>
    <row r="1006898" customFormat="1"/>
    <row r="1006899" customFormat="1"/>
    <row r="1006900" customFormat="1"/>
    <row r="1006901" customFormat="1"/>
    <row r="1006902" customFormat="1"/>
    <row r="1006903" customFormat="1"/>
    <row r="1006904" customFormat="1"/>
    <row r="1006905" customFormat="1"/>
    <row r="1006906" customFormat="1"/>
    <row r="1006907" customFormat="1"/>
    <row r="1006908" customFormat="1"/>
    <row r="1006909" customFormat="1"/>
    <row r="1006910" customFormat="1"/>
    <row r="1006911" customFormat="1"/>
    <row r="1006912" customFormat="1"/>
    <row r="1006913" customFormat="1"/>
    <row r="1006914" customFormat="1"/>
    <row r="1006915" customFormat="1"/>
    <row r="1006916" customFormat="1"/>
    <row r="1006917" customFormat="1"/>
    <row r="1006918" customFormat="1"/>
    <row r="1006919" customFormat="1"/>
    <row r="1006920" customFormat="1"/>
    <row r="1006921" customFormat="1"/>
    <row r="1006922" customFormat="1"/>
    <row r="1006923" customFormat="1"/>
    <row r="1006924" customFormat="1"/>
    <row r="1006925" customFormat="1"/>
    <row r="1006926" customFormat="1"/>
    <row r="1006927" customFormat="1"/>
    <row r="1006928" customFormat="1"/>
    <row r="1006929" customFormat="1"/>
    <row r="1006930" customFormat="1"/>
    <row r="1006931" customFormat="1"/>
    <row r="1006932" customFormat="1"/>
    <row r="1006933" customFormat="1"/>
    <row r="1006934" customFormat="1"/>
    <row r="1006935" customFormat="1"/>
    <row r="1006936" customFormat="1"/>
    <row r="1006937" customFormat="1"/>
    <row r="1006938" customFormat="1"/>
    <row r="1006939" customFormat="1"/>
    <row r="1006940" customFormat="1"/>
    <row r="1006941" customFormat="1"/>
    <row r="1006942" customFormat="1"/>
    <row r="1006943" customFormat="1"/>
    <row r="1006944" customFormat="1"/>
    <row r="1006945" customFormat="1"/>
    <row r="1006946" customFormat="1"/>
    <row r="1006947" customFormat="1"/>
    <row r="1006948" customFormat="1"/>
    <row r="1006949" customFormat="1"/>
    <row r="1006950" customFormat="1"/>
    <row r="1006951" customFormat="1"/>
    <row r="1006952" customFormat="1"/>
    <row r="1006953" customFormat="1"/>
    <row r="1006954" customFormat="1"/>
    <row r="1006955" customFormat="1"/>
    <row r="1006956" customFormat="1"/>
    <row r="1006957" customFormat="1"/>
    <row r="1006958" customFormat="1"/>
    <row r="1006959" customFormat="1"/>
    <row r="1006960" customFormat="1"/>
    <row r="1006961" customFormat="1"/>
    <row r="1006962" customFormat="1"/>
    <row r="1006963" customFormat="1"/>
    <row r="1006964" customFormat="1"/>
    <row r="1006965" customFormat="1"/>
    <row r="1006966" customFormat="1"/>
    <row r="1006967" customFormat="1"/>
    <row r="1006968" customFormat="1"/>
    <row r="1006969" customFormat="1"/>
    <row r="1006970" customFormat="1"/>
    <row r="1006971" customFormat="1"/>
    <row r="1006972" customFormat="1"/>
    <row r="1006973" customFormat="1"/>
    <row r="1006974" customFormat="1"/>
    <row r="1006975" customFormat="1"/>
    <row r="1006976" customFormat="1"/>
    <row r="1006977" customFormat="1"/>
    <row r="1006978" customFormat="1"/>
    <row r="1006979" customFormat="1"/>
    <row r="1006980" customFormat="1"/>
    <row r="1006981" customFormat="1"/>
    <row r="1006982" customFormat="1"/>
    <row r="1006983" customFormat="1"/>
    <row r="1006984" customFormat="1"/>
    <row r="1006985" customFormat="1"/>
    <row r="1006986" customFormat="1"/>
    <row r="1006987" customFormat="1"/>
    <row r="1006988" customFormat="1"/>
    <row r="1006989" customFormat="1"/>
    <row r="1006990" customFormat="1"/>
    <row r="1006991" customFormat="1"/>
    <row r="1006992" customFormat="1"/>
    <row r="1006993" customFormat="1"/>
    <row r="1006994" customFormat="1"/>
    <row r="1006995" customFormat="1"/>
    <row r="1006996" customFormat="1"/>
    <row r="1006997" customFormat="1"/>
    <row r="1006998" customFormat="1"/>
    <row r="1006999" customFormat="1"/>
    <row r="1007000" customFormat="1"/>
    <row r="1007001" customFormat="1"/>
    <row r="1007002" customFormat="1"/>
    <row r="1007003" customFormat="1"/>
    <row r="1007004" customFormat="1"/>
    <row r="1007005" customFormat="1"/>
    <row r="1007006" customFormat="1"/>
    <row r="1007007" customFormat="1"/>
    <row r="1007008" customFormat="1"/>
    <row r="1007009" customFormat="1"/>
    <row r="1007010" customFormat="1"/>
    <row r="1007011" customFormat="1"/>
    <row r="1007012" customFormat="1"/>
    <row r="1007013" customFormat="1"/>
    <row r="1007014" customFormat="1"/>
    <row r="1007015" customFormat="1"/>
    <row r="1007016" customFormat="1"/>
    <row r="1007017" customFormat="1"/>
    <row r="1007018" customFormat="1"/>
    <row r="1007019" customFormat="1"/>
    <row r="1007020" customFormat="1"/>
    <row r="1007021" customFormat="1"/>
    <row r="1007022" customFormat="1"/>
    <row r="1007023" customFormat="1"/>
    <row r="1007024" customFormat="1"/>
    <row r="1007025" customFormat="1"/>
    <row r="1007026" customFormat="1"/>
    <row r="1007027" customFormat="1"/>
    <row r="1007028" customFormat="1"/>
    <row r="1007029" customFormat="1"/>
    <row r="1007030" customFormat="1"/>
    <row r="1007031" customFormat="1"/>
    <row r="1007032" customFormat="1"/>
    <row r="1007033" customFormat="1"/>
    <row r="1007034" customFormat="1"/>
    <row r="1007035" customFormat="1"/>
    <row r="1007036" customFormat="1"/>
    <row r="1007037" customFormat="1"/>
    <row r="1007038" customFormat="1"/>
    <row r="1007039" customFormat="1"/>
    <row r="1007040" customFormat="1"/>
    <row r="1007041" customFormat="1"/>
    <row r="1007042" customFormat="1"/>
    <row r="1007043" customFormat="1"/>
    <row r="1007044" customFormat="1"/>
    <row r="1007045" customFormat="1"/>
    <row r="1007046" customFormat="1"/>
    <row r="1007047" customFormat="1"/>
    <row r="1007048" customFormat="1"/>
    <row r="1007049" customFormat="1"/>
    <row r="1007050" customFormat="1"/>
    <row r="1007051" customFormat="1"/>
    <row r="1007052" customFormat="1"/>
    <row r="1007053" customFormat="1"/>
    <row r="1007054" customFormat="1"/>
    <row r="1007055" customFormat="1"/>
    <row r="1007056" customFormat="1"/>
    <row r="1007057" customFormat="1"/>
    <row r="1007058" customFormat="1"/>
    <row r="1007059" customFormat="1"/>
    <row r="1007060" customFormat="1"/>
    <row r="1007061" customFormat="1"/>
    <row r="1007062" customFormat="1"/>
    <row r="1007063" customFormat="1"/>
    <row r="1007064" customFormat="1"/>
    <row r="1007065" customFormat="1"/>
    <row r="1007066" customFormat="1"/>
    <row r="1007067" customFormat="1"/>
    <row r="1007068" customFormat="1"/>
    <row r="1007069" customFormat="1"/>
    <row r="1007070" customFormat="1"/>
    <row r="1007071" customFormat="1"/>
    <row r="1007072" customFormat="1"/>
    <row r="1007073" customFormat="1"/>
    <row r="1007074" customFormat="1"/>
    <row r="1007075" customFormat="1"/>
    <row r="1007076" customFormat="1"/>
    <row r="1007077" customFormat="1"/>
    <row r="1007078" customFormat="1"/>
    <row r="1007079" customFormat="1"/>
    <row r="1007080" customFormat="1"/>
    <row r="1007081" customFormat="1"/>
    <row r="1007082" customFormat="1"/>
    <row r="1007083" customFormat="1"/>
    <row r="1007084" customFormat="1"/>
    <row r="1007085" customFormat="1"/>
    <row r="1007086" customFormat="1"/>
    <row r="1007087" customFormat="1"/>
    <row r="1007088" customFormat="1"/>
    <row r="1007089" customFormat="1"/>
    <row r="1007090" customFormat="1"/>
    <row r="1007091" customFormat="1"/>
    <row r="1007092" customFormat="1"/>
    <row r="1007093" customFormat="1"/>
    <row r="1007094" customFormat="1"/>
    <row r="1007095" customFormat="1"/>
    <row r="1007096" customFormat="1"/>
    <row r="1007097" customFormat="1"/>
    <row r="1007098" customFormat="1"/>
    <row r="1007099" customFormat="1"/>
    <row r="1007100" customFormat="1"/>
    <row r="1007101" customFormat="1"/>
    <row r="1007102" customFormat="1"/>
    <row r="1007103" customFormat="1"/>
    <row r="1007104" customFormat="1"/>
    <row r="1007105" customFormat="1"/>
    <row r="1007106" customFormat="1"/>
    <row r="1007107" customFormat="1"/>
    <row r="1007108" customFormat="1"/>
    <row r="1007109" customFormat="1"/>
    <row r="1007110" customFormat="1"/>
    <row r="1007111" customFormat="1"/>
    <row r="1007112" customFormat="1"/>
    <row r="1007113" customFormat="1"/>
    <row r="1007114" customFormat="1"/>
    <row r="1007115" customFormat="1"/>
    <row r="1007116" customFormat="1"/>
    <row r="1007117" customFormat="1"/>
    <row r="1007118" customFormat="1"/>
    <row r="1007119" customFormat="1"/>
    <row r="1007120" customFormat="1"/>
    <row r="1007121" customFormat="1"/>
    <row r="1007122" customFormat="1"/>
    <row r="1007123" customFormat="1"/>
    <row r="1007124" customFormat="1"/>
    <row r="1007125" customFormat="1"/>
    <row r="1007126" customFormat="1"/>
    <row r="1007127" customFormat="1"/>
    <row r="1007128" customFormat="1"/>
    <row r="1007129" customFormat="1"/>
    <row r="1007130" customFormat="1"/>
    <row r="1007131" customFormat="1"/>
    <row r="1007132" customFormat="1"/>
    <row r="1007133" customFormat="1"/>
    <row r="1007134" customFormat="1"/>
    <row r="1007135" customFormat="1"/>
    <row r="1007136" customFormat="1"/>
    <row r="1007137" customFormat="1"/>
    <row r="1007138" customFormat="1"/>
    <row r="1007139" customFormat="1"/>
    <row r="1007140" customFormat="1"/>
    <row r="1007141" customFormat="1"/>
    <row r="1007142" customFormat="1"/>
    <row r="1007143" customFormat="1"/>
    <row r="1007144" customFormat="1"/>
    <row r="1007145" customFormat="1"/>
    <row r="1007146" customFormat="1"/>
    <row r="1007147" customFormat="1"/>
    <row r="1007148" customFormat="1"/>
    <row r="1007149" customFormat="1"/>
    <row r="1007150" customFormat="1"/>
    <row r="1007151" customFormat="1"/>
    <row r="1007152" customFormat="1"/>
    <row r="1007153" customFormat="1"/>
    <row r="1007154" customFormat="1"/>
    <row r="1007155" customFormat="1"/>
    <row r="1007156" customFormat="1"/>
    <row r="1007157" customFormat="1"/>
    <row r="1007158" customFormat="1"/>
    <row r="1007159" customFormat="1"/>
    <row r="1007160" customFormat="1"/>
    <row r="1007161" customFormat="1"/>
    <row r="1007162" customFormat="1"/>
    <row r="1007163" customFormat="1"/>
    <row r="1007164" customFormat="1"/>
    <row r="1007165" customFormat="1"/>
    <row r="1007166" customFormat="1"/>
    <row r="1007167" customFormat="1"/>
    <row r="1007168" customFormat="1"/>
    <row r="1007169" customFormat="1"/>
    <row r="1007170" customFormat="1"/>
    <row r="1007171" customFormat="1"/>
    <row r="1007172" customFormat="1"/>
    <row r="1007173" customFormat="1"/>
    <row r="1007174" customFormat="1"/>
    <row r="1007175" customFormat="1"/>
    <row r="1007176" customFormat="1"/>
    <row r="1007177" customFormat="1"/>
    <row r="1007178" customFormat="1"/>
    <row r="1007179" customFormat="1"/>
    <row r="1007180" customFormat="1"/>
    <row r="1007181" customFormat="1"/>
    <row r="1007182" customFormat="1"/>
    <row r="1007183" customFormat="1"/>
    <row r="1007184" customFormat="1"/>
    <row r="1007185" customFormat="1"/>
    <row r="1007186" customFormat="1"/>
    <row r="1007187" customFormat="1"/>
    <row r="1007188" customFormat="1"/>
    <row r="1007189" customFormat="1"/>
    <row r="1007190" customFormat="1"/>
    <row r="1007191" customFormat="1"/>
    <row r="1007192" customFormat="1"/>
    <row r="1007193" customFormat="1"/>
    <row r="1007194" customFormat="1"/>
    <row r="1007195" customFormat="1"/>
    <row r="1007196" customFormat="1"/>
    <row r="1007197" customFormat="1"/>
    <row r="1007198" customFormat="1"/>
    <row r="1007199" customFormat="1"/>
    <row r="1007200" customFormat="1"/>
    <row r="1007201" customFormat="1"/>
    <row r="1007202" customFormat="1"/>
    <row r="1007203" customFormat="1"/>
    <row r="1007204" customFormat="1"/>
    <row r="1007205" customFormat="1"/>
    <row r="1007206" customFormat="1"/>
    <row r="1007207" customFormat="1"/>
    <row r="1007208" customFormat="1"/>
    <row r="1007209" customFormat="1"/>
    <row r="1007210" customFormat="1"/>
    <row r="1007211" customFormat="1"/>
    <row r="1007212" customFormat="1"/>
    <row r="1007213" customFormat="1"/>
    <row r="1007214" customFormat="1"/>
    <row r="1007215" customFormat="1"/>
    <row r="1007216" customFormat="1"/>
    <row r="1007217" customFormat="1"/>
    <row r="1007218" customFormat="1"/>
    <row r="1007219" customFormat="1"/>
    <row r="1007220" customFormat="1"/>
    <row r="1007221" customFormat="1"/>
    <row r="1007222" customFormat="1"/>
    <row r="1007223" customFormat="1"/>
    <row r="1007224" customFormat="1"/>
    <row r="1007225" customFormat="1"/>
    <row r="1007226" customFormat="1"/>
    <row r="1007227" customFormat="1"/>
    <row r="1007228" customFormat="1"/>
    <row r="1007229" customFormat="1"/>
    <row r="1007230" customFormat="1"/>
    <row r="1007231" customFormat="1"/>
    <row r="1007232" customFormat="1"/>
    <row r="1007233" customFormat="1"/>
    <row r="1007234" customFormat="1"/>
    <row r="1007235" customFormat="1"/>
    <row r="1007236" customFormat="1"/>
    <row r="1007237" customFormat="1"/>
    <row r="1007238" customFormat="1"/>
    <row r="1007239" customFormat="1"/>
    <row r="1007240" customFormat="1"/>
    <row r="1007241" customFormat="1"/>
    <row r="1007242" customFormat="1"/>
    <row r="1007243" customFormat="1"/>
    <row r="1007244" customFormat="1"/>
    <row r="1007245" customFormat="1"/>
    <row r="1007246" customFormat="1"/>
    <row r="1007247" customFormat="1"/>
    <row r="1007248" customFormat="1"/>
    <row r="1007249" customFormat="1"/>
    <row r="1007250" customFormat="1"/>
    <row r="1007251" customFormat="1"/>
    <row r="1007252" customFormat="1"/>
    <row r="1007253" customFormat="1"/>
    <row r="1007254" customFormat="1"/>
    <row r="1007255" customFormat="1"/>
    <row r="1007256" customFormat="1"/>
    <row r="1007257" customFormat="1"/>
    <row r="1007258" customFormat="1"/>
    <row r="1007259" customFormat="1"/>
    <row r="1007260" customFormat="1"/>
    <row r="1007261" customFormat="1"/>
    <row r="1007262" customFormat="1"/>
    <row r="1007263" customFormat="1"/>
    <row r="1007264" customFormat="1"/>
    <row r="1007265" customFormat="1"/>
    <row r="1007266" customFormat="1"/>
    <row r="1007267" customFormat="1"/>
    <row r="1007268" customFormat="1"/>
    <row r="1007269" customFormat="1"/>
    <row r="1007270" customFormat="1"/>
    <row r="1007271" customFormat="1"/>
    <row r="1007272" customFormat="1"/>
    <row r="1007273" customFormat="1"/>
    <row r="1007274" customFormat="1"/>
    <row r="1007275" customFormat="1"/>
    <row r="1007276" customFormat="1"/>
    <row r="1007277" customFormat="1"/>
    <row r="1007278" customFormat="1"/>
    <row r="1007279" customFormat="1"/>
    <row r="1007280" customFormat="1"/>
    <row r="1007281" customFormat="1"/>
    <row r="1007282" customFormat="1"/>
    <row r="1007283" customFormat="1"/>
    <row r="1007284" customFormat="1"/>
    <row r="1007285" customFormat="1"/>
    <row r="1007286" customFormat="1"/>
    <row r="1007287" customFormat="1"/>
    <row r="1007288" customFormat="1"/>
    <row r="1007289" customFormat="1"/>
    <row r="1007290" customFormat="1"/>
    <row r="1007291" customFormat="1"/>
    <row r="1007292" customFormat="1"/>
    <row r="1007293" customFormat="1"/>
    <row r="1007294" customFormat="1"/>
    <row r="1007295" customFormat="1"/>
    <row r="1007296" customFormat="1"/>
    <row r="1007297" customFormat="1"/>
    <row r="1007298" customFormat="1"/>
    <row r="1007299" customFormat="1"/>
    <row r="1007300" customFormat="1"/>
    <row r="1007301" customFormat="1"/>
    <row r="1007302" customFormat="1"/>
    <row r="1007303" customFormat="1"/>
    <row r="1007304" customFormat="1"/>
    <row r="1007305" customFormat="1"/>
    <row r="1007306" customFormat="1"/>
    <row r="1007307" customFormat="1"/>
    <row r="1007308" customFormat="1"/>
    <row r="1007309" customFormat="1"/>
    <row r="1007310" customFormat="1"/>
    <row r="1007311" customFormat="1"/>
    <row r="1007312" customFormat="1"/>
    <row r="1007313" customFormat="1"/>
    <row r="1007314" customFormat="1"/>
    <row r="1007315" customFormat="1"/>
    <row r="1007316" customFormat="1"/>
    <row r="1007317" customFormat="1"/>
    <row r="1007318" customFormat="1"/>
    <row r="1007319" customFormat="1"/>
    <row r="1007320" customFormat="1"/>
    <row r="1007321" customFormat="1"/>
    <row r="1007322" customFormat="1"/>
    <row r="1007323" customFormat="1"/>
    <row r="1007324" customFormat="1"/>
    <row r="1007325" customFormat="1"/>
    <row r="1007326" customFormat="1"/>
    <row r="1007327" customFormat="1"/>
    <row r="1007328" customFormat="1"/>
    <row r="1007329" customFormat="1"/>
    <row r="1007330" customFormat="1"/>
    <row r="1007331" customFormat="1"/>
    <row r="1007332" customFormat="1"/>
    <row r="1007333" customFormat="1"/>
    <row r="1007334" customFormat="1"/>
    <row r="1007335" customFormat="1"/>
    <row r="1007336" customFormat="1"/>
    <row r="1007337" customFormat="1"/>
    <row r="1007338" customFormat="1"/>
    <row r="1007339" customFormat="1"/>
    <row r="1007340" customFormat="1"/>
    <row r="1007341" customFormat="1"/>
    <row r="1007342" customFormat="1"/>
    <row r="1007343" customFormat="1"/>
    <row r="1007344" customFormat="1"/>
    <row r="1007345" customFormat="1"/>
    <row r="1007346" customFormat="1"/>
    <row r="1007347" customFormat="1"/>
    <row r="1007348" customFormat="1"/>
    <row r="1007349" customFormat="1"/>
    <row r="1007350" customFormat="1"/>
    <row r="1007351" customFormat="1"/>
    <row r="1007352" customFormat="1"/>
    <row r="1007353" customFormat="1"/>
    <row r="1007354" customFormat="1"/>
    <row r="1007355" customFormat="1"/>
    <row r="1007356" customFormat="1"/>
    <row r="1007357" customFormat="1"/>
    <row r="1007358" customFormat="1"/>
    <row r="1007359" customFormat="1"/>
    <row r="1007360" customFormat="1"/>
    <row r="1007361" customFormat="1"/>
    <row r="1007362" customFormat="1"/>
    <row r="1007363" customFormat="1"/>
    <row r="1007364" customFormat="1"/>
    <row r="1007365" customFormat="1"/>
    <row r="1007366" customFormat="1"/>
    <row r="1007367" customFormat="1"/>
    <row r="1007368" customFormat="1"/>
    <row r="1007369" customFormat="1"/>
    <row r="1007370" customFormat="1"/>
    <row r="1007371" customFormat="1"/>
    <row r="1007372" customFormat="1"/>
    <row r="1007373" customFormat="1"/>
    <row r="1007374" customFormat="1"/>
    <row r="1007375" customFormat="1"/>
    <row r="1007376" customFormat="1"/>
    <row r="1007377" customFormat="1"/>
    <row r="1007378" customFormat="1"/>
    <row r="1007379" customFormat="1"/>
    <row r="1007380" customFormat="1"/>
    <row r="1007381" customFormat="1"/>
    <row r="1007382" customFormat="1"/>
    <row r="1007383" customFormat="1"/>
    <row r="1007384" customFormat="1"/>
    <row r="1007385" customFormat="1"/>
    <row r="1007386" customFormat="1"/>
    <row r="1007387" customFormat="1"/>
    <row r="1007388" customFormat="1"/>
    <row r="1007389" customFormat="1"/>
    <row r="1007390" customFormat="1"/>
    <row r="1007391" customFormat="1"/>
    <row r="1007392" customFormat="1"/>
    <row r="1007393" customFormat="1"/>
    <row r="1007394" customFormat="1"/>
    <row r="1007395" customFormat="1"/>
    <row r="1007396" customFormat="1"/>
    <row r="1007397" customFormat="1"/>
    <row r="1007398" customFormat="1"/>
    <row r="1007399" customFormat="1"/>
    <row r="1007400" customFormat="1"/>
    <row r="1007401" customFormat="1"/>
    <row r="1007402" customFormat="1"/>
    <row r="1007403" customFormat="1"/>
    <row r="1007404" customFormat="1"/>
    <row r="1007405" customFormat="1"/>
    <row r="1007406" customFormat="1"/>
    <row r="1007407" customFormat="1"/>
    <row r="1007408" customFormat="1"/>
    <row r="1007409" customFormat="1"/>
    <row r="1007410" customFormat="1"/>
    <row r="1007411" customFormat="1"/>
    <row r="1007412" customFormat="1"/>
    <row r="1007413" customFormat="1"/>
    <row r="1007414" customFormat="1"/>
    <row r="1007415" customFormat="1"/>
    <row r="1007416" customFormat="1"/>
    <row r="1007417" customFormat="1"/>
    <row r="1007418" customFormat="1"/>
    <row r="1007419" customFormat="1"/>
    <row r="1007420" customFormat="1"/>
    <row r="1007421" customFormat="1"/>
    <row r="1007422" customFormat="1"/>
    <row r="1007423" customFormat="1"/>
    <row r="1007424" customFormat="1"/>
    <row r="1007425" customFormat="1"/>
    <row r="1007426" customFormat="1"/>
    <row r="1007427" customFormat="1"/>
    <row r="1007428" customFormat="1"/>
    <row r="1007429" customFormat="1"/>
    <row r="1007430" customFormat="1"/>
    <row r="1007431" customFormat="1"/>
    <row r="1007432" customFormat="1"/>
    <row r="1007433" customFormat="1"/>
    <row r="1007434" customFormat="1"/>
    <row r="1007435" customFormat="1"/>
    <row r="1007436" customFormat="1"/>
    <row r="1007437" customFormat="1"/>
    <row r="1007438" customFormat="1"/>
    <row r="1007439" customFormat="1"/>
    <row r="1007440" customFormat="1"/>
    <row r="1007441" customFormat="1"/>
    <row r="1007442" customFormat="1"/>
    <row r="1007443" customFormat="1"/>
    <row r="1007444" customFormat="1"/>
    <row r="1007445" customFormat="1"/>
    <row r="1007446" customFormat="1"/>
    <row r="1007447" customFormat="1"/>
    <row r="1007448" customFormat="1"/>
    <row r="1007449" customFormat="1"/>
    <row r="1007450" customFormat="1"/>
    <row r="1007451" customFormat="1"/>
    <row r="1007452" customFormat="1"/>
    <row r="1007453" customFormat="1"/>
    <row r="1007454" customFormat="1"/>
    <row r="1007455" customFormat="1"/>
    <row r="1007456" customFormat="1"/>
    <row r="1007457" customFormat="1"/>
    <row r="1007458" customFormat="1"/>
    <row r="1007459" customFormat="1"/>
    <row r="1007460" customFormat="1"/>
    <row r="1007461" customFormat="1"/>
    <row r="1007462" customFormat="1"/>
    <row r="1007463" customFormat="1"/>
    <row r="1007464" customFormat="1"/>
    <row r="1007465" customFormat="1"/>
    <row r="1007466" customFormat="1"/>
    <row r="1007467" customFormat="1"/>
    <row r="1007468" customFormat="1"/>
    <row r="1007469" customFormat="1"/>
    <row r="1007470" customFormat="1"/>
    <row r="1007471" customFormat="1"/>
    <row r="1007472" customFormat="1"/>
    <row r="1007473" customFormat="1"/>
    <row r="1007474" customFormat="1"/>
    <row r="1007475" customFormat="1"/>
    <row r="1007476" customFormat="1"/>
    <row r="1007477" customFormat="1"/>
    <row r="1007478" customFormat="1"/>
    <row r="1007479" customFormat="1"/>
    <row r="1007480" customFormat="1"/>
    <row r="1007481" customFormat="1"/>
    <row r="1007482" customFormat="1"/>
    <row r="1007483" customFormat="1"/>
    <row r="1007484" customFormat="1"/>
    <row r="1007485" customFormat="1"/>
    <row r="1007486" customFormat="1"/>
    <row r="1007487" customFormat="1"/>
    <row r="1007488" customFormat="1"/>
    <row r="1007489" customFormat="1"/>
    <row r="1007490" customFormat="1"/>
    <row r="1007491" customFormat="1"/>
    <row r="1007492" customFormat="1"/>
    <row r="1007493" customFormat="1"/>
    <row r="1007494" customFormat="1"/>
    <row r="1007495" customFormat="1"/>
    <row r="1007496" customFormat="1"/>
    <row r="1007497" customFormat="1"/>
    <row r="1007498" customFormat="1"/>
    <row r="1007499" customFormat="1"/>
    <row r="1007500" customFormat="1"/>
    <row r="1007501" customFormat="1"/>
    <row r="1007502" customFormat="1"/>
    <row r="1007503" customFormat="1"/>
    <row r="1007504" customFormat="1"/>
    <row r="1007505" customFormat="1"/>
    <row r="1007506" customFormat="1"/>
    <row r="1007507" customFormat="1"/>
    <row r="1007508" customFormat="1"/>
    <row r="1007509" customFormat="1"/>
    <row r="1007510" customFormat="1"/>
    <row r="1007511" customFormat="1"/>
    <row r="1007512" customFormat="1"/>
    <row r="1007513" customFormat="1"/>
    <row r="1007514" customFormat="1"/>
    <row r="1007515" customFormat="1"/>
    <row r="1007516" customFormat="1"/>
    <row r="1007517" customFormat="1"/>
    <row r="1007518" customFormat="1"/>
    <row r="1007519" customFormat="1"/>
    <row r="1007520" customFormat="1"/>
    <row r="1007521" customFormat="1"/>
    <row r="1007522" customFormat="1"/>
    <row r="1007523" customFormat="1"/>
    <row r="1007524" customFormat="1"/>
    <row r="1007525" customFormat="1"/>
    <row r="1007526" customFormat="1"/>
    <row r="1007527" customFormat="1"/>
    <row r="1007528" customFormat="1"/>
    <row r="1007529" customFormat="1"/>
    <row r="1007530" customFormat="1"/>
    <row r="1007531" customFormat="1"/>
    <row r="1007532" customFormat="1"/>
    <row r="1007533" customFormat="1"/>
    <row r="1007534" customFormat="1"/>
    <row r="1007535" customFormat="1"/>
    <row r="1007536" customFormat="1"/>
    <row r="1007537" customFormat="1"/>
    <row r="1007538" customFormat="1"/>
    <row r="1007539" customFormat="1"/>
    <row r="1007540" customFormat="1"/>
    <row r="1007541" customFormat="1"/>
    <row r="1007542" customFormat="1"/>
    <row r="1007543" customFormat="1"/>
    <row r="1007544" customFormat="1"/>
    <row r="1007545" customFormat="1"/>
    <row r="1007546" customFormat="1"/>
    <row r="1007547" customFormat="1"/>
    <row r="1007548" customFormat="1"/>
    <row r="1007549" customFormat="1"/>
    <row r="1007550" customFormat="1"/>
    <row r="1007551" customFormat="1"/>
    <row r="1007552" customFormat="1"/>
    <row r="1007553" customFormat="1"/>
    <row r="1007554" customFormat="1"/>
    <row r="1007555" customFormat="1"/>
    <row r="1007556" customFormat="1"/>
    <row r="1007557" customFormat="1"/>
    <row r="1007558" customFormat="1"/>
    <row r="1007559" customFormat="1"/>
    <row r="1007560" customFormat="1"/>
    <row r="1007561" customFormat="1"/>
    <row r="1007562" customFormat="1"/>
    <row r="1007563" customFormat="1"/>
    <row r="1007564" customFormat="1"/>
    <row r="1007565" customFormat="1"/>
    <row r="1007566" customFormat="1"/>
    <row r="1007567" customFormat="1"/>
    <row r="1007568" customFormat="1"/>
    <row r="1007569" customFormat="1"/>
    <row r="1007570" customFormat="1"/>
    <row r="1007571" customFormat="1"/>
    <row r="1007572" customFormat="1"/>
    <row r="1007573" customFormat="1"/>
    <row r="1007574" customFormat="1"/>
    <row r="1007575" customFormat="1"/>
    <row r="1007576" customFormat="1"/>
    <row r="1007577" customFormat="1"/>
    <row r="1007578" customFormat="1"/>
    <row r="1007579" customFormat="1"/>
    <row r="1007580" customFormat="1"/>
    <row r="1007581" customFormat="1"/>
    <row r="1007582" customFormat="1"/>
    <row r="1007583" customFormat="1"/>
    <row r="1007584" customFormat="1"/>
    <row r="1007585" customFormat="1"/>
    <row r="1007586" customFormat="1"/>
    <row r="1007587" customFormat="1"/>
    <row r="1007588" customFormat="1"/>
    <row r="1007589" customFormat="1"/>
    <row r="1007590" customFormat="1"/>
    <row r="1007591" customFormat="1"/>
    <row r="1007592" customFormat="1"/>
    <row r="1007593" customFormat="1"/>
    <row r="1007594" customFormat="1"/>
    <row r="1007595" customFormat="1"/>
    <row r="1007596" customFormat="1"/>
    <row r="1007597" customFormat="1"/>
    <row r="1007598" customFormat="1"/>
    <row r="1007599" customFormat="1"/>
    <row r="1007600" customFormat="1"/>
    <row r="1007601" customFormat="1"/>
    <row r="1007602" customFormat="1"/>
    <row r="1007603" customFormat="1"/>
    <row r="1007604" customFormat="1"/>
    <row r="1007605" customFormat="1"/>
    <row r="1007606" customFormat="1"/>
    <row r="1007607" customFormat="1"/>
    <row r="1007608" customFormat="1"/>
    <row r="1007609" customFormat="1"/>
    <row r="1007610" customFormat="1"/>
    <row r="1007611" customFormat="1"/>
    <row r="1007612" customFormat="1"/>
    <row r="1007613" customFormat="1"/>
    <row r="1007614" customFormat="1"/>
    <row r="1007615" customFormat="1"/>
    <row r="1007616" customFormat="1"/>
    <row r="1007617" customFormat="1"/>
    <row r="1007618" customFormat="1"/>
    <row r="1007619" customFormat="1"/>
    <row r="1007620" customFormat="1"/>
    <row r="1007621" customFormat="1"/>
    <row r="1007622" customFormat="1"/>
    <row r="1007623" customFormat="1"/>
    <row r="1007624" customFormat="1"/>
    <row r="1007625" customFormat="1"/>
    <row r="1007626" customFormat="1"/>
    <row r="1007627" customFormat="1"/>
    <row r="1007628" customFormat="1"/>
    <row r="1007629" customFormat="1"/>
    <row r="1007630" customFormat="1"/>
    <row r="1007631" customFormat="1"/>
    <row r="1007632" customFormat="1"/>
    <row r="1007633" customFormat="1"/>
    <row r="1007634" customFormat="1"/>
    <row r="1007635" customFormat="1"/>
    <row r="1007636" customFormat="1"/>
    <row r="1007637" customFormat="1"/>
    <row r="1007638" customFormat="1"/>
    <row r="1007639" customFormat="1"/>
    <row r="1007640" customFormat="1"/>
    <row r="1007641" customFormat="1"/>
    <row r="1007642" customFormat="1"/>
    <row r="1007643" customFormat="1"/>
    <row r="1007644" customFormat="1"/>
    <row r="1007645" customFormat="1"/>
    <row r="1007646" customFormat="1"/>
    <row r="1007647" customFormat="1"/>
    <row r="1007648" customFormat="1"/>
    <row r="1007649" customFormat="1"/>
    <row r="1007650" customFormat="1"/>
    <row r="1007651" customFormat="1"/>
    <row r="1007652" customFormat="1"/>
    <row r="1007653" customFormat="1"/>
    <row r="1007654" customFormat="1"/>
    <row r="1007655" customFormat="1"/>
    <row r="1007656" customFormat="1"/>
    <row r="1007657" customFormat="1"/>
    <row r="1007658" customFormat="1"/>
    <row r="1007659" customFormat="1"/>
    <row r="1007660" customFormat="1"/>
    <row r="1007661" customFormat="1"/>
    <row r="1007662" customFormat="1"/>
    <row r="1007663" customFormat="1"/>
    <row r="1007664" customFormat="1"/>
    <row r="1007665" customFormat="1"/>
    <row r="1007666" customFormat="1"/>
    <row r="1007667" customFormat="1"/>
    <row r="1007668" customFormat="1"/>
    <row r="1007669" customFormat="1"/>
    <row r="1007670" customFormat="1"/>
    <row r="1007671" customFormat="1"/>
    <row r="1007672" customFormat="1"/>
    <row r="1007673" customFormat="1"/>
    <row r="1007674" customFormat="1"/>
    <row r="1007675" customFormat="1"/>
    <row r="1007676" customFormat="1"/>
    <row r="1007677" customFormat="1"/>
    <row r="1007678" customFormat="1"/>
    <row r="1007679" customFormat="1"/>
    <row r="1007680" customFormat="1"/>
    <row r="1007681" customFormat="1"/>
    <row r="1007682" customFormat="1"/>
    <row r="1007683" customFormat="1"/>
    <row r="1007684" customFormat="1"/>
    <row r="1007685" customFormat="1"/>
    <row r="1007686" customFormat="1"/>
    <row r="1007687" customFormat="1"/>
    <row r="1007688" customFormat="1"/>
    <row r="1007689" customFormat="1"/>
    <row r="1007690" customFormat="1"/>
    <row r="1007691" customFormat="1"/>
    <row r="1007692" customFormat="1"/>
    <row r="1007693" customFormat="1"/>
    <row r="1007694" customFormat="1"/>
    <row r="1007695" customFormat="1"/>
    <row r="1007696" customFormat="1"/>
    <row r="1007697" customFormat="1"/>
    <row r="1007698" customFormat="1"/>
    <row r="1007699" customFormat="1"/>
    <row r="1007700" customFormat="1"/>
    <row r="1007701" customFormat="1"/>
    <row r="1007702" customFormat="1"/>
    <row r="1007703" customFormat="1"/>
    <row r="1007704" customFormat="1"/>
    <row r="1007705" customFormat="1"/>
    <row r="1007706" customFormat="1"/>
    <row r="1007707" customFormat="1"/>
    <row r="1007708" customFormat="1"/>
    <row r="1007709" customFormat="1"/>
    <row r="1007710" customFormat="1"/>
    <row r="1007711" customFormat="1"/>
    <row r="1007712" customFormat="1"/>
    <row r="1007713" customFormat="1"/>
    <row r="1007714" customFormat="1"/>
    <row r="1007715" customFormat="1"/>
    <row r="1007716" customFormat="1"/>
    <row r="1007717" customFormat="1"/>
    <row r="1007718" customFormat="1"/>
    <row r="1007719" customFormat="1"/>
    <row r="1007720" customFormat="1"/>
    <row r="1007721" customFormat="1"/>
    <row r="1007722" customFormat="1"/>
    <row r="1007723" customFormat="1"/>
    <row r="1007724" customFormat="1"/>
    <row r="1007725" customFormat="1"/>
    <row r="1007726" customFormat="1"/>
    <row r="1007727" customFormat="1"/>
    <row r="1007728" customFormat="1"/>
    <row r="1007729" customFormat="1"/>
    <row r="1007730" customFormat="1"/>
    <row r="1007731" customFormat="1"/>
    <row r="1007732" customFormat="1"/>
    <row r="1007733" customFormat="1"/>
    <row r="1007734" customFormat="1"/>
    <row r="1007735" customFormat="1"/>
    <row r="1007736" customFormat="1"/>
    <row r="1007737" customFormat="1"/>
    <row r="1007738" customFormat="1"/>
    <row r="1007739" customFormat="1"/>
    <row r="1007740" customFormat="1"/>
    <row r="1007741" customFormat="1"/>
    <row r="1007742" customFormat="1"/>
    <row r="1007743" customFormat="1"/>
    <row r="1007744" customFormat="1"/>
    <row r="1007745" customFormat="1"/>
    <row r="1007746" customFormat="1"/>
    <row r="1007747" customFormat="1"/>
    <row r="1007748" customFormat="1"/>
    <row r="1007749" customFormat="1"/>
    <row r="1007750" customFormat="1"/>
    <row r="1007751" customFormat="1"/>
    <row r="1007752" customFormat="1"/>
    <row r="1007753" customFormat="1"/>
    <row r="1007754" customFormat="1"/>
    <row r="1007755" customFormat="1"/>
    <row r="1007756" customFormat="1"/>
    <row r="1007757" customFormat="1"/>
    <row r="1007758" customFormat="1"/>
    <row r="1007759" customFormat="1"/>
    <row r="1007760" customFormat="1"/>
    <row r="1007761" customFormat="1"/>
    <row r="1007762" customFormat="1"/>
    <row r="1007763" customFormat="1"/>
    <row r="1007764" customFormat="1"/>
    <row r="1007765" customFormat="1"/>
    <row r="1007766" customFormat="1"/>
    <row r="1007767" customFormat="1"/>
    <row r="1007768" customFormat="1"/>
    <row r="1007769" customFormat="1"/>
    <row r="1007770" customFormat="1"/>
    <row r="1007771" customFormat="1"/>
    <row r="1007772" customFormat="1"/>
    <row r="1007773" customFormat="1"/>
    <row r="1007774" customFormat="1"/>
    <row r="1007775" customFormat="1"/>
    <row r="1007776" customFormat="1"/>
    <row r="1007777" customFormat="1"/>
    <row r="1007778" customFormat="1"/>
    <row r="1007779" customFormat="1"/>
    <row r="1007780" customFormat="1"/>
    <row r="1007781" customFormat="1"/>
    <row r="1007782" customFormat="1"/>
    <row r="1007783" customFormat="1"/>
    <row r="1007784" customFormat="1"/>
    <row r="1007785" customFormat="1"/>
    <row r="1007786" customFormat="1"/>
    <row r="1007787" customFormat="1"/>
    <row r="1007788" customFormat="1"/>
    <row r="1007789" customFormat="1"/>
    <row r="1007790" customFormat="1"/>
    <row r="1007791" customFormat="1"/>
    <row r="1007792" customFormat="1"/>
    <row r="1007793" customFormat="1"/>
    <row r="1007794" customFormat="1"/>
    <row r="1007795" customFormat="1"/>
    <row r="1007796" customFormat="1"/>
    <row r="1007797" customFormat="1"/>
    <row r="1007798" customFormat="1"/>
    <row r="1007799" customFormat="1"/>
    <row r="1007800" customFormat="1"/>
    <row r="1007801" customFormat="1"/>
    <row r="1007802" customFormat="1"/>
    <row r="1007803" customFormat="1"/>
    <row r="1007804" customFormat="1"/>
    <row r="1007805" customFormat="1"/>
    <row r="1007806" customFormat="1"/>
    <row r="1007807" customFormat="1"/>
    <row r="1007808" customFormat="1"/>
    <row r="1007809" customFormat="1"/>
    <row r="1007810" customFormat="1"/>
    <row r="1007811" customFormat="1"/>
    <row r="1007812" customFormat="1"/>
    <row r="1007813" customFormat="1"/>
    <row r="1007814" customFormat="1"/>
    <row r="1007815" customFormat="1"/>
    <row r="1007816" customFormat="1"/>
    <row r="1007817" customFormat="1"/>
    <row r="1007818" customFormat="1"/>
    <row r="1007819" customFormat="1"/>
    <row r="1007820" customFormat="1"/>
    <row r="1007821" customFormat="1"/>
    <row r="1007822" customFormat="1"/>
    <row r="1007823" customFormat="1"/>
    <row r="1007824" customFormat="1"/>
    <row r="1007825" customFormat="1"/>
    <row r="1007826" customFormat="1"/>
    <row r="1007827" customFormat="1"/>
    <row r="1007828" customFormat="1"/>
    <row r="1007829" customFormat="1"/>
    <row r="1007830" customFormat="1"/>
    <row r="1007831" customFormat="1"/>
    <row r="1007832" customFormat="1"/>
    <row r="1007833" customFormat="1"/>
    <row r="1007834" customFormat="1"/>
    <row r="1007835" customFormat="1"/>
    <row r="1007836" customFormat="1"/>
    <row r="1007837" customFormat="1"/>
    <row r="1007838" customFormat="1"/>
    <row r="1007839" customFormat="1"/>
    <row r="1007840" customFormat="1"/>
    <row r="1007841" customFormat="1"/>
    <row r="1007842" customFormat="1"/>
    <row r="1007843" customFormat="1"/>
    <row r="1007844" customFormat="1"/>
    <row r="1007845" customFormat="1"/>
    <row r="1007846" customFormat="1"/>
    <row r="1007847" customFormat="1"/>
    <row r="1007848" customFormat="1"/>
    <row r="1007849" customFormat="1"/>
    <row r="1007850" customFormat="1"/>
    <row r="1007851" customFormat="1"/>
    <row r="1007852" customFormat="1"/>
    <row r="1007853" customFormat="1"/>
    <row r="1007854" customFormat="1"/>
    <row r="1007855" customFormat="1"/>
    <row r="1007856" customFormat="1"/>
    <row r="1007857" customFormat="1"/>
    <row r="1007858" customFormat="1"/>
    <row r="1007859" customFormat="1"/>
    <row r="1007860" customFormat="1"/>
    <row r="1007861" customFormat="1"/>
    <row r="1007862" customFormat="1"/>
    <row r="1007863" customFormat="1"/>
    <row r="1007864" customFormat="1"/>
    <row r="1007865" customFormat="1"/>
    <row r="1007866" customFormat="1"/>
    <row r="1007867" customFormat="1"/>
    <row r="1007868" customFormat="1"/>
    <row r="1007869" customFormat="1"/>
    <row r="1007870" customFormat="1"/>
    <row r="1007871" customFormat="1"/>
    <row r="1007872" customFormat="1"/>
    <row r="1007873" customFormat="1"/>
    <row r="1007874" customFormat="1"/>
    <row r="1007875" customFormat="1"/>
    <row r="1007876" customFormat="1"/>
    <row r="1007877" customFormat="1"/>
    <row r="1007878" customFormat="1"/>
    <row r="1007879" customFormat="1"/>
    <row r="1007880" customFormat="1"/>
    <row r="1007881" customFormat="1"/>
    <row r="1007882" customFormat="1"/>
    <row r="1007883" customFormat="1"/>
    <row r="1007884" customFormat="1"/>
    <row r="1007885" customFormat="1"/>
    <row r="1007886" customFormat="1"/>
    <row r="1007887" customFormat="1"/>
    <row r="1007888" customFormat="1"/>
    <row r="1007889" customFormat="1"/>
    <row r="1007890" customFormat="1"/>
    <row r="1007891" customFormat="1"/>
    <row r="1007892" customFormat="1"/>
    <row r="1007893" customFormat="1"/>
    <row r="1007894" customFormat="1"/>
    <row r="1007895" customFormat="1"/>
    <row r="1007896" customFormat="1"/>
    <row r="1007897" customFormat="1"/>
    <row r="1007898" customFormat="1"/>
    <row r="1007899" customFormat="1"/>
    <row r="1007900" customFormat="1"/>
    <row r="1007901" customFormat="1"/>
    <row r="1007902" customFormat="1"/>
    <row r="1007903" customFormat="1"/>
    <row r="1007904" customFormat="1"/>
    <row r="1007905" customFormat="1"/>
    <row r="1007906" customFormat="1"/>
    <row r="1007907" customFormat="1"/>
    <row r="1007908" customFormat="1"/>
    <row r="1007909" customFormat="1"/>
    <row r="1007910" customFormat="1"/>
    <row r="1007911" customFormat="1"/>
    <row r="1007912" customFormat="1"/>
    <row r="1007913" customFormat="1"/>
    <row r="1007914" customFormat="1"/>
    <row r="1007915" customFormat="1"/>
    <row r="1007916" customFormat="1"/>
    <row r="1007917" customFormat="1"/>
    <row r="1007918" customFormat="1"/>
    <row r="1007919" customFormat="1"/>
    <row r="1007920" customFormat="1"/>
    <row r="1007921" customFormat="1"/>
    <row r="1007922" customFormat="1"/>
    <row r="1007923" customFormat="1"/>
    <row r="1007924" customFormat="1"/>
    <row r="1007925" customFormat="1"/>
    <row r="1007926" customFormat="1"/>
    <row r="1007927" customFormat="1"/>
    <row r="1007928" customFormat="1"/>
    <row r="1007929" customFormat="1"/>
    <row r="1007930" customFormat="1"/>
    <row r="1007931" customFormat="1"/>
    <row r="1007932" customFormat="1"/>
    <row r="1007933" customFormat="1"/>
    <row r="1007934" customFormat="1"/>
    <row r="1007935" customFormat="1"/>
    <row r="1007936" customFormat="1"/>
    <row r="1007937" customFormat="1"/>
    <row r="1007938" customFormat="1"/>
    <row r="1007939" customFormat="1"/>
    <row r="1007940" customFormat="1"/>
    <row r="1007941" customFormat="1"/>
    <row r="1007942" customFormat="1"/>
    <row r="1007943" customFormat="1"/>
    <row r="1007944" customFormat="1"/>
    <row r="1007945" customFormat="1"/>
    <row r="1007946" customFormat="1"/>
    <row r="1007947" customFormat="1"/>
    <row r="1007948" customFormat="1"/>
    <row r="1007949" customFormat="1"/>
    <row r="1007950" customFormat="1"/>
    <row r="1007951" customFormat="1"/>
    <row r="1007952" customFormat="1"/>
    <row r="1007953" customFormat="1"/>
    <row r="1007954" customFormat="1"/>
    <row r="1007955" customFormat="1"/>
    <row r="1007956" customFormat="1"/>
    <row r="1007957" customFormat="1"/>
    <row r="1007958" customFormat="1"/>
    <row r="1007959" customFormat="1"/>
    <row r="1007960" customFormat="1"/>
    <row r="1007961" customFormat="1"/>
    <row r="1007962" customFormat="1"/>
    <row r="1007963" customFormat="1"/>
    <row r="1007964" customFormat="1"/>
    <row r="1007965" customFormat="1"/>
    <row r="1007966" customFormat="1"/>
    <row r="1007967" customFormat="1"/>
    <row r="1007968" customFormat="1"/>
    <row r="1007969" customFormat="1"/>
    <row r="1007970" customFormat="1"/>
    <row r="1007971" customFormat="1"/>
    <row r="1007972" customFormat="1"/>
    <row r="1007973" customFormat="1"/>
    <row r="1007974" customFormat="1"/>
    <row r="1007975" customFormat="1"/>
    <row r="1007976" customFormat="1"/>
    <row r="1007977" customFormat="1"/>
    <row r="1007978" customFormat="1"/>
    <row r="1007979" customFormat="1"/>
    <row r="1007980" customFormat="1"/>
    <row r="1007981" customFormat="1"/>
    <row r="1007982" customFormat="1"/>
    <row r="1007983" customFormat="1"/>
    <row r="1007984" customFormat="1"/>
    <row r="1007985" customFormat="1"/>
    <row r="1007986" customFormat="1"/>
    <row r="1007987" customFormat="1"/>
    <row r="1007988" customFormat="1"/>
    <row r="1007989" customFormat="1"/>
    <row r="1007990" customFormat="1"/>
    <row r="1007991" customFormat="1"/>
    <row r="1007992" customFormat="1"/>
    <row r="1007993" customFormat="1"/>
    <row r="1007994" customFormat="1"/>
    <row r="1007995" customFormat="1"/>
    <row r="1007996" customFormat="1"/>
    <row r="1007997" customFormat="1"/>
    <row r="1007998" customFormat="1"/>
    <row r="1007999" customFormat="1"/>
    <row r="1008000" customFormat="1"/>
    <row r="1008001" customFormat="1"/>
    <row r="1008002" customFormat="1"/>
    <row r="1008003" customFormat="1"/>
    <row r="1008004" customFormat="1"/>
    <row r="1008005" customFormat="1"/>
    <row r="1008006" customFormat="1"/>
    <row r="1008007" customFormat="1"/>
    <row r="1008008" customFormat="1"/>
    <row r="1008009" customFormat="1"/>
    <row r="1008010" customFormat="1"/>
    <row r="1008011" customFormat="1"/>
    <row r="1008012" customFormat="1"/>
    <row r="1008013" customFormat="1"/>
    <row r="1008014" customFormat="1"/>
    <row r="1008015" customFormat="1"/>
    <row r="1008016" customFormat="1"/>
    <row r="1008017" customFormat="1"/>
    <row r="1008018" customFormat="1"/>
    <row r="1008019" customFormat="1"/>
    <row r="1008020" customFormat="1"/>
    <row r="1008021" customFormat="1"/>
    <row r="1008022" customFormat="1"/>
    <row r="1008023" customFormat="1"/>
    <row r="1008024" customFormat="1"/>
    <row r="1008025" customFormat="1"/>
    <row r="1008026" customFormat="1"/>
    <row r="1008027" customFormat="1"/>
    <row r="1008028" customFormat="1"/>
    <row r="1008029" customFormat="1"/>
    <row r="1008030" customFormat="1"/>
    <row r="1008031" customFormat="1"/>
    <row r="1008032" customFormat="1"/>
    <row r="1008033" customFormat="1"/>
    <row r="1008034" customFormat="1"/>
    <row r="1008035" customFormat="1"/>
    <row r="1008036" customFormat="1"/>
    <row r="1008037" customFormat="1"/>
    <row r="1008038" customFormat="1"/>
    <row r="1008039" customFormat="1"/>
    <row r="1008040" customFormat="1"/>
    <row r="1008041" customFormat="1"/>
    <row r="1008042" customFormat="1"/>
    <row r="1008043" customFormat="1"/>
    <row r="1008044" customFormat="1"/>
    <row r="1008045" customFormat="1"/>
    <row r="1008046" customFormat="1"/>
    <row r="1008047" customFormat="1"/>
    <row r="1008048" customFormat="1"/>
    <row r="1008049" customFormat="1"/>
    <row r="1008050" customFormat="1"/>
    <row r="1008051" customFormat="1"/>
    <row r="1008052" customFormat="1"/>
    <row r="1008053" customFormat="1"/>
    <row r="1008054" customFormat="1"/>
    <row r="1008055" customFormat="1"/>
    <row r="1008056" customFormat="1"/>
    <row r="1008057" customFormat="1"/>
    <row r="1008058" customFormat="1"/>
    <row r="1008059" customFormat="1"/>
    <row r="1008060" customFormat="1"/>
    <row r="1008061" customFormat="1"/>
    <row r="1008062" customFormat="1"/>
    <row r="1008063" customFormat="1"/>
    <row r="1008064" customFormat="1"/>
    <row r="1008065" customFormat="1"/>
    <row r="1008066" customFormat="1"/>
    <row r="1008067" customFormat="1"/>
    <row r="1008068" customFormat="1"/>
    <row r="1008069" customFormat="1"/>
    <row r="1008070" customFormat="1"/>
    <row r="1008071" customFormat="1"/>
    <row r="1008072" customFormat="1"/>
    <row r="1008073" customFormat="1"/>
    <row r="1008074" customFormat="1"/>
    <row r="1008075" customFormat="1"/>
    <row r="1008076" customFormat="1"/>
    <row r="1008077" customFormat="1"/>
    <row r="1008078" customFormat="1"/>
    <row r="1008079" customFormat="1"/>
    <row r="1008080" customFormat="1"/>
    <row r="1008081" customFormat="1"/>
    <row r="1008082" customFormat="1"/>
    <row r="1008083" customFormat="1"/>
    <row r="1008084" customFormat="1"/>
    <row r="1008085" customFormat="1"/>
    <row r="1008086" customFormat="1"/>
    <row r="1008087" customFormat="1"/>
    <row r="1008088" customFormat="1"/>
    <row r="1008089" customFormat="1"/>
    <row r="1008090" customFormat="1"/>
    <row r="1008091" customFormat="1"/>
    <row r="1008092" customFormat="1"/>
    <row r="1008093" customFormat="1"/>
    <row r="1008094" customFormat="1"/>
    <row r="1008095" customFormat="1"/>
    <row r="1008096" customFormat="1"/>
    <row r="1008097" customFormat="1"/>
    <row r="1008098" customFormat="1"/>
    <row r="1008099" customFormat="1"/>
    <row r="1008100" customFormat="1"/>
    <row r="1008101" customFormat="1"/>
    <row r="1008102" customFormat="1"/>
    <row r="1008103" customFormat="1"/>
    <row r="1008104" customFormat="1"/>
    <row r="1008105" customFormat="1"/>
    <row r="1008106" customFormat="1"/>
    <row r="1008107" customFormat="1"/>
    <row r="1008108" customFormat="1"/>
    <row r="1008109" customFormat="1"/>
    <row r="1008110" customFormat="1"/>
    <row r="1008111" customFormat="1"/>
    <row r="1008112" customFormat="1"/>
    <row r="1008113" customFormat="1"/>
    <row r="1008114" customFormat="1"/>
    <row r="1008115" customFormat="1"/>
    <row r="1008116" customFormat="1"/>
    <row r="1008117" customFormat="1"/>
    <row r="1008118" customFormat="1"/>
    <row r="1008119" customFormat="1"/>
    <row r="1008120" customFormat="1"/>
    <row r="1008121" customFormat="1"/>
    <row r="1008122" customFormat="1"/>
    <row r="1008123" customFormat="1"/>
    <row r="1008124" customFormat="1"/>
    <row r="1008125" customFormat="1"/>
    <row r="1008126" customFormat="1"/>
    <row r="1008127" customFormat="1"/>
    <row r="1008128" customFormat="1"/>
    <row r="1008129" customFormat="1"/>
    <row r="1008130" customFormat="1"/>
    <row r="1008131" customFormat="1"/>
    <row r="1008132" customFormat="1"/>
    <row r="1008133" customFormat="1"/>
    <row r="1008134" customFormat="1"/>
    <row r="1008135" customFormat="1"/>
    <row r="1008136" customFormat="1"/>
    <row r="1008137" customFormat="1"/>
    <row r="1008138" customFormat="1"/>
    <row r="1008139" customFormat="1"/>
    <row r="1008140" customFormat="1"/>
    <row r="1008141" customFormat="1"/>
    <row r="1008142" customFormat="1"/>
    <row r="1008143" customFormat="1"/>
    <row r="1008144" customFormat="1"/>
    <row r="1008145" customFormat="1"/>
    <row r="1008146" customFormat="1"/>
    <row r="1008147" customFormat="1"/>
    <row r="1008148" customFormat="1"/>
    <row r="1008149" customFormat="1"/>
    <row r="1008150" customFormat="1"/>
    <row r="1008151" customFormat="1"/>
    <row r="1008152" customFormat="1"/>
    <row r="1008153" customFormat="1"/>
    <row r="1008154" customFormat="1"/>
    <row r="1008155" customFormat="1"/>
    <row r="1008156" customFormat="1"/>
    <row r="1008157" customFormat="1"/>
    <row r="1008158" customFormat="1"/>
    <row r="1008159" customFormat="1"/>
    <row r="1008160" customFormat="1"/>
    <row r="1008161" customFormat="1"/>
    <row r="1008162" customFormat="1"/>
    <row r="1008163" customFormat="1"/>
    <row r="1008164" customFormat="1"/>
    <row r="1008165" customFormat="1"/>
    <row r="1008166" customFormat="1"/>
    <row r="1008167" customFormat="1"/>
    <row r="1008168" customFormat="1"/>
    <row r="1008169" customFormat="1"/>
    <row r="1008170" customFormat="1"/>
    <row r="1008171" customFormat="1"/>
    <row r="1008172" customFormat="1"/>
    <row r="1008173" customFormat="1"/>
    <row r="1008174" customFormat="1"/>
    <row r="1008175" customFormat="1"/>
    <row r="1008176" customFormat="1"/>
    <row r="1008177" customFormat="1"/>
    <row r="1008178" customFormat="1"/>
    <row r="1008179" customFormat="1"/>
    <row r="1008180" customFormat="1"/>
    <row r="1008181" customFormat="1"/>
    <row r="1008182" customFormat="1"/>
    <row r="1008183" customFormat="1"/>
    <row r="1008184" customFormat="1"/>
    <row r="1008185" customFormat="1"/>
    <row r="1008186" customFormat="1"/>
    <row r="1008187" customFormat="1"/>
    <row r="1008188" customFormat="1"/>
    <row r="1008189" customFormat="1"/>
    <row r="1008190" customFormat="1"/>
    <row r="1008191" customFormat="1"/>
    <row r="1008192" customFormat="1"/>
    <row r="1008193" customFormat="1"/>
    <row r="1008194" customFormat="1"/>
    <row r="1008195" customFormat="1"/>
    <row r="1008196" customFormat="1"/>
    <row r="1008197" customFormat="1"/>
    <row r="1008198" customFormat="1"/>
    <row r="1008199" customFormat="1"/>
    <row r="1008200" customFormat="1"/>
    <row r="1008201" customFormat="1"/>
    <row r="1008202" customFormat="1"/>
    <row r="1008203" customFormat="1"/>
    <row r="1008204" customFormat="1"/>
    <row r="1008205" customFormat="1"/>
    <row r="1008206" customFormat="1"/>
    <row r="1008207" customFormat="1"/>
    <row r="1008208" customFormat="1"/>
    <row r="1008209" customFormat="1"/>
    <row r="1008210" customFormat="1"/>
    <row r="1008211" customFormat="1"/>
    <row r="1008212" customFormat="1"/>
    <row r="1008213" customFormat="1"/>
    <row r="1008214" customFormat="1"/>
    <row r="1008215" customFormat="1"/>
    <row r="1008216" customFormat="1"/>
    <row r="1008217" customFormat="1"/>
    <row r="1008218" customFormat="1"/>
    <row r="1008219" customFormat="1"/>
    <row r="1008220" customFormat="1"/>
    <row r="1008221" customFormat="1"/>
    <row r="1008222" customFormat="1"/>
    <row r="1008223" customFormat="1"/>
    <row r="1008224" customFormat="1"/>
    <row r="1008225" customFormat="1"/>
    <row r="1008226" customFormat="1"/>
    <row r="1008227" customFormat="1"/>
    <row r="1008228" customFormat="1"/>
    <row r="1008229" customFormat="1"/>
    <row r="1008230" customFormat="1"/>
    <row r="1008231" customFormat="1"/>
    <row r="1008232" customFormat="1"/>
    <row r="1008233" customFormat="1"/>
    <row r="1008234" customFormat="1"/>
    <row r="1008235" customFormat="1"/>
    <row r="1008236" customFormat="1"/>
    <row r="1008237" customFormat="1"/>
    <row r="1008238" customFormat="1"/>
    <row r="1008239" customFormat="1"/>
    <row r="1008240" customFormat="1"/>
    <row r="1008241" customFormat="1"/>
    <row r="1008242" customFormat="1"/>
    <row r="1008243" customFormat="1"/>
    <row r="1008244" customFormat="1"/>
    <row r="1008245" customFormat="1"/>
    <row r="1008246" customFormat="1"/>
    <row r="1008247" customFormat="1"/>
    <row r="1008248" customFormat="1"/>
    <row r="1008249" customFormat="1"/>
    <row r="1008250" customFormat="1"/>
    <row r="1008251" customFormat="1"/>
    <row r="1008252" customFormat="1"/>
    <row r="1008253" customFormat="1"/>
    <row r="1008254" customFormat="1"/>
    <row r="1008255" customFormat="1"/>
    <row r="1008256" customFormat="1"/>
    <row r="1008257" customFormat="1"/>
    <row r="1008258" customFormat="1"/>
    <row r="1008259" customFormat="1"/>
    <row r="1008260" customFormat="1"/>
    <row r="1008261" customFormat="1"/>
    <row r="1008262" customFormat="1"/>
    <row r="1008263" customFormat="1"/>
    <row r="1008264" customFormat="1"/>
    <row r="1008265" customFormat="1"/>
    <row r="1008266" customFormat="1"/>
    <row r="1008267" customFormat="1"/>
    <row r="1008268" customFormat="1"/>
    <row r="1008269" customFormat="1"/>
    <row r="1008270" customFormat="1"/>
    <row r="1008271" customFormat="1"/>
    <row r="1008272" customFormat="1"/>
    <row r="1008273" customFormat="1"/>
    <row r="1008274" customFormat="1"/>
    <row r="1008275" customFormat="1"/>
    <row r="1008276" customFormat="1"/>
    <row r="1008277" customFormat="1"/>
    <row r="1008278" customFormat="1"/>
    <row r="1008279" customFormat="1"/>
    <row r="1008280" customFormat="1"/>
    <row r="1008281" customFormat="1"/>
    <row r="1008282" customFormat="1"/>
    <row r="1008283" customFormat="1"/>
    <row r="1008284" customFormat="1"/>
    <row r="1008285" customFormat="1"/>
    <row r="1008286" customFormat="1"/>
    <row r="1008287" customFormat="1"/>
    <row r="1008288" customFormat="1"/>
    <row r="1008289" customFormat="1"/>
    <row r="1008290" customFormat="1"/>
    <row r="1008291" customFormat="1"/>
    <row r="1008292" customFormat="1"/>
    <row r="1008293" customFormat="1"/>
    <row r="1008294" customFormat="1"/>
    <row r="1008295" customFormat="1"/>
    <row r="1008296" customFormat="1"/>
    <row r="1008297" customFormat="1"/>
    <row r="1008298" customFormat="1"/>
    <row r="1008299" customFormat="1"/>
    <row r="1008300" customFormat="1"/>
    <row r="1008301" customFormat="1"/>
    <row r="1008302" customFormat="1"/>
    <row r="1008303" customFormat="1"/>
    <row r="1008304" customFormat="1"/>
    <row r="1008305" customFormat="1"/>
    <row r="1008306" customFormat="1"/>
    <row r="1008307" customFormat="1"/>
    <row r="1008308" customFormat="1"/>
    <row r="1008309" customFormat="1"/>
    <row r="1008310" customFormat="1"/>
    <row r="1008311" customFormat="1"/>
    <row r="1008312" customFormat="1"/>
    <row r="1008313" customFormat="1"/>
    <row r="1008314" customFormat="1"/>
    <row r="1008315" customFormat="1"/>
    <row r="1008316" customFormat="1"/>
    <row r="1008317" customFormat="1"/>
    <row r="1008318" customFormat="1"/>
    <row r="1008319" customFormat="1"/>
    <row r="1008320" customFormat="1"/>
    <row r="1008321" customFormat="1"/>
    <row r="1008322" customFormat="1"/>
    <row r="1008323" customFormat="1"/>
    <row r="1008324" customFormat="1"/>
    <row r="1008325" customFormat="1"/>
    <row r="1008326" customFormat="1"/>
    <row r="1008327" customFormat="1"/>
    <row r="1008328" customFormat="1"/>
    <row r="1008329" customFormat="1"/>
    <row r="1008330" customFormat="1"/>
    <row r="1008331" customFormat="1"/>
    <row r="1008332" customFormat="1"/>
    <row r="1008333" customFormat="1"/>
    <row r="1008334" customFormat="1"/>
    <row r="1008335" customFormat="1"/>
    <row r="1008336" customFormat="1"/>
    <row r="1008337" customFormat="1"/>
    <row r="1008338" customFormat="1"/>
    <row r="1008339" customFormat="1"/>
    <row r="1008340" customFormat="1"/>
    <row r="1008341" customFormat="1"/>
    <row r="1008342" customFormat="1"/>
    <row r="1008343" customFormat="1"/>
    <row r="1008344" customFormat="1"/>
    <row r="1008345" customFormat="1"/>
    <row r="1008346" customFormat="1"/>
    <row r="1008347" customFormat="1"/>
    <row r="1008348" customFormat="1"/>
    <row r="1008349" customFormat="1"/>
    <row r="1008350" customFormat="1"/>
    <row r="1008351" customFormat="1"/>
    <row r="1008352" customFormat="1"/>
    <row r="1008353" customFormat="1"/>
    <row r="1008354" customFormat="1"/>
    <row r="1008355" customFormat="1"/>
    <row r="1008356" customFormat="1"/>
    <row r="1008357" customFormat="1"/>
    <row r="1008358" customFormat="1"/>
    <row r="1008359" customFormat="1"/>
    <row r="1008360" customFormat="1"/>
    <row r="1008361" customFormat="1"/>
    <row r="1008362" customFormat="1"/>
    <row r="1008363" customFormat="1"/>
    <row r="1008364" customFormat="1"/>
    <row r="1008365" customFormat="1"/>
    <row r="1008366" customFormat="1"/>
    <row r="1008367" customFormat="1"/>
    <row r="1008368" customFormat="1"/>
    <row r="1008369" customFormat="1"/>
    <row r="1008370" customFormat="1"/>
    <row r="1008371" customFormat="1"/>
    <row r="1008372" customFormat="1"/>
    <row r="1008373" customFormat="1"/>
    <row r="1008374" customFormat="1"/>
    <row r="1008375" customFormat="1"/>
    <row r="1008376" customFormat="1"/>
    <row r="1008377" customFormat="1"/>
    <row r="1008378" customFormat="1"/>
    <row r="1008379" customFormat="1"/>
    <row r="1008380" customFormat="1"/>
    <row r="1008381" customFormat="1"/>
    <row r="1008382" customFormat="1"/>
    <row r="1008383" customFormat="1"/>
    <row r="1008384" customFormat="1"/>
    <row r="1008385" customFormat="1"/>
    <row r="1008386" customFormat="1"/>
    <row r="1008387" customFormat="1"/>
    <row r="1008388" customFormat="1"/>
    <row r="1008389" customFormat="1"/>
    <row r="1008390" customFormat="1"/>
    <row r="1008391" customFormat="1"/>
    <row r="1008392" customFormat="1"/>
    <row r="1008393" customFormat="1"/>
    <row r="1008394" customFormat="1"/>
    <row r="1008395" customFormat="1"/>
    <row r="1008396" customFormat="1"/>
    <row r="1008397" customFormat="1"/>
    <row r="1008398" customFormat="1"/>
    <row r="1008399" customFormat="1"/>
    <row r="1008400" customFormat="1"/>
    <row r="1008401" customFormat="1"/>
    <row r="1008402" customFormat="1"/>
    <row r="1008403" customFormat="1"/>
    <row r="1008404" customFormat="1"/>
    <row r="1008405" customFormat="1"/>
    <row r="1008406" customFormat="1"/>
    <row r="1008407" customFormat="1"/>
    <row r="1008408" customFormat="1"/>
    <row r="1008409" customFormat="1"/>
    <row r="1008410" customFormat="1"/>
    <row r="1008411" customFormat="1"/>
    <row r="1008412" customFormat="1"/>
    <row r="1008413" customFormat="1"/>
    <row r="1008414" customFormat="1"/>
    <row r="1008415" customFormat="1"/>
    <row r="1008416" customFormat="1"/>
    <row r="1008417" customFormat="1"/>
    <row r="1008418" customFormat="1"/>
    <row r="1008419" customFormat="1"/>
    <row r="1008420" customFormat="1"/>
    <row r="1008421" customFormat="1"/>
    <row r="1008422" customFormat="1"/>
    <row r="1008423" customFormat="1"/>
    <row r="1008424" customFormat="1"/>
    <row r="1008425" customFormat="1"/>
    <row r="1008426" customFormat="1"/>
    <row r="1008427" customFormat="1"/>
    <row r="1008428" customFormat="1"/>
    <row r="1008429" customFormat="1"/>
    <row r="1008430" customFormat="1"/>
    <row r="1008431" customFormat="1"/>
    <row r="1008432" customFormat="1"/>
    <row r="1008433" customFormat="1"/>
    <row r="1008434" customFormat="1"/>
    <row r="1008435" customFormat="1"/>
    <row r="1008436" customFormat="1"/>
    <row r="1008437" customFormat="1"/>
    <row r="1008438" customFormat="1"/>
    <row r="1008439" customFormat="1"/>
    <row r="1008440" customFormat="1"/>
    <row r="1008441" customFormat="1"/>
    <row r="1008442" customFormat="1"/>
    <row r="1008443" customFormat="1"/>
    <row r="1008444" customFormat="1"/>
    <row r="1008445" customFormat="1"/>
    <row r="1008446" customFormat="1"/>
    <row r="1008447" customFormat="1"/>
    <row r="1008448" customFormat="1"/>
    <row r="1008449" customFormat="1"/>
    <row r="1008450" customFormat="1"/>
    <row r="1008451" customFormat="1"/>
    <row r="1008452" customFormat="1"/>
    <row r="1008453" customFormat="1"/>
    <row r="1008454" customFormat="1"/>
    <row r="1008455" customFormat="1"/>
    <row r="1008456" customFormat="1"/>
    <row r="1008457" customFormat="1"/>
    <row r="1008458" customFormat="1"/>
    <row r="1008459" customFormat="1"/>
    <row r="1008460" customFormat="1"/>
    <row r="1008461" customFormat="1"/>
    <row r="1008462" customFormat="1"/>
    <row r="1008463" customFormat="1"/>
    <row r="1008464" customFormat="1"/>
    <row r="1008465" customFormat="1"/>
    <row r="1008466" customFormat="1"/>
    <row r="1008467" customFormat="1"/>
    <row r="1008468" customFormat="1"/>
    <row r="1008469" customFormat="1"/>
    <row r="1008470" customFormat="1"/>
    <row r="1008471" customFormat="1"/>
    <row r="1008472" customFormat="1"/>
    <row r="1008473" customFormat="1"/>
    <row r="1008474" customFormat="1"/>
    <row r="1008475" customFormat="1"/>
    <row r="1008476" customFormat="1"/>
    <row r="1008477" customFormat="1"/>
    <row r="1008478" customFormat="1"/>
    <row r="1008479" customFormat="1"/>
    <row r="1008480" customFormat="1"/>
    <row r="1008481" customFormat="1"/>
    <row r="1008482" customFormat="1"/>
    <row r="1008483" customFormat="1"/>
    <row r="1008484" customFormat="1"/>
    <row r="1008485" customFormat="1"/>
    <row r="1008486" customFormat="1"/>
    <row r="1008487" customFormat="1"/>
    <row r="1008488" customFormat="1"/>
    <row r="1008489" customFormat="1"/>
    <row r="1008490" customFormat="1"/>
    <row r="1008491" customFormat="1"/>
    <row r="1008492" customFormat="1"/>
    <row r="1008493" customFormat="1"/>
    <row r="1008494" customFormat="1"/>
    <row r="1008495" customFormat="1"/>
    <row r="1008496" customFormat="1"/>
    <row r="1008497" customFormat="1"/>
    <row r="1008498" customFormat="1"/>
    <row r="1008499" customFormat="1"/>
    <row r="1008500" customFormat="1"/>
    <row r="1008501" customFormat="1"/>
    <row r="1008502" customFormat="1"/>
    <row r="1008503" customFormat="1"/>
    <row r="1008504" customFormat="1"/>
    <row r="1008505" customFormat="1"/>
    <row r="1008506" customFormat="1"/>
    <row r="1008507" customFormat="1"/>
    <row r="1008508" customFormat="1"/>
    <row r="1008509" customFormat="1"/>
    <row r="1008510" customFormat="1"/>
    <row r="1008511" customFormat="1"/>
    <row r="1008512" customFormat="1"/>
    <row r="1008513" customFormat="1"/>
    <row r="1008514" customFormat="1"/>
    <row r="1008515" customFormat="1"/>
    <row r="1008516" customFormat="1"/>
    <row r="1008517" customFormat="1"/>
    <row r="1008518" customFormat="1"/>
    <row r="1008519" customFormat="1"/>
    <row r="1008520" customFormat="1"/>
    <row r="1008521" customFormat="1"/>
    <row r="1008522" customFormat="1"/>
    <row r="1008523" customFormat="1"/>
    <row r="1008524" customFormat="1"/>
    <row r="1008525" customFormat="1"/>
    <row r="1008526" customFormat="1"/>
    <row r="1008527" customFormat="1"/>
    <row r="1008528" customFormat="1"/>
    <row r="1008529" customFormat="1"/>
    <row r="1008530" customFormat="1"/>
    <row r="1008531" customFormat="1"/>
    <row r="1008532" customFormat="1"/>
    <row r="1008533" customFormat="1"/>
    <row r="1008534" customFormat="1"/>
    <row r="1008535" customFormat="1"/>
    <row r="1008536" customFormat="1"/>
    <row r="1008537" customFormat="1"/>
    <row r="1008538" customFormat="1"/>
    <row r="1008539" customFormat="1"/>
    <row r="1008540" customFormat="1"/>
    <row r="1008541" customFormat="1"/>
    <row r="1008542" customFormat="1"/>
    <row r="1008543" customFormat="1"/>
    <row r="1008544" customFormat="1"/>
    <row r="1008545" customFormat="1"/>
    <row r="1008546" customFormat="1"/>
    <row r="1008547" customFormat="1"/>
    <row r="1008548" customFormat="1"/>
    <row r="1008549" customFormat="1"/>
    <row r="1008550" customFormat="1"/>
    <row r="1008551" customFormat="1"/>
    <row r="1008552" customFormat="1"/>
    <row r="1008553" customFormat="1"/>
    <row r="1008554" customFormat="1"/>
    <row r="1008555" customFormat="1"/>
    <row r="1008556" customFormat="1"/>
    <row r="1008557" customFormat="1"/>
    <row r="1008558" customFormat="1"/>
    <row r="1008559" customFormat="1"/>
    <row r="1008560" customFormat="1"/>
    <row r="1008561" customFormat="1"/>
    <row r="1008562" customFormat="1"/>
    <row r="1008563" customFormat="1"/>
    <row r="1008564" customFormat="1"/>
    <row r="1008565" customFormat="1"/>
    <row r="1008566" customFormat="1"/>
    <row r="1008567" customFormat="1"/>
    <row r="1008568" customFormat="1"/>
    <row r="1008569" customFormat="1"/>
    <row r="1008570" customFormat="1"/>
    <row r="1008571" customFormat="1"/>
    <row r="1008572" customFormat="1"/>
    <row r="1008573" customFormat="1"/>
    <row r="1008574" customFormat="1"/>
    <row r="1008575" customFormat="1"/>
    <row r="1008576" customFormat="1"/>
    <row r="1008577" customFormat="1"/>
    <row r="1008578" customFormat="1"/>
    <row r="1008579" customFormat="1"/>
    <row r="1008580" customFormat="1"/>
    <row r="1008581" customFormat="1"/>
    <row r="1008582" customFormat="1"/>
    <row r="1008583" customFormat="1"/>
    <row r="1008584" customFormat="1"/>
    <row r="1008585" customFormat="1"/>
    <row r="1008586" customFormat="1"/>
    <row r="1008587" customFormat="1"/>
    <row r="1008588" customFormat="1"/>
    <row r="1008589" customFormat="1"/>
    <row r="1008590" customFormat="1"/>
    <row r="1008591" customFormat="1"/>
    <row r="1008592" customFormat="1"/>
    <row r="1008593" customFormat="1"/>
    <row r="1008594" customFormat="1"/>
    <row r="1008595" customFormat="1"/>
    <row r="1008596" customFormat="1"/>
    <row r="1008597" customFormat="1"/>
    <row r="1008598" customFormat="1"/>
    <row r="1008599" customFormat="1"/>
    <row r="1008600" customFormat="1"/>
    <row r="1008601" customFormat="1"/>
    <row r="1008602" customFormat="1"/>
    <row r="1008603" customFormat="1"/>
    <row r="1008604" customFormat="1"/>
    <row r="1008605" customFormat="1"/>
    <row r="1008606" customFormat="1"/>
    <row r="1008607" customFormat="1"/>
    <row r="1008608" customFormat="1"/>
    <row r="1008609" customFormat="1"/>
    <row r="1008610" customFormat="1"/>
    <row r="1008611" customFormat="1"/>
    <row r="1008612" customFormat="1"/>
    <row r="1008613" customFormat="1"/>
    <row r="1008614" customFormat="1"/>
    <row r="1008615" customFormat="1"/>
    <row r="1008616" customFormat="1"/>
    <row r="1008617" customFormat="1"/>
    <row r="1008618" customFormat="1"/>
    <row r="1008619" customFormat="1"/>
    <row r="1008620" customFormat="1"/>
    <row r="1008621" customFormat="1"/>
    <row r="1008622" customFormat="1"/>
    <row r="1008623" customFormat="1"/>
    <row r="1008624" customFormat="1"/>
    <row r="1008625" customFormat="1"/>
    <row r="1008626" customFormat="1"/>
    <row r="1008627" customFormat="1"/>
    <row r="1008628" customFormat="1"/>
    <row r="1008629" customFormat="1"/>
    <row r="1008630" customFormat="1"/>
    <row r="1008631" customFormat="1"/>
    <row r="1008632" customFormat="1"/>
    <row r="1008633" customFormat="1"/>
    <row r="1008634" customFormat="1"/>
    <row r="1008635" customFormat="1"/>
    <row r="1008636" customFormat="1"/>
    <row r="1008637" customFormat="1"/>
    <row r="1008638" customFormat="1"/>
    <row r="1008639" customFormat="1"/>
    <row r="1008640" customFormat="1"/>
    <row r="1008641" customFormat="1"/>
    <row r="1008642" customFormat="1"/>
    <row r="1008643" customFormat="1"/>
    <row r="1008644" customFormat="1"/>
    <row r="1008645" customFormat="1"/>
    <row r="1008646" customFormat="1"/>
    <row r="1008647" customFormat="1"/>
    <row r="1008648" customFormat="1"/>
    <row r="1008649" customFormat="1"/>
    <row r="1008650" customFormat="1"/>
    <row r="1008651" customFormat="1"/>
    <row r="1008652" customFormat="1"/>
    <row r="1008653" customFormat="1"/>
    <row r="1008654" customFormat="1"/>
    <row r="1008655" customFormat="1"/>
    <row r="1008656" customFormat="1"/>
    <row r="1008657" customFormat="1"/>
    <row r="1008658" customFormat="1"/>
    <row r="1008659" customFormat="1"/>
    <row r="1008660" customFormat="1"/>
    <row r="1008661" customFormat="1"/>
    <row r="1008662" customFormat="1"/>
    <row r="1008663" customFormat="1"/>
    <row r="1008664" customFormat="1"/>
    <row r="1008665" customFormat="1"/>
    <row r="1008666" customFormat="1"/>
    <row r="1008667" customFormat="1"/>
    <row r="1008668" customFormat="1"/>
    <row r="1008669" customFormat="1"/>
    <row r="1008670" customFormat="1"/>
    <row r="1008671" customFormat="1"/>
    <row r="1008672" customFormat="1"/>
    <row r="1008673" customFormat="1"/>
    <row r="1008674" customFormat="1"/>
    <row r="1008675" customFormat="1"/>
    <row r="1008676" customFormat="1"/>
    <row r="1008677" customFormat="1"/>
    <row r="1008678" customFormat="1"/>
    <row r="1008679" customFormat="1"/>
    <row r="1008680" customFormat="1"/>
    <row r="1008681" customFormat="1"/>
    <row r="1008682" customFormat="1"/>
    <row r="1008683" customFormat="1"/>
    <row r="1008684" customFormat="1"/>
    <row r="1008685" customFormat="1"/>
    <row r="1008686" customFormat="1"/>
    <row r="1008687" customFormat="1"/>
    <row r="1008688" customFormat="1"/>
    <row r="1008689" customFormat="1"/>
    <row r="1008690" customFormat="1"/>
    <row r="1008691" customFormat="1"/>
    <row r="1008692" customFormat="1"/>
    <row r="1008693" customFormat="1"/>
    <row r="1008694" customFormat="1"/>
    <row r="1008695" customFormat="1"/>
    <row r="1008696" customFormat="1"/>
    <row r="1008697" customFormat="1"/>
    <row r="1008698" customFormat="1"/>
    <row r="1008699" customFormat="1"/>
    <row r="1008700" customFormat="1"/>
    <row r="1008701" customFormat="1"/>
    <row r="1008702" customFormat="1"/>
    <row r="1008703" customFormat="1"/>
    <row r="1008704" customFormat="1"/>
    <row r="1008705" customFormat="1"/>
    <row r="1008706" customFormat="1"/>
    <row r="1008707" customFormat="1"/>
    <row r="1008708" customFormat="1"/>
    <row r="1008709" customFormat="1"/>
    <row r="1008710" customFormat="1"/>
    <row r="1008711" customFormat="1"/>
    <row r="1008712" customFormat="1"/>
    <row r="1008713" customFormat="1"/>
    <row r="1008714" customFormat="1"/>
    <row r="1008715" customFormat="1"/>
    <row r="1008716" customFormat="1"/>
    <row r="1008717" customFormat="1"/>
    <row r="1008718" customFormat="1"/>
    <row r="1008719" customFormat="1"/>
    <row r="1008720" customFormat="1"/>
    <row r="1008721" customFormat="1"/>
    <row r="1008722" customFormat="1"/>
    <row r="1008723" customFormat="1"/>
    <row r="1008724" customFormat="1"/>
    <row r="1008725" customFormat="1"/>
    <row r="1008726" customFormat="1"/>
    <row r="1008727" customFormat="1"/>
    <row r="1008728" customFormat="1"/>
    <row r="1008729" customFormat="1"/>
    <row r="1008730" customFormat="1"/>
    <row r="1008731" customFormat="1"/>
    <row r="1008732" customFormat="1"/>
    <row r="1008733" customFormat="1"/>
    <row r="1008734" customFormat="1"/>
    <row r="1008735" customFormat="1"/>
    <row r="1008736" customFormat="1"/>
    <row r="1008737" customFormat="1"/>
    <row r="1008738" customFormat="1"/>
    <row r="1008739" customFormat="1"/>
    <row r="1008740" customFormat="1"/>
    <row r="1008741" customFormat="1"/>
    <row r="1008742" customFormat="1"/>
    <row r="1008743" customFormat="1"/>
    <row r="1008744" customFormat="1"/>
    <row r="1008745" customFormat="1"/>
    <row r="1008746" customFormat="1"/>
    <row r="1008747" customFormat="1"/>
    <row r="1008748" customFormat="1"/>
    <row r="1008749" customFormat="1"/>
    <row r="1008750" customFormat="1"/>
    <row r="1008751" customFormat="1"/>
    <row r="1008752" customFormat="1"/>
    <row r="1008753" customFormat="1"/>
    <row r="1008754" customFormat="1"/>
    <row r="1008755" customFormat="1"/>
    <row r="1008756" customFormat="1"/>
    <row r="1008757" customFormat="1"/>
    <row r="1008758" customFormat="1"/>
    <row r="1008759" customFormat="1"/>
    <row r="1008760" customFormat="1"/>
    <row r="1008761" customFormat="1"/>
    <row r="1008762" customFormat="1"/>
    <row r="1008763" customFormat="1"/>
    <row r="1008764" customFormat="1"/>
    <row r="1008765" customFormat="1"/>
    <row r="1008766" customFormat="1"/>
    <row r="1008767" customFormat="1"/>
    <row r="1008768" customFormat="1"/>
    <row r="1008769" customFormat="1"/>
    <row r="1008770" customFormat="1"/>
    <row r="1008771" customFormat="1"/>
    <row r="1008772" customFormat="1"/>
    <row r="1008773" customFormat="1"/>
    <row r="1008774" customFormat="1"/>
    <row r="1008775" customFormat="1"/>
    <row r="1008776" customFormat="1"/>
    <row r="1008777" customFormat="1"/>
    <row r="1008778" customFormat="1"/>
    <row r="1008779" customFormat="1"/>
    <row r="1008780" customFormat="1"/>
    <row r="1008781" customFormat="1"/>
    <row r="1008782" customFormat="1"/>
    <row r="1008783" customFormat="1"/>
    <row r="1008784" customFormat="1"/>
    <row r="1008785" customFormat="1"/>
    <row r="1008786" customFormat="1"/>
    <row r="1008787" customFormat="1"/>
    <row r="1008788" customFormat="1"/>
    <row r="1008789" customFormat="1"/>
    <row r="1008790" customFormat="1"/>
    <row r="1008791" customFormat="1"/>
    <row r="1008792" customFormat="1"/>
    <row r="1008793" customFormat="1"/>
    <row r="1008794" customFormat="1"/>
    <row r="1008795" customFormat="1"/>
    <row r="1008796" customFormat="1"/>
    <row r="1008797" customFormat="1"/>
    <row r="1008798" customFormat="1"/>
    <row r="1008799" customFormat="1"/>
    <row r="1008800" customFormat="1"/>
    <row r="1008801" customFormat="1"/>
    <row r="1008802" customFormat="1"/>
    <row r="1008803" customFormat="1"/>
    <row r="1008804" customFormat="1"/>
    <row r="1008805" customFormat="1"/>
    <row r="1008806" customFormat="1"/>
    <row r="1008807" customFormat="1"/>
    <row r="1008808" customFormat="1"/>
    <row r="1008809" customFormat="1"/>
    <row r="1008810" customFormat="1"/>
    <row r="1008811" customFormat="1"/>
    <row r="1008812" customFormat="1"/>
    <row r="1008813" customFormat="1"/>
    <row r="1008814" customFormat="1"/>
    <row r="1008815" customFormat="1"/>
    <row r="1008816" customFormat="1"/>
    <row r="1008817" customFormat="1"/>
    <row r="1008818" customFormat="1"/>
    <row r="1008819" customFormat="1"/>
    <row r="1008820" customFormat="1"/>
    <row r="1008821" customFormat="1"/>
    <row r="1008822" customFormat="1"/>
    <row r="1008823" customFormat="1"/>
    <row r="1008824" customFormat="1"/>
    <row r="1008825" customFormat="1"/>
    <row r="1008826" customFormat="1"/>
    <row r="1008827" customFormat="1"/>
    <row r="1008828" customFormat="1"/>
    <row r="1008829" customFormat="1"/>
    <row r="1008830" customFormat="1"/>
    <row r="1008831" customFormat="1"/>
    <row r="1008832" customFormat="1"/>
    <row r="1008833" customFormat="1"/>
    <row r="1008834" customFormat="1"/>
    <row r="1008835" customFormat="1"/>
    <row r="1008836" customFormat="1"/>
    <row r="1008837" customFormat="1"/>
    <row r="1008838" customFormat="1"/>
    <row r="1008839" customFormat="1"/>
    <row r="1008840" customFormat="1"/>
    <row r="1008841" customFormat="1"/>
    <row r="1008842" customFormat="1"/>
    <row r="1008843" customFormat="1"/>
    <row r="1008844" customFormat="1"/>
    <row r="1008845" customFormat="1"/>
    <row r="1008846" customFormat="1"/>
    <row r="1008847" customFormat="1"/>
    <row r="1008848" customFormat="1"/>
    <row r="1008849" customFormat="1"/>
    <row r="1008850" customFormat="1"/>
    <row r="1008851" customFormat="1"/>
    <row r="1008852" customFormat="1"/>
    <row r="1008853" customFormat="1"/>
    <row r="1008854" customFormat="1"/>
    <row r="1008855" customFormat="1"/>
    <row r="1008856" customFormat="1"/>
    <row r="1008857" customFormat="1"/>
    <row r="1008858" customFormat="1"/>
    <row r="1008859" customFormat="1"/>
    <row r="1008860" customFormat="1"/>
    <row r="1008861" customFormat="1"/>
    <row r="1008862" customFormat="1"/>
    <row r="1008863" customFormat="1"/>
    <row r="1008864" customFormat="1"/>
    <row r="1008865" customFormat="1"/>
    <row r="1008866" customFormat="1"/>
    <row r="1008867" customFormat="1"/>
    <row r="1008868" customFormat="1"/>
    <row r="1008869" customFormat="1"/>
    <row r="1008870" customFormat="1"/>
    <row r="1008871" customFormat="1"/>
    <row r="1008872" customFormat="1"/>
    <row r="1008873" customFormat="1"/>
    <row r="1008874" customFormat="1"/>
    <row r="1008875" customFormat="1"/>
    <row r="1008876" customFormat="1"/>
    <row r="1008877" customFormat="1"/>
    <row r="1008878" customFormat="1"/>
    <row r="1008879" customFormat="1"/>
    <row r="1008880" customFormat="1"/>
    <row r="1008881" customFormat="1"/>
    <row r="1008882" customFormat="1"/>
    <row r="1008883" customFormat="1"/>
    <row r="1008884" customFormat="1"/>
    <row r="1008885" customFormat="1"/>
    <row r="1008886" customFormat="1"/>
    <row r="1008887" customFormat="1"/>
    <row r="1008888" customFormat="1"/>
    <row r="1008889" customFormat="1"/>
    <row r="1008890" customFormat="1"/>
    <row r="1008891" customFormat="1"/>
    <row r="1008892" customFormat="1"/>
    <row r="1008893" customFormat="1"/>
    <row r="1008894" customFormat="1"/>
    <row r="1008895" customFormat="1"/>
    <row r="1008896" customFormat="1"/>
    <row r="1008897" customFormat="1"/>
    <row r="1008898" customFormat="1"/>
    <row r="1008899" customFormat="1"/>
    <row r="1008900" customFormat="1"/>
    <row r="1008901" customFormat="1"/>
    <row r="1008902" customFormat="1"/>
    <row r="1008903" customFormat="1"/>
    <row r="1008904" customFormat="1"/>
    <row r="1008905" customFormat="1"/>
    <row r="1008906" customFormat="1"/>
    <row r="1008907" customFormat="1"/>
    <row r="1008908" customFormat="1"/>
    <row r="1008909" customFormat="1"/>
    <row r="1008910" customFormat="1"/>
    <row r="1008911" customFormat="1"/>
    <row r="1008912" customFormat="1"/>
    <row r="1008913" customFormat="1"/>
    <row r="1008914" customFormat="1"/>
    <row r="1008915" customFormat="1"/>
    <row r="1008916" customFormat="1"/>
    <row r="1008917" customFormat="1"/>
    <row r="1008918" customFormat="1"/>
    <row r="1008919" customFormat="1"/>
    <row r="1008920" customFormat="1"/>
    <row r="1008921" customFormat="1"/>
    <row r="1008922" customFormat="1"/>
    <row r="1008923" customFormat="1"/>
    <row r="1008924" customFormat="1"/>
    <row r="1008925" customFormat="1"/>
    <row r="1008926" customFormat="1"/>
    <row r="1008927" customFormat="1"/>
    <row r="1008928" customFormat="1"/>
    <row r="1008929" customFormat="1"/>
    <row r="1008930" customFormat="1"/>
    <row r="1008931" customFormat="1"/>
    <row r="1008932" customFormat="1"/>
    <row r="1008933" customFormat="1"/>
    <row r="1008934" customFormat="1"/>
    <row r="1008935" customFormat="1"/>
    <row r="1008936" customFormat="1"/>
    <row r="1008937" customFormat="1"/>
    <row r="1008938" customFormat="1"/>
    <row r="1008939" customFormat="1"/>
    <row r="1008940" customFormat="1"/>
    <row r="1008941" customFormat="1"/>
    <row r="1008942" customFormat="1"/>
    <row r="1008943" customFormat="1"/>
    <row r="1008944" customFormat="1"/>
    <row r="1008945" customFormat="1"/>
    <row r="1008946" customFormat="1"/>
    <row r="1008947" customFormat="1"/>
    <row r="1008948" customFormat="1"/>
    <row r="1008949" customFormat="1"/>
    <row r="1008950" customFormat="1"/>
    <row r="1008951" customFormat="1"/>
    <row r="1008952" customFormat="1"/>
    <row r="1008953" customFormat="1"/>
    <row r="1008954" customFormat="1"/>
    <row r="1008955" customFormat="1"/>
    <row r="1008956" customFormat="1"/>
    <row r="1008957" customFormat="1"/>
    <row r="1008958" customFormat="1"/>
    <row r="1008959" customFormat="1"/>
    <row r="1008960" customFormat="1"/>
    <row r="1008961" customFormat="1"/>
    <row r="1008962" customFormat="1"/>
    <row r="1008963" customFormat="1"/>
    <row r="1008964" customFormat="1"/>
    <row r="1008965" customFormat="1"/>
    <row r="1008966" customFormat="1"/>
    <row r="1008967" customFormat="1"/>
    <row r="1008968" customFormat="1"/>
    <row r="1008969" customFormat="1"/>
    <row r="1008970" customFormat="1"/>
    <row r="1008971" customFormat="1"/>
    <row r="1008972" customFormat="1"/>
    <row r="1008973" customFormat="1"/>
    <row r="1008974" customFormat="1"/>
    <row r="1008975" customFormat="1"/>
    <row r="1008976" customFormat="1"/>
    <row r="1008977" customFormat="1"/>
    <row r="1008978" customFormat="1"/>
    <row r="1008979" customFormat="1"/>
    <row r="1008980" customFormat="1"/>
    <row r="1008981" customFormat="1"/>
    <row r="1008982" customFormat="1"/>
    <row r="1008983" customFormat="1"/>
    <row r="1008984" customFormat="1"/>
    <row r="1008985" customFormat="1"/>
    <row r="1008986" customFormat="1"/>
    <row r="1008987" customFormat="1"/>
    <row r="1008988" customFormat="1"/>
    <row r="1008989" customFormat="1"/>
    <row r="1008990" customFormat="1"/>
    <row r="1008991" customFormat="1"/>
    <row r="1008992" customFormat="1"/>
    <row r="1008993" customFormat="1"/>
    <row r="1008994" customFormat="1"/>
    <row r="1008995" customFormat="1"/>
    <row r="1008996" customFormat="1"/>
    <row r="1008997" customFormat="1"/>
    <row r="1008998" customFormat="1"/>
    <row r="1008999" customFormat="1"/>
    <row r="1009000" customFormat="1"/>
    <row r="1009001" customFormat="1"/>
    <row r="1009002" customFormat="1"/>
    <row r="1009003" customFormat="1"/>
    <row r="1009004" customFormat="1"/>
    <row r="1009005" customFormat="1"/>
    <row r="1009006" customFormat="1"/>
    <row r="1009007" customFormat="1"/>
    <row r="1009008" customFormat="1"/>
    <row r="1009009" customFormat="1"/>
    <row r="1009010" customFormat="1"/>
    <row r="1009011" customFormat="1"/>
    <row r="1009012" customFormat="1"/>
    <row r="1009013" customFormat="1"/>
    <row r="1009014" customFormat="1"/>
    <row r="1009015" customFormat="1"/>
    <row r="1009016" customFormat="1"/>
    <row r="1009017" customFormat="1"/>
    <row r="1009018" customFormat="1"/>
    <row r="1009019" customFormat="1"/>
    <row r="1009020" customFormat="1"/>
    <row r="1009021" customFormat="1"/>
    <row r="1009022" customFormat="1"/>
    <row r="1009023" customFormat="1"/>
    <row r="1009024" customFormat="1"/>
    <row r="1009025" customFormat="1"/>
    <row r="1009026" customFormat="1"/>
    <row r="1009027" customFormat="1"/>
    <row r="1009028" customFormat="1"/>
    <row r="1009029" customFormat="1"/>
    <row r="1009030" customFormat="1"/>
    <row r="1009031" customFormat="1"/>
    <row r="1009032" customFormat="1"/>
    <row r="1009033" customFormat="1"/>
    <row r="1009034" customFormat="1"/>
    <row r="1009035" customFormat="1"/>
    <row r="1009036" customFormat="1"/>
    <row r="1009037" customFormat="1"/>
    <row r="1009038" customFormat="1"/>
    <row r="1009039" customFormat="1"/>
    <row r="1009040" customFormat="1"/>
    <row r="1009041" customFormat="1"/>
    <row r="1009042" customFormat="1"/>
    <row r="1009043" customFormat="1"/>
    <row r="1009044" customFormat="1"/>
    <row r="1009045" customFormat="1"/>
    <row r="1009046" customFormat="1"/>
    <row r="1009047" customFormat="1"/>
    <row r="1009048" customFormat="1"/>
    <row r="1009049" customFormat="1"/>
    <row r="1009050" customFormat="1"/>
    <row r="1009051" customFormat="1"/>
    <row r="1009052" customFormat="1"/>
    <row r="1009053" customFormat="1"/>
    <row r="1009054" customFormat="1"/>
    <row r="1009055" customFormat="1"/>
    <row r="1009056" customFormat="1"/>
    <row r="1009057" customFormat="1"/>
    <row r="1009058" customFormat="1"/>
    <row r="1009059" customFormat="1"/>
    <row r="1009060" customFormat="1"/>
    <row r="1009061" customFormat="1"/>
    <row r="1009062" customFormat="1"/>
    <row r="1009063" customFormat="1"/>
    <row r="1009064" customFormat="1"/>
    <row r="1009065" customFormat="1"/>
    <row r="1009066" customFormat="1"/>
    <row r="1009067" customFormat="1"/>
    <row r="1009068" customFormat="1"/>
    <row r="1009069" customFormat="1"/>
    <row r="1009070" customFormat="1"/>
    <row r="1009071" customFormat="1"/>
    <row r="1009072" customFormat="1"/>
    <row r="1009073" customFormat="1"/>
    <row r="1009074" customFormat="1"/>
    <row r="1009075" customFormat="1"/>
    <row r="1009076" customFormat="1"/>
    <row r="1009077" customFormat="1"/>
    <row r="1009078" customFormat="1"/>
    <row r="1009079" customFormat="1"/>
    <row r="1009080" customFormat="1"/>
    <row r="1009081" customFormat="1"/>
    <row r="1009082" customFormat="1"/>
    <row r="1009083" customFormat="1"/>
    <row r="1009084" customFormat="1"/>
    <row r="1009085" customFormat="1"/>
    <row r="1009086" customFormat="1"/>
    <row r="1009087" customFormat="1"/>
    <row r="1009088" customFormat="1"/>
    <row r="1009089" customFormat="1"/>
    <row r="1009090" customFormat="1"/>
    <row r="1009091" customFormat="1"/>
    <row r="1009092" customFormat="1"/>
    <row r="1009093" customFormat="1"/>
    <row r="1009094" customFormat="1"/>
    <row r="1009095" customFormat="1"/>
    <row r="1009096" customFormat="1"/>
    <row r="1009097" customFormat="1"/>
    <row r="1009098" customFormat="1"/>
    <row r="1009099" customFormat="1"/>
    <row r="1009100" customFormat="1"/>
    <row r="1009101" customFormat="1"/>
    <row r="1009102" customFormat="1"/>
    <row r="1009103" customFormat="1"/>
    <row r="1009104" customFormat="1"/>
    <row r="1009105" customFormat="1"/>
    <row r="1009106" customFormat="1"/>
    <row r="1009107" customFormat="1"/>
    <row r="1009108" customFormat="1"/>
    <row r="1009109" customFormat="1"/>
    <row r="1009110" customFormat="1"/>
    <row r="1009111" customFormat="1"/>
    <row r="1009112" customFormat="1"/>
    <row r="1009113" customFormat="1"/>
    <row r="1009114" customFormat="1"/>
    <row r="1009115" customFormat="1"/>
    <row r="1009116" customFormat="1"/>
    <row r="1009117" customFormat="1"/>
    <row r="1009118" customFormat="1"/>
    <row r="1009119" customFormat="1"/>
    <row r="1009120" customFormat="1"/>
    <row r="1009121" customFormat="1"/>
    <row r="1009122" customFormat="1"/>
    <row r="1009123" customFormat="1"/>
    <row r="1009124" customFormat="1"/>
    <row r="1009125" customFormat="1"/>
    <row r="1009126" customFormat="1"/>
    <row r="1009127" customFormat="1"/>
    <row r="1009128" customFormat="1"/>
    <row r="1009129" customFormat="1"/>
    <row r="1009130" customFormat="1"/>
    <row r="1009131" customFormat="1"/>
    <row r="1009132" customFormat="1"/>
    <row r="1009133" customFormat="1"/>
    <row r="1009134" customFormat="1"/>
    <row r="1009135" customFormat="1"/>
    <row r="1009136" customFormat="1"/>
    <row r="1009137" customFormat="1"/>
    <row r="1009138" customFormat="1"/>
    <row r="1009139" customFormat="1"/>
    <row r="1009140" customFormat="1"/>
    <row r="1009141" customFormat="1"/>
    <row r="1009142" customFormat="1"/>
    <row r="1009143" customFormat="1"/>
    <row r="1009144" customFormat="1"/>
    <row r="1009145" customFormat="1"/>
    <row r="1009146" customFormat="1"/>
    <row r="1009147" customFormat="1"/>
    <row r="1009148" customFormat="1"/>
    <row r="1009149" customFormat="1"/>
    <row r="1009150" customFormat="1"/>
    <row r="1009151" customFormat="1"/>
    <row r="1009152" customFormat="1"/>
    <row r="1009153" customFormat="1"/>
    <row r="1009154" customFormat="1"/>
    <row r="1009155" customFormat="1"/>
    <row r="1009156" customFormat="1"/>
    <row r="1009157" customFormat="1"/>
    <row r="1009158" customFormat="1"/>
    <row r="1009159" customFormat="1"/>
    <row r="1009160" customFormat="1"/>
    <row r="1009161" customFormat="1"/>
    <row r="1009162" customFormat="1"/>
    <row r="1009163" customFormat="1"/>
    <row r="1009164" customFormat="1"/>
    <row r="1009165" customFormat="1"/>
    <row r="1009166" customFormat="1"/>
    <row r="1009167" customFormat="1"/>
    <row r="1009168" customFormat="1"/>
    <row r="1009169" customFormat="1"/>
    <row r="1009170" customFormat="1"/>
    <row r="1009171" customFormat="1"/>
    <row r="1009172" customFormat="1"/>
    <row r="1009173" customFormat="1"/>
    <row r="1009174" customFormat="1"/>
    <row r="1009175" customFormat="1"/>
    <row r="1009176" customFormat="1"/>
    <row r="1009177" customFormat="1"/>
    <row r="1009178" customFormat="1"/>
    <row r="1009179" customFormat="1"/>
    <row r="1009180" customFormat="1"/>
    <row r="1009181" customFormat="1"/>
    <row r="1009182" customFormat="1"/>
    <row r="1009183" customFormat="1"/>
    <row r="1009184" customFormat="1"/>
    <row r="1009185" customFormat="1"/>
    <row r="1009186" customFormat="1"/>
    <row r="1009187" customFormat="1"/>
    <row r="1009188" customFormat="1"/>
    <row r="1009189" customFormat="1"/>
    <row r="1009190" customFormat="1"/>
    <row r="1009191" customFormat="1"/>
    <row r="1009192" customFormat="1"/>
    <row r="1009193" customFormat="1"/>
    <row r="1009194" customFormat="1"/>
    <row r="1009195" customFormat="1"/>
    <row r="1009196" customFormat="1"/>
    <row r="1009197" customFormat="1"/>
    <row r="1009198" customFormat="1"/>
    <row r="1009199" customFormat="1"/>
    <row r="1009200" customFormat="1"/>
    <row r="1009201" customFormat="1"/>
    <row r="1009202" customFormat="1"/>
    <row r="1009203" customFormat="1"/>
    <row r="1009204" customFormat="1"/>
    <row r="1009205" customFormat="1"/>
    <row r="1009206" customFormat="1"/>
    <row r="1009207" customFormat="1"/>
    <row r="1009208" customFormat="1"/>
    <row r="1009209" customFormat="1"/>
    <row r="1009210" customFormat="1"/>
    <row r="1009211" customFormat="1"/>
    <row r="1009212" customFormat="1"/>
    <row r="1009213" customFormat="1"/>
    <row r="1009214" customFormat="1"/>
    <row r="1009215" customFormat="1"/>
    <row r="1009216" customFormat="1"/>
    <row r="1009217" customFormat="1"/>
    <row r="1009218" customFormat="1"/>
    <row r="1009219" customFormat="1"/>
    <row r="1009220" customFormat="1"/>
    <row r="1009221" customFormat="1"/>
    <row r="1009222" customFormat="1"/>
    <row r="1009223" customFormat="1"/>
    <row r="1009224" customFormat="1"/>
    <row r="1009225" customFormat="1"/>
    <row r="1009226" customFormat="1"/>
    <row r="1009227" customFormat="1"/>
    <row r="1009228" customFormat="1"/>
    <row r="1009229" customFormat="1"/>
    <row r="1009230" customFormat="1"/>
    <row r="1009231" customFormat="1"/>
    <row r="1009232" customFormat="1"/>
    <row r="1009233" customFormat="1"/>
    <row r="1009234" customFormat="1"/>
    <row r="1009235" customFormat="1"/>
    <row r="1009236" customFormat="1"/>
    <row r="1009237" customFormat="1"/>
    <row r="1009238" customFormat="1"/>
    <row r="1009239" customFormat="1"/>
    <row r="1009240" customFormat="1"/>
    <row r="1009241" customFormat="1"/>
    <row r="1009242" customFormat="1"/>
    <row r="1009243" customFormat="1"/>
    <row r="1009244" customFormat="1"/>
    <row r="1009245" customFormat="1"/>
    <row r="1009246" customFormat="1"/>
    <row r="1009247" customFormat="1"/>
    <row r="1009248" customFormat="1"/>
    <row r="1009249" customFormat="1"/>
    <row r="1009250" customFormat="1"/>
    <row r="1009251" customFormat="1"/>
    <row r="1009252" customFormat="1"/>
    <row r="1009253" customFormat="1"/>
    <row r="1009254" customFormat="1"/>
    <row r="1009255" customFormat="1"/>
    <row r="1009256" customFormat="1"/>
    <row r="1009257" customFormat="1"/>
    <row r="1009258" customFormat="1"/>
    <row r="1009259" customFormat="1"/>
    <row r="1009260" customFormat="1"/>
    <row r="1009261" customFormat="1"/>
    <row r="1009262" customFormat="1"/>
    <row r="1009263" customFormat="1"/>
    <row r="1009264" customFormat="1"/>
    <row r="1009265" customFormat="1"/>
    <row r="1009266" customFormat="1"/>
    <row r="1009267" customFormat="1"/>
    <row r="1009268" customFormat="1"/>
    <row r="1009269" customFormat="1"/>
    <row r="1009270" customFormat="1"/>
    <row r="1009271" customFormat="1"/>
    <row r="1009272" customFormat="1"/>
    <row r="1009273" customFormat="1"/>
    <row r="1009274" customFormat="1"/>
    <row r="1009275" customFormat="1"/>
    <row r="1009276" customFormat="1"/>
    <row r="1009277" customFormat="1"/>
    <row r="1009278" customFormat="1"/>
    <row r="1009279" customFormat="1"/>
    <row r="1009280" customFormat="1"/>
    <row r="1009281" customFormat="1"/>
    <row r="1009282" customFormat="1"/>
    <row r="1009283" customFormat="1"/>
    <row r="1009284" customFormat="1"/>
    <row r="1009285" customFormat="1"/>
    <row r="1009286" customFormat="1"/>
    <row r="1009287" customFormat="1"/>
    <row r="1009288" customFormat="1"/>
    <row r="1009289" customFormat="1"/>
    <row r="1009290" customFormat="1"/>
    <row r="1009291" customFormat="1"/>
    <row r="1009292" customFormat="1"/>
    <row r="1009293" customFormat="1"/>
    <row r="1009294" customFormat="1"/>
    <row r="1009295" customFormat="1"/>
    <row r="1009296" customFormat="1"/>
    <row r="1009297" customFormat="1"/>
    <row r="1009298" customFormat="1"/>
    <row r="1009299" customFormat="1"/>
    <row r="1009300" customFormat="1"/>
    <row r="1009301" customFormat="1"/>
    <row r="1009302" customFormat="1"/>
    <row r="1009303" customFormat="1"/>
    <row r="1009304" customFormat="1"/>
    <row r="1009305" customFormat="1"/>
    <row r="1009306" customFormat="1"/>
    <row r="1009307" customFormat="1"/>
    <row r="1009308" customFormat="1"/>
    <row r="1009309" customFormat="1"/>
    <row r="1009310" customFormat="1"/>
    <row r="1009311" customFormat="1"/>
    <row r="1009312" customFormat="1"/>
    <row r="1009313" customFormat="1"/>
    <row r="1009314" customFormat="1"/>
    <row r="1009315" customFormat="1"/>
    <row r="1009316" customFormat="1"/>
    <row r="1009317" customFormat="1"/>
    <row r="1009318" customFormat="1"/>
    <row r="1009319" customFormat="1"/>
    <row r="1009320" customFormat="1"/>
    <row r="1009321" customFormat="1"/>
    <row r="1009322" customFormat="1"/>
    <row r="1009323" customFormat="1"/>
    <row r="1009324" customFormat="1"/>
    <row r="1009325" customFormat="1"/>
    <row r="1009326" customFormat="1"/>
    <row r="1009327" customFormat="1"/>
    <row r="1009328" customFormat="1"/>
    <row r="1009329" customFormat="1"/>
    <row r="1009330" customFormat="1"/>
    <row r="1009331" customFormat="1"/>
    <row r="1009332" customFormat="1"/>
    <row r="1009333" customFormat="1"/>
    <row r="1009334" customFormat="1"/>
    <row r="1009335" customFormat="1"/>
    <row r="1009336" customFormat="1"/>
    <row r="1009337" customFormat="1"/>
    <row r="1009338" customFormat="1"/>
    <row r="1009339" customFormat="1"/>
    <row r="1009340" customFormat="1"/>
    <row r="1009341" customFormat="1"/>
    <row r="1009342" customFormat="1"/>
    <row r="1009343" customFormat="1"/>
    <row r="1009344" customFormat="1"/>
    <row r="1009345" customFormat="1"/>
    <row r="1009346" customFormat="1"/>
    <row r="1009347" customFormat="1"/>
    <row r="1009348" customFormat="1"/>
    <row r="1009349" customFormat="1"/>
    <row r="1009350" customFormat="1"/>
    <row r="1009351" customFormat="1"/>
    <row r="1009352" customFormat="1"/>
    <row r="1009353" customFormat="1"/>
    <row r="1009354" customFormat="1"/>
    <row r="1009355" customFormat="1"/>
    <row r="1009356" customFormat="1"/>
    <row r="1009357" customFormat="1"/>
    <row r="1009358" customFormat="1"/>
    <row r="1009359" customFormat="1"/>
    <row r="1009360" customFormat="1"/>
    <row r="1009361" customFormat="1"/>
    <row r="1009362" customFormat="1"/>
    <row r="1009363" customFormat="1"/>
    <row r="1009364" customFormat="1"/>
    <row r="1009365" customFormat="1"/>
    <row r="1009366" customFormat="1"/>
    <row r="1009367" customFormat="1"/>
    <row r="1009368" customFormat="1"/>
    <row r="1009369" customFormat="1"/>
    <row r="1009370" customFormat="1"/>
    <row r="1009371" customFormat="1"/>
    <row r="1009372" customFormat="1"/>
    <row r="1009373" customFormat="1"/>
    <row r="1009374" customFormat="1"/>
    <row r="1009375" customFormat="1"/>
    <row r="1009376" customFormat="1"/>
    <row r="1009377" customFormat="1"/>
    <row r="1009378" customFormat="1"/>
    <row r="1009379" customFormat="1"/>
    <row r="1009380" customFormat="1"/>
    <row r="1009381" customFormat="1"/>
    <row r="1009382" customFormat="1"/>
    <row r="1009383" customFormat="1"/>
    <row r="1009384" customFormat="1"/>
    <row r="1009385" customFormat="1"/>
    <row r="1009386" customFormat="1"/>
    <row r="1009387" customFormat="1"/>
    <row r="1009388" customFormat="1"/>
    <row r="1009389" customFormat="1"/>
    <row r="1009390" customFormat="1"/>
    <row r="1009391" customFormat="1"/>
    <row r="1009392" customFormat="1"/>
    <row r="1009393" customFormat="1"/>
    <row r="1009394" customFormat="1"/>
    <row r="1009395" customFormat="1"/>
    <row r="1009396" customFormat="1"/>
    <row r="1009397" customFormat="1"/>
    <row r="1009398" customFormat="1"/>
    <row r="1009399" customFormat="1"/>
    <row r="1009400" customFormat="1"/>
    <row r="1009401" customFormat="1"/>
    <row r="1009402" customFormat="1"/>
    <row r="1009403" customFormat="1"/>
    <row r="1009404" customFormat="1"/>
    <row r="1009405" customFormat="1"/>
    <row r="1009406" customFormat="1"/>
    <row r="1009407" customFormat="1"/>
    <row r="1009408" customFormat="1"/>
    <row r="1009409" customFormat="1"/>
    <row r="1009410" customFormat="1"/>
    <row r="1009411" customFormat="1"/>
    <row r="1009412" customFormat="1"/>
    <row r="1009413" customFormat="1"/>
    <row r="1009414" customFormat="1"/>
    <row r="1009415" customFormat="1"/>
    <row r="1009416" customFormat="1"/>
    <row r="1009417" customFormat="1"/>
    <row r="1009418" customFormat="1"/>
    <row r="1009419" customFormat="1"/>
    <row r="1009420" customFormat="1"/>
    <row r="1009421" customFormat="1"/>
    <row r="1009422" customFormat="1"/>
    <row r="1009423" customFormat="1"/>
    <row r="1009424" customFormat="1"/>
    <row r="1009425" customFormat="1"/>
    <row r="1009426" customFormat="1"/>
    <row r="1009427" customFormat="1"/>
    <row r="1009428" customFormat="1"/>
    <row r="1009429" customFormat="1"/>
    <row r="1009430" customFormat="1"/>
    <row r="1009431" customFormat="1"/>
    <row r="1009432" customFormat="1"/>
    <row r="1009433" customFormat="1"/>
    <row r="1009434" customFormat="1"/>
    <row r="1009435" customFormat="1"/>
    <row r="1009436" customFormat="1"/>
    <row r="1009437" customFormat="1"/>
    <row r="1009438" customFormat="1"/>
    <row r="1009439" customFormat="1"/>
    <row r="1009440" customFormat="1"/>
    <row r="1009441" customFormat="1"/>
    <row r="1009442" customFormat="1"/>
    <row r="1009443" customFormat="1"/>
    <row r="1009444" customFormat="1"/>
    <row r="1009445" customFormat="1"/>
    <row r="1009446" customFormat="1"/>
    <row r="1009447" customFormat="1"/>
    <row r="1009448" customFormat="1"/>
    <row r="1009449" customFormat="1"/>
    <row r="1009450" customFormat="1"/>
    <row r="1009451" customFormat="1"/>
    <row r="1009452" customFormat="1"/>
    <row r="1009453" customFormat="1"/>
    <row r="1009454" customFormat="1"/>
    <row r="1009455" customFormat="1"/>
    <row r="1009456" customFormat="1"/>
    <row r="1009457" customFormat="1"/>
    <row r="1009458" customFormat="1"/>
    <row r="1009459" customFormat="1"/>
    <row r="1009460" customFormat="1"/>
    <row r="1009461" customFormat="1"/>
    <row r="1009462" customFormat="1"/>
    <row r="1009463" customFormat="1"/>
    <row r="1009464" customFormat="1"/>
    <row r="1009465" customFormat="1"/>
    <row r="1009466" customFormat="1"/>
    <row r="1009467" customFormat="1"/>
    <row r="1009468" customFormat="1"/>
    <row r="1009469" customFormat="1"/>
    <row r="1009470" customFormat="1"/>
    <row r="1009471" customFormat="1"/>
    <row r="1009472" customFormat="1"/>
    <row r="1009473" customFormat="1"/>
    <row r="1009474" customFormat="1"/>
    <row r="1009475" customFormat="1"/>
    <row r="1009476" customFormat="1"/>
    <row r="1009477" customFormat="1"/>
    <row r="1009478" customFormat="1"/>
    <row r="1009479" customFormat="1"/>
    <row r="1009480" customFormat="1"/>
    <row r="1009481" customFormat="1"/>
    <row r="1009482" customFormat="1"/>
    <row r="1009483" customFormat="1"/>
    <row r="1009484" customFormat="1"/>
    <row r="1009485" customFormat="1"/>
    <row r="1009486" customFormat="1"/>
    <row r="1009487" customFormat="1"/>
    <row r="1009488" customFormat="1"/>
    <row r="1009489" customFormat="1"/>
    <row r="1009490" customFormat="1"/>
    <row r="1009491" customFormat="1"/>
    <row r="1009492" customFormat="1"/>
    <row r="1009493" customFormat="1"/>
    <row r="1009494" customFormat="1"/>
    <row r="1009495" customFormat="1"/>
    <row r="1009496" customFormat="1"/>
    <row r="1009497" customFormat="1"/>
    <row r="1009498" customFormat="1"/>
    <row r="1009499" customFormat="1"/>
    <row r="1009500" customFormat="1"/>
    <row r="1009501" customFormat="1"/>
    <row r="1009502" customFormat="1"/>
    <row r="1009503" customFormat="1"/>
    <row r="1009504" customFormat="1"/>
    <row r="1009505" customFormat="1"/>
    <row r="1009506" customFormat="1"/>
    <row r="1009507" customFormat="1"/>
    <row r="1009508" customFormat="1"/>
    <row r="1009509" customFormat="1"/>
    <row r="1009510" customFormat="1"/>
    <row r="1009511" customFormat="1"/>
    <row r="1009512" customFormat="1"/>
    <row r="1009513" customFormat="1"/>
    <row r="1009514" customFormat="1"/>
    <row r="1009515" customFormat="1"/>
    <row r="1009516" customFormat="1"/>
    <row r="1009517" customFormat="1"/>
    <row r="1009518" customFormat="1"/>
    <row r="1009519" customFormat="1"/>
    <row r="1009520" customFormat="1"/>
    <row r="1009521" customFormat="1"/>
    <row r="1009522" customFormat="1"/>
    <row r="1009523" customFormat="1"/>
    <row r="1009524" customFormat="1"/>
    <row r="1009525" customFormat="1"/>
    <row r="1009526" customFormat="1"/>
    <row r="1009527" customFormat="1"/>
    <row r="1009528" customFormat="1"/>
    <row r="1009529" customFormat="1"/>
    <row r="1009530" customFormat="1"/>
    <row r="1009531" customFormat="1"/>
    <row r="1009532" customFormat="1"/>
    <row r="1009533" customFormat="1"/>
    <row r="1009534" customFormat="1"/>
    <row r="1009535" customFormat="1"/>
    <row r="1009536" customFormat="1"/>
    <row r="1009537" customFormat="1"/>
    <row r="1009538" customFormat="1"/>
    <row r="1009539" customFormat="1"/>
    <row r="1009540" customFormat="1"/>
    <row r="1009541" customFormat="1"/>
    <row r="1009542" customFormat="1"/>
    <row r="1009543" customFormat="1"/>
    <row r="1009544" customFormat="1"/>
    <row r="1009545" customFormat="1"/>
    <row r="1009546" customFormat="1"/>
    <row r="1009547" customFormat="1"/>
    <row r="1009548" customFormat="1"/>
    <row r="1009549" customFormat="1"/>
    <row r="1009550" customFormat="1"/>
    <row r="1009551" customFormat="1"/>
    <row r="1009552" customFormat="1"/>
    <row r="1009553" customFormat="1"/>
    <row r="1009554" customFormat="1"/>
    <row r="1009555" customFormat="1"/>
    <row r="1009556" customFormat="1"/>
    <row r="1009557" customFormat="1"/>
    <row r="1009558" customFormat="1"/>
    <row r="1009559" customFormat="1"/>
    <row r="1009560" customFormat="1"/>
    <row r="1009561" customFormat="1"/>
    <row r="1009562" customFormat="1"/>
    <row r="1009563" customFormat="1"/>
    <row r="1009564" customFormat="1"/>
    <row r="1009565" customFormat="1"/>
    <row r="1009566" customFormat="1"/>
    <row r="1009567" customFormat="1"/>
    <row r="1009568" customFormat="1"/>
    <row r="1009569" customFormat="1"/>
    <row r="1009570" customFormat="1"/>
    <row r="1009571" customFormat="1"/>
    <row r="1009572" customFormat="1"/>
    <row r="1009573" customFormat="1"/>
    <row r="1009574" customFormat="1"/>
    <row r="1009575" customFormat="1"/>
    <row r="1009576" customFormat="1"/>
    <row r="1009577" customFormat="1"/>
    <row r="1009578" customFormat="1"/>
    <row r="1009579" customFormat="1"/>
    <row r="1009580" customFormat="1"/>
    <row r="1009581" customFormat="1"/>
    <row r="1009582" customFormat="1"/>
    <row r="1009583" customFormat="1"/>
    <row r="1009584" customFormat="1"/>
    <row r="1009585" customFormat="1"/>
    <row r="1009586" customFormat="1"/>
    <row r="1009587" customFormat="1"/>
    <row r="1009588" customFormat="1"/>
    <row r="1009589" customFormat="1"/>
    <row r="1009590" customFormat="1"/>
    <row r="1009591" customFormat="1"/>
    <row r="1009592" customFormat="1"/>
    <row r="1009593" customFormat="1"/>
    <row r="1009594" customFormat="1"/>
    <row r="1009595" customFormat="1"/>
    <row r="1009596" customFormat="1"/>
    <row r="1009597" customFormat="1"/>
    <row r="1009598" customFormat="1"/>
    <row r="1009599" customFormat="1"/>
    <row r="1009600" customFormat="1"/>
    <row r="1009601" customFormat="1"/>
    <row r="1009602" customFormat="1"/>
    <row r="1009603" customFormat="1"/>
    <row r="1009604" customFormat="1"/>
    <row r="1009605" customFormat="1"/>
    <row r="1009606" customFormat="1"/>
    <row r="1009607" customFormat="1"/>
    <row r="1009608" customFormat="1"/>
    <row r="1009609" customFormat="1"/>
    <row r="1009610" customFormat="1"/>
    <row r="1009611" customFormat="1"/>
    <row r="1009612" customFormat="1"/>
    <row r="1009613" customFormat="1"/>
    <row r="1009614" customFormat="1"/>
    <row r="1009615" customFormat="1"/>
    <row r="1009616" customFormat="1"/>
    <row r="1009617" customFormat="1"/>
    <row r="1009618" customFormat="1"/>
    <row r="1009619" customFormat="1"/>
    <row r="1009620" customFormat="1"/>
    <row r="1009621" customFormat="1"/>
    <row r="1009622" customFormat="1"/>
    <row r="1009623" customFormat="1"/>
    <row r="1009624" customFormat="1"/>
    <row r="1009625" customFormat="1"/>
    <row r="1009626" customFormat="1"/>
    <row r="1009627" customFormat="1"/>
    <row r="1009628" customFormat="1"/>
    <row r="1009629" customFormat="1"/>
    <row r="1009630" customFormat="1"/>
    <row r="1009631" customFormat="1"/>
    <row r="1009632" customFormat="1"/>
    <row r="1009633" customFormat="1"/>
    <row r="1009634" customFormat="1"/>
    <row r="1009635" customFormat="1"/>
    <row r="1009636" customFormat="1"/>
    <row r="1009637" customFormat="1"/>
    <row r="1009638" customFormat="1"/>
    <row r="1009639" customFormat="1"/>
    <row r="1009640" customFormat="1"/>
    <row r="1009641" customFormat="1"/>
    <row r="1009642" customFormat="1"/>
    <row r="1009643" customFormat="1"/>
    <row r="1009644" customFormat="1"/>
    <row r="1009645" customFormat="1"/>
    <row r="1009646" customFormat="1"/>
    <row r="1009647" customFormat="1"/>
    <row r="1009648" customFormat="1"/>
    <row r="1009649" customFormat="1"/>
    <row r="1009650" customFormat="1"/>
    <row r="1009651" customFormat="1"/>
    <row r="1009652" customFormat="1"/>
    <row r="1009653" customFormat="1"/>
    <row r="1009654" customFormat="1"/>
    <row r="1009655" customFormat="1"/>
    <row r="1009656" customFormat="1"/>
    <row r="1009657" customFormat="1"/>
    <row r="1009658" customFormat="1"/>
    <row r="1009659" customFormat="1"/>
    <row r="1009660" customFormat="1"/>
    <row r="1009661" customFormat="1"/>
    <row r="1009662" customFormat="1"/>
    <row r="1009663" customFormat="1"/>
    <row r="1009664" customFormat="1"/>
    <row r="1009665" customFormat="1"/>
    <row r="1009666" customFormat="1"/>
    <row r="1009667" customFormat="1"/>
    <row r="1009668" customFormat="1"/>
    <row r="1009669" customFormat="1"/>
    <row r="1009670" customFormat="1"/>
    <row r="1009671" customFormat="1"/>
    <row r="1009672" customFormat="1"/>
    <row r="1009673" customFormat="1"/>
    <row r="1009674" customFormat="1"/>
    <row r="1009675" customFormat="1"/>
    <row r="1009676" customFormat="1"/>
    <row r="1009677" customFormat="1"/>
    <row r="1009678" customFormat="1"/>
    <row r="1009679" customFormat="1"/>
    <row r="1009680" customFormat="1"/>
    <row r="1009681" customFormat="1"/>
    <row r="1009682" customFormat="1"/>
    <row r="1009683" customFormat="1"/>
    <row r="1009684" customFormat="1"/>
    <row r="1009685" customFormat="1"/>
    <row r="1009686" customFormat="1"/>
    <row r="1009687" customFormat="1"/>
    <row r="1009688" customFormat="1"/>
    <row r="1009689" customFormat="1"/>
    <row r="1009690" customFormat="1"/>
    <row r="1009691" customFormat="1"/>
    <row r="1009692" customFormat="1"/>
    <row r="1009693" customFormat="1"/>
    <row r="1009694" customFormat="1"/>
    <row r="1009695" customFormat="1"/>
    <row r="1009696" customFormat="1"/>
    <row r="1009697" customFormat="1"/>
    <row r="1009698" customFormat="1"/>
    <row r="1009699" customFormat="1"/>
    <row r="1009700" customFormat="1"/>
    <row r="1009701" customFormat="1"/>
    <row r="1009702" customFormat="1"/>
    <row r="1009703" customFormat="1"/>
    <row r="1009704" customFormat="1"/>
    <row r="1009705" customFormat="1"/>
    <row r="1009706" customFormat="1"/>
    <row r="1009707" customFormat="1"/>
    <row r="1009708" customFormat="1"/>
    <row r="1009709" customFormat="1"/>
    <row r="1009710" customFormat="1"/>
    <row r="1009711" customFormat="1"/>
    <row r="1009712" customFormat="1"/>
    <row r="1009713" customFormat="1"/>
    <row r="1009714" customFormat="1"/>
    <row r="1009715" customFormat="1"/>
    <row r="1009716" customFormat="1"/>
    <row r="1009717" customFormat="1"/>
    <row r="1009718" customFormat="1"/>
    <row r="1009719" customFormat="1"/>
    <row r="1009720" customFormat="1"/>
    <row r="1009721" customFormat="1"/>
    <row r="1009722" customFormat="1"/>
    <row r="1009723" customFormat="1"/>
    <row r="1009724" customFormat="1"/>
    <row r="1009725" customFormat="1"/>
    <row r="1009726" customFormat="1"/>
    <row r="1009727" customFormat="1"/>
    <row r="1009728" customFormat="1"/>
    <row r="1009729" customFormat="1"/>
    <row r="1009730" customFormat="1"/>
    <row r="1009731" customFormat="1"/>
    <row r="1009732" customFormat="1"/>
    <row r="1009733" customFormat="1"/>
    <row r="1009734" customFormat="1"/>
    <row r="1009735" customFormat="1"/>
    <row r="1009736" customFormat="1"/>
    <row r="1009737" customFormat="1"/>
    <row r="1009738" customFormat="1"/>
    <row r="1009739" customFormat="1"/>
    <row r="1009740" customFormat="1"/>
    <row r="1009741" customFormat="1"/>
    <row r="1009742" customFormat="1"/>
    <row r="1009743" customFormat="1"/>
    <row r="1009744" customFormat="1"/>
    <row r="1009745" customFormat="1"/>
    <row r="1009746" customFormat="1"/>
    <row r="1009747" customFormat="1"/>
    <row r="1009748" customFormat="1"/>
    <row r="1009749" customFormat="1"/>
    <row r="1009750" customFormat="1"/>
    <row r="1009751" customFormat="1"/>
    <row r="1009752" customFormat="1"/>
    <row r="1009753" customFormat="1"/>
    <row r="1009754" customFormat="1"/>
    <row r="1009755" customFormat="1"/>
    <row r="1009756" customFormat="1"/>
    <row r="1009757" customFormat="1"/>
    <row r="1009758" customFormat="1"/>
    <row r="1009759" customFormat="1"/>
    <row r="1009760" customFormat="1"/>
    <row r="1009761" customFormat="1"/>
    <row r="1009762" customFormat="1"/>
    <row r="1009763" customFormat="1"/>
    <row r="1009764" customFormat="1"/>
    <row r="1009765" customFormat="1"/>
    <row r="1009766" customFormat="1"/>
    <row r="1009767" customFormat="1"/>
    <row r="1009768" customFormat="1"/>
    <row r="1009769" customFormat="1"/>
    <row r="1009770" customFormat="1"/>
    <row r="1009771" customFormat="1"/>
    <row r="1009772" customFormat="1"/>
    <row r="1009773" customFormat="1"/>
    <row r="1009774" customFormat="1"/>
    <row r="1009775" customFormat="1"/>
    <row r="1009776" customFormat="1"/>
    <row r="1009777" customFormat="1"/>
    <row r="1009778" customFormat="1"/>
    <row r="1009779" customFormat="1"/>
    <row r="1009780" customFormat="1"/>
    <row r="1009781" customFormat="1"/>
    <row r="1009782" customFormat="1"/>
    <row r="1009783" customFormat="1"/>
    <row r="1009784" customFormat="1"/>
    <row r="1009785" customFormat="1"/>
    <row r="1009786" customFormat="1"/>
    <row r="1009787" customFormat="1"/>
    <row r="1009788" customFormat="1"/>
    <row r="1009789" customFormat="1"/>
    <row r="1009790" customFormat="1"/>
    <row r="1009791" customFormat="1"/>
    <row r="1009792" customFormat="1"/>
    <row r="1009793" customFormat="1"/>
    <row r="1009794" customFormat="1"/>
    <row r="1009795" customFormat="1"/>
    <row r="1009796" customFormat="1"/>
    <row r="1009797" customFormat="1"/>
    <row r="1009798" customFormat="1"/>
    <row r="1009799" customFormat="1"/>
    <row r="1009800" customFormat="1"/>
    <row r="1009801" customFormat="1"/>
    <row r="1009802" customFormat="1"/>
    <row r="1009803" customFormat="1"/>
    <row r="1009804" customFormat="1"/>
    <row r="1009805" customFormat="1"/>
    <row r="1009806" customFormat="1"/>
    <row r="1009807" customFormat="1"/>
    <row r="1009808" customFormat="1"/>
    <row r="1009809" customFormat="1"/>
    <row r="1009810" customFormat="1"/>
    <row r="1009811" customFormat="1"/>
    <row r="1009812" customFormat="1"/>
    <row r="1009813" customFormat="1"/>
    <row r="1009814" customFormat="1"/>
    <row r="1009815" customFormat="1"/>
    <row r="1009816" customFormat="1"/>
    <row r="1009817" customFormat="1"/>
    <row r="1009818" customFormat="1"/>
    <row r="1009819" customFormat="1"/>
    <row r="1009820" customFormat="1"/>
    <row r="1009821" customFormat="1"/>
    <row r="1009822" customFormat="1"/>
    <row r="1009823" customFormat="1"/>
    <row r="1009824" customFormat="1"/>
    <row r="1009825" customFormat="1"/>
    <row r="1009826" customFormat="1"/>
    <row r="1009827" customFormat="1"/>
    <row r="1009828" customFormat="1"/>
    <row r="1009829" customFormat="1"/>
    <row r="1009830" customFormat="1"/>
    <row r="1009831" customFormat="1"/>
    <row r="1009832" customFormat="1"/>
    <row r="1009833" customFormat="1"/>
    <row r="1009834" customFormat="1"/>
    <row r="1009835" customFormat="1"/>
    <row r="1009836" customFormat="1"/>
    <row r="1009837" customFormat="1"/>
    <row r="1009838" customFormat="1"/>
    <row r="1009839" customFormat="1"/>
    <row r="1009840" customFormat="1"/>
    <row r="1009841" customFormat="1"/>
    <row r="1009842" customFormat="1"/>
    <row r="1009843" customFormat="1"/>
    <row r="1009844" customFormat="1"/>
    <row r="1009845" customFormat="1"/>
    <row r="1009846" customFormat="1"/>
    <row r="1009847" customFormat="1"/>
    <row r="1009848" customFormat="1"/>
    <row r="1009849" customFormat="1"/>
    <row r="1009850" customFormat="1"/>
    <row r="1009851" customFormat="1"/>
    <row r="1009852" customFormat="1"/>
    <row r="1009853" customFormat="1"/>
    <row r="1009854" customFormat="1"/>
    <row r="1009855" customFormat="1"/>
    <row r="1009856" customFormat="1"/>
    <row r="1009857" customFormat="1"/>
    <row r="1009858" customFormat="1"/>
    <row r="1009859" customFormat="1"/>
    <row r="1009860" customFormat="1"/>
    <row r="1009861" customFormat="1"/>
    <row r="1009862" customFormat="1"/>
    <row r="1009863" customFormat="1"/>
    <row r="1009864" customFormat="1"/>
    <row r="1009865" customFormat="1"/>
    <row r="1009866" customFormat="1"/>
    <row r="1009867" customFormat="1"/>
    <row r="1009868" customFormat="1"/>
    <row r="1009869" customFormat="1"/>
    <row r="1009870" customFormat="1"/>
    <row r="1009871" customFormat="1"/>
    <row r="1009872" customFormat="1"/>
    <row r="1009873" customFormat="1"/>
    <row r="1009874" customFormat="1"/>
    <row r="1009875" customFormat="1"/>
    <row r="1009876" customFormat="1"/>
    <row r="1009877" customFormat="1"/>
    <row r="1009878" customFormat="1"/>
    <row r="1009879" customFormat="1"/>
    <row r="1009880" customFormat="1"/>
    <row r="1009881" customFormat="1"/>
    <row r="1009882" customFormat="1"/>
    <row r="1009883" customFormat="1"/>
    <row r="1009884" customFormat="1"/>
    <row r="1009885" customFormat="1"/>
    <row r="1009886" customFormat="1"/>
    <row r="1009887" customFormat="1"/>
    <row r="1009888" customFormat="1"/>
    <row r="1009889" customFormat="1"/>
    <row r="1009890" customFormat="1"/>
    <row r="1009891" customFormat="1"/>
    <row r="1009892" customFormat="1"/>
    <row r="1009893" customFormat="1"/>
    <row r="1009894" customFormat="1"/>
    <row r="1009895" customFormat="1"/>
    <row r="1009896" customFormat="1"/>
    <row r="1009897" customFormat="1"/>
    <row r="1009898" customFormat="1"/>
    <row r="1009899" customFormat="1"/>
    <row r="1009900" customFormat="1"/>
    <row r="1009901" customFormat="1"/>
    <row r="1009902" customFormat="1"/>
    <row r="1009903" customFormat="1"/>
    <row r="1009904" customFormat="1"/>
    <row r="1009905" customFormat="1"/>
    <row r="1009906" customFormat="1"/>
    <row r="1009907" customFormat="1"/>
    <row r="1009908" customFormat="1"/>
    <row r="1009909" customFormat="1"/>
    <row r="1009910" customFormat="1"/>
    <row r="1009911" customFormat="1"/>
    <row r="1009912" customFormat="1"/>
    <row r="1009913" customFormat="1"/>
    <row r="1009914" customFormat="1"/>
    <row r="1009915" customFormat="1"/>
    <row r="1009916" customFormat="1"/>
    <row r="1009917" customFormat="1"/>
    <row r="1009918" customFormat="1"/>
    <row r="1009919" customFormat="1"/>
    <row r="1009920" customFormat="1"/>
    <row r="1009921" customFormat="1"/>
    <row r="1009922" customFormat="1"/>
    <row r="1009923" customFormat="1"/>
    <row r="1009924" customFormat="1"/>
    <row r="1009925" customFormat="1"/>
    <row r="1009926" customFormat="1"/>
    <row r="1009927" customFormat="1"/>
    <row r="1009928" customFormat="1"/>
    <row r="1009929" customFormat="1"/>
    <row r="1009930" customFormat="1"/>
    <row r="1009931" customFormat="1"/>
    <row r="1009932" customFormat="1"/>
    <row r="1009933" customFormat="1"/>
    <row r="1009934" customFormat="1"/>
    <row r="1009935" customFormat="1"/>
    <row r="1009936" customFormat="1"/>
    <row r="1009937" customFormat="1"/>
    <row r="1009938" customFormat="1"/>
    <row r="1009939" customFormat="1"/>
    <row r="1009940" customFormat="1"/>
    <row r="1009941" customFormat="1"/>
    <row r="1009942" customFormat="1"/>
    <row r="1009943" customFormat="1"/>
    <row r="1009944" customFormat="1"/>
    <row r="1009945" customFormat="1"/>
    <row r="1009946" customFormat="1"/>
    <row r="1009947" customFormat="1"/>
    <row r="1009948" customFormat="1"/>
    <row r="1009949" customFormat="1"/>
    <row r="1009950" customFormat="1"/>
    <row r="1009951" customFormat="1"/>
    <row r="1009952" customFormat="1"/>
    <row r="1009953" customFormat="1"/>
    <row r="1009954" customFormat="1"/>
    <row r="1009955" customFormat="1"/>
    <row r="1009956" customFormat="1"/>
    <row r="1009957" customFormat="1"/>
    <row r="1009958" customFormat="1"/>
    <row r="1009959" customFormat="1"/>
    <row r="1009960" customFormat="1"/>
    <row r="1009961" customFormat="1"/>
    <row r="1009962" customFormat="1"/>
    <row r="1009963" customFormat="1"/>
    <row r="1009964" customFormat="1"/>
    <row r="1009965" customFormat="1"/>
    <row r="1009966" customFormat="1"/>
    <row r="1009967" customFormat="1"/>
    <row r="1009968" customFormat="1"/>
    <row r="1009969" customFormat="1"/>
    <row r="1009970" customFormat="1"/>
    <row r="1009971" customFormat="1"/>
    <row r="1009972" customFormat="1"/>
    <row r="1009973" customFormat="1"/>
    <row r="1009974" customFormat="1"/>
    <row r="1009975" customFormat="1"/>
    <row r="1009976" customFormat="1"/>
    <row r="1009977" customFormat="1"/>
    <row r="1009978" customFormat="1"/>
    <row r="1009979" customFormat="1"/>
    <row r="1009980" customFormat="1"/>
    <row r="1009981" customFormat="1"/>
    <row r="1009982" customFormat="1"/>
    <row r="1009983" customFormat="1"/>
    <row r="1009984" customFormat="1"/>
    <row r="1009985" customFormat="1"/>
    <row r="1009986" customFormat="1"/>
    <row r="1009987" customFormat="1"/>
    <row r="1009988" customFormat="1"/>
    <row r="1009989" customFormat="1"/>
    <row r="1009990" customFormat="1"/>
    <row r="1009991" customFormat="1"/>
    <row r="1009992" customFormat="1"/>
    <row r="1009993" customFormat="1"/>
    <row r="1009994" customFormat="1"/>
    <row r="1009995" customFormat="1"/>
    <row r="1009996" customFormat="1"/>
    <row r="1009997" customFormat="1"/>
    <row r="1009998" customFormat="1"/>
    <row r="1009999" customFormat="1"/>
    <row r="1010000" customFormat="1"/>
    <row r="1010001" customFormat="1"/>
    <row r="1010002" customFormat="1"/>
    <row r="1010003" customFormat="1"/>
    <row r="1010004" customFormat="1"/>
    <row r="1010005" customFormat="1"/>
    <row r="1010006" customFormat="1"/>
    <row r="1010007" customFormat="1"/>
    <row r="1010008" customFormat="1"/>
    <row r="1010009" customFormat="1"/>
    <row r="1010010" customFormat="1"/>
    <row r="1010011" customFormat="1"/>
    <row r="1010012" customFormat="1"/>
    <row r="1010013" customFormat="1"/>
    <row r="1010014" customFormat="1"/>
    <row r="1010015" customFormat="1"/>
    <row r="1010016" customFormat="1"/>
    <row r="1010017" customFormat="1"/>
    <row r="1010018" customFormat="1"/>
    <row r="1010019" customFormat="1"/>
    <row r="1010020" customFormat="1"/>
    <row r="1010021" customFormat="1"/>
    <row r="1010022" customFormat="1"/>
    <row r="1010023" customFormat="1"/>
    <row r="1010024" customFormat="1"/>
    <row r="1010025" customFormat="1"/>
    <row r="1010026" customFormat="1"/>
    <row r="1010027" customFormat="1"/>
    <row r="1010028" customFormat="1"/>
    <row r="1010029" customFormat="1"/>
    <row r="1010030" customFormat="1"/>
    <row r="1010031" customFormat="1"/>
    <row r="1010032" customFormat="1"/>
    <row r="1010033" customFormat="1"/>
    <row r="1010034" customFormat="1"/>
    <row r="1010035" customFormat="1"/>
    <row r="1010036" customFormat="1"/>
    <row r="1010037" customFormat="1"/>
    <row r="1010038" customFormat="1"/>
    <row r="1010039" customFormat="1"/>
    <row r="1010040" customFormat="1"/>
    <row r="1010041" customFormat="1"/>
    <row r="1010042" customFormat="1"/>
    <row r="1010043" customFormat="1"/>
    <row r="1010044" customFormat="1"/>
    <row r="1010045" customFormat="1"/>
    <row r="1010046" customFormat="1"/>
    <row r="1010047" customFormat="1"/>
    <row r="1010048" customFormat="1"/>
    <row r="1010049" customFormat="1"/>
    <row r="1010050" customFormat="1"/>
    <row r="1010051" customFormat="1"/>
    <row r="1010052" customFormat="1"/>
    <row r="1010053" customFormat="1"/>
    <row r="1010054" customFormat="1"/>
    <row r="1010055" customFormat="1"/>
    <row r="1010056" customFormat="1"/>
    <row r="1010057" customFormat="1"/>
    <row r="1010058" customFormat="1"/>
    <row r="1010059" customFormat="1"/>
    <row r="1010060" customFormat="1"/>
    <row r="1010061" customFormat="1"/>
    <row r="1010062" customFormat="1"/>
    <row r="1010063" customFormat="1"/>
    <row r="1010064" customFormat="1"/>
    <row r="1010065" customFormat="1"/>
    <row r="1010066" customFormat="1"/>
    <row r="1010067" customFormat="1"/>
    <row r="1010068" customFormat="1"/>
    <row r="1010069" customFormat="1"/>
    <row r="1010070" customFormat="1"/>
    <row r="1010071" customFormat="1"/>
    <row r="1010072" customFormat="1"/>
    <row r="1010073" customFormat="1"/>
    <row r="1010074" customFormat="1"/>
    <row r="1010075" customFormat="1"/>
    <row r="1010076" customFormat="1"/>
    <row r="1010077" customFormat="1"/>
    <row r="1010078" customFormat="1"/>
    <row r="1010079" customFormat="1"/>
    <row r="1010080" customFormat="1"/>
    <row r="1010081" customFormat="1"/>
    <row r="1010082" customFormat="1"/>
    <row r="1010083" customFormat="1"/>
    <row r="1010084" customFormat="1"/>
    <row r="1010085" customFormat="1"/>
    <row r="1010086" customFormat="1"/>
    <row r="1010087" customFormat="1"/>
    <row r="1010088" customFormat="1"/>
    <row r="1010089" customFormat="1"/>
    <row r="1010090" customFormat="1"/>
    <row r="1010091" customFormat="1"/>
    <row r="1010092" customFormat="1"/>
    <row r="1010093" customFormat="1"/>
    <row r="1010094" customFormat="1"/>
    <row r="1010095" customFormat="1"/>
    <row r="1010096" customFormat="1"/>
    <row r="1010097" customFormat="1"/>
    <row r="1010098" customFormat="1"/>
    <row r="1010099" customFormat="1"/>
    <row r="1010100" customFormat="1"/>
    <row r="1010101" customFormat="1"/>
    <row r="1010102" customFormat="1"/>
    <row r="1010103" customFormat="1"/>
    <row r="1010104" customFormat="1"/>
    <row r="1010105" customFormat="1"/>
    <row r="1010106" customFormat="1"/>
    <row r="1010107" customFormat="1"/>
    <row r="1010108" customFormat="1"/>
    <row r="1010109" customFormat="1"/>
    <row r="1010110" customFormat="1"/>
    <row r="1010111" customFormat="1"/>
    <row r="1010112" customFormat="1"/>
    <row r="1010113" customFormat="1"/>
    <row r="1010114" customFormat="1"/>
    <row r="1010115" customFormat="1"/>
    <row r="1010116" customFormat="1"/>
    <row r="1010117" customFormat="1"/>
    <row r="1010118" customFormat="1"/>
    <row r="1010119" customFormat="1"/>
    <row r="1010120" customFormat="1"/>
    <row r="1010121" customFormat="1"/>
    <row r="1010122" customFormat="1"/>
    <row r="1010123" customFormat="1"/>
    <row r="1010124" customFormat="1"/>
    <row r="1010125" customFormat="1"/>
    <row r="1010126" customFormat="1"/>
    <row r="1010127" customFormat="1"/>
    <row r="1010128" customFormat="1"/>
    <row r="1010129" customFormat="1"/>
    <row r="1010130" customFormat="1"/>
    <row r="1010131" customFormat="1"/>
    <row r="1010132" customFormat="1"/>
    <row r="1010133" customFormat="1"/>
    <row r="1010134" customFormat="1"/>
    <row r="1010135" customFormat="1"/>
    <row r="1010136" customFormat="1"/>
    <row r="1010137" customFormat="1"/>
    <row r="1010138" customFormat="1"/>
    <row r="1010139" customFormat="1"/>
    <row r="1010140" customFormat="1"/>
    <row r="1010141" customFormat="1"/>
    <row r="1010142" customFormat="1"/>
    <row r="1010143" customFormat="1"/>
    <row r="1010144" customFormat="1"/>
    <row r="1010145" customFormat="1"/>
    <row r="1010146" customFormat="1"/>
    <row r="1010147" customFormat="1"/>
    <row r="1010148" customFormat="1"/>
    <row r="1010149" customFormat="1"/>
    <row r="1010150" customFormat="1"/>
    <row r="1010151" customFormat="1"/>
    <row r="1010152" customFormat="1"/>
    <row r="1010153" customFormat="1"/>
    <row r="1010154" customFormat="1"/>
    <row r="1010155" customFormat="1"/>
    <row r="1010156" customFormat="1"/>
    <row r="1010157" customFormat="1"/>
    <row r="1010158" customFormat="1"/>
    <row r="1010159" customFormat="1"/>
    <row r="1010160" customFormat="1"/>
    <row r="1010161" customFormat="1"/>
    <row r="1010162" customFormat="1"/>
    <row r="1010163" customFormat="1"/>
    <row r="1010164" customFormat="1"/>
    <row r="1010165" customFormat="1"/>
    <row r="1010166" customFormat="1"/>
    <row r="1010167" customFormat="1"/>
    <row r="1010168" customFormat="1"/>
    <row r="1010169" customFormat="1"/>
    <row r="1010170" customFormat="1"/>
    <row r="1010171" customFormat="1"/>
    <row r="1010172" customFormat="1"/>
    <row r="1010173" customFormat="1"/>
    <row r="1010174" customFormat="1"/>
    <row r="1010175" customFormat="1"/>
    <row r="1010176" customFormat="1"/>
    <row r="1010177" customFormat="1"/>
    <row r="1010178" customFormat="1"/>
    <row r="1010179" customFormat="1"/>
    <row r="1010180" customFormat="1"/>
    <row r="1010181" customFormat="1"/>
    <row r="1010182" customFormat="1"/>
    <row r="1010183" customFormat="1"/>
    <row r="1010184" customFormat="1"/>
    <row r="1010185" customFormat="1"/>
    <row r="1010186" customFormat="1"/>
    <row r="1010187" customFormat="1"/>
    <row r="1010188" customFormat="1"/>
    <row r="1010189" customFormat="1"/>
    <row r="1010190" customFormat="1"/>
    <row r="1010191" customFormat="1"/>
    <row r="1010192" customFormat="1"/>
    <row r="1010193" customFormat="1"/>
    <row r="1010194" customFormat="1"/>
    <row r="1010195" customFormat="1"/>
    <row r="1010196" customFormat="1"/>
    <row r="1010197" customFormat="1"/>
    <row r="1010198" customFormat="1"/>
    <row r="1010199" customFormat="1"/>
    <row r="1010200" customFormat="1"/>
    <row r="1010201" customFormat="1"/>
    <row r="1010202" customFormat="1"/>
    <row r="1010203" customFormat="1"/>
    <row r="1010204" customFormat="1"/>
    <row r="1010205" customFormat="1"/>
    <row r="1010206" customFormat="1"/>
    <row r="1010207" customFormat="1"/>
    <row r="1010208" customFormat="1"/>
    <row r="1010209" customFormat="1"/>
    <row r="1010210" customFormat="1"/>
    <row r="1010211" customFormat="1"/>
    <row r="1010212" customFormat="1"/>
    <row r="1010213" customFormat="1"/>
    <row r="1010214" customFormat="1"/>
    <row r="1010215" customFormat="1"/>
    <row r="1010216" customFormat="1"/>
    <row r="1010217" customFormat="1"/>
    <row r="1010218" customFormat="1"/>
    <row r="1010219" customFormat="1"/>
    <row r="1010220" customFormat="1"/>
    <row r="1010221" customFormat="1"/>
    <row r="1010222" customFormat="1"/>
    <row r="1010223" customFormat="1"/>
    <row r="1010224" customFormat="1"/>
    <row r="1010225" customFormat="1"/>
    <row r="1010226" customFormat="1"/>
    <row r="1010227" customFormat="1"/>
    <row r="1010228" customFormat="1"/>
    <row r="1010229" customFormat="1"/>
    <row r="1010230" customFormat="1"/>
    <row r="1010231" customFormat="1"/>
    <row r="1010232" customFormat="1"/>
    <row r="1010233" customFormat="1"/>
    <row r="1010234" customFormat="1"/>
    <row r="1010235" customFormat="1"/>
    <row r="1010236" customFormat="1"/>
    <row r="1010237" customFormat="1"/>
    <row r="1010238" customFormat="1"/>
    <row r="1010239" customFormat="1"/>
    <row r="1010240" customFormat="1"/>
    <row r="1010241" customFormat="1"/>
    <row r="1010242" customFormat="1"/>
    <row r="1010243" customFormat="1"/>
    <row r="1010244" customFormat="1"/>
    <row r="1010245" customFormat="1"/>
    <row r="1010246" customFormat="1"/>
    <row r="1010247" customFormat="1"/>
    <row r="1010248" customFormat="1"/>
    <row r="1010249" customFormat="1"/>
    <row r="1010250" customFormat="1"/>
    <row r="1010251" customFormat="1"/>
    <row r="1010252" customFormat="1"/>
    <row r="1010253" customFormat="1"/>
    <row r="1010254" customFormat="1"/>
    <row r="1010255" customFormat="1"/>
    <row r="1010256" customFormat="1"/>
    <row r="1010257" customFormat="1"/>
    <row r="1010258" customFormat="1"/>
    <row r="1010259" customFormat="1"/>
    <row r="1010260" customFormat="1"/>
    <row r="1010261" customFormat="1"/>
    <row r="1010262" customFormat="1"/>
    <row r="1010263" customFormat="1"/>
    <row r="1010264" customFormat="1"/>
    <row r="1010265" customFormat="1"/>
    <row r="1010266" customFormat="1"/>
    <row r="1010267" customFormat="1"/>
    <row r="1010268" customFormat="1"/>
    <row r="1010269" customFormat="1"/>
    <row r="1010270" customFormat="1"/>
    <row r="1010271" customFormat="1"/>
    <row r="1010272" customFormat="1"/>
    <row r="1010273" customFormat="1"/>
    <row r="1010274" customFormat="1"/>
    <row r="1010275" customFormat="1"/>
    <row r="1010276" customFormat="1"/>
    <row r="1010277" customFormat="1"/>
    <row r="1010278" customFormat="1"/>
    <row r="1010279" customFormat="1"/>
    <row r="1010280" customFormat="1"/>
    <row r="1010281" customFormat="1"/>
    <row r="1010282" customFormat="1"/>
    <row r="1010283" customFormat="1"/>
    <row r="1010284" customFormat="1"/>
    <row r="1010285" customFormat="1"/>
    <row r="1010286" customFormat="1"/>
    <row r="1010287" customFormat="1"/>
    <row r="1010288" customFormat="1"/>
    <row r="1010289" customFormat="1"/>
    <row r="1010290" customFormat="1"/>
    <row r="1010291" customFormat="1"/>
    <row r="1010292" customFormat="1"/>
    <row r="1010293" customFormat="1"/>
    <row r="1010294" customFormat="1"/>
    <row r="1010295" customFormat="1"/>
    <row r="1010296" customFormat="1"/>
    <row r="1010297" customFormat="1"/>
    <row r="1010298" customFormat="1"/>
    <row r="1010299" customFormat="1"/>
    <row r="1010300" customFormat="1"/>
    <row r="1010301" customFormat="1"/>
    <row r="1010302" customFormat="1"/>
    <row r="1010303" customFormat="1"/>
    <row r="1010304" customFormat="1"/>
    <row r="1010305" customFormat="1"/>
    <row r="1010306" customFormat="1"/>
    <row r="1010307" customFormat="1"/>
    <row r="1010308" customFormat="1"/>
    <row r="1010309" customFormat="1"/>
    <row r="1010310" customFormat="1"/>
    <row r="1010311" customFormat="1"/>
    <row r="1010312" customFormat="1"/>
    <row r="1010313" customFormat="1"/>
    <row r="1010314" customFormat="1"/>
    <row r="1010315" customFormat="1"/>
    <row r="1010316" customFormat="1"/>
    <row r="1010317" customFormat="1"/>
    <row r="1010318" customFormat="1"/>
    <row r="1010319" customFormat="1"/>
    <row r="1010320" customFormat="1"/>
    <row r="1010321" customFormat="1"/>
    <row r="1010322" customFormat="1"/>
    <row r="1010323" customFormat="1"/>
    <row r="1010324" customFormat="1"/>
    <row r="1010325" customFormat="1"/>
    <row r="1010326" customFormat="1"/>
    <row r="1010327" customFormat="1"/>
    <row r="1010328" customFormat="1"/>
    <row r="1010329" customFormat="1"/>
    <row r="1010330" customFormat="1"/>
    <row r="1010331" customFormat="1"/>
    <row r="1010332" customFormat="1"/>
    <row r="1010333" customFormat="1"/>
    <row r="1010334" customFormat="1"/>
    <row r="1010335" customFormat="1"/>
    <row r="1010336" customFormat="1"/>
    <row r="1010337" customFormat="1"/>
    <row r="1010338" customFormat="1"/>
    <row r="1010339" customFormat="1"/>
    <row r="1010340" customFormat="1"/>
    <row r="1010341" customFormat="1"/>
    <row r="1010342" customFormat="1"/>
    <row r="1010343" customFormat="1"/>
    <row r="1010344" customFormat="1"/>
    <row r="1010345" customFormat="1"/>
    <row r="1010346" customFormat="1"/>
    <row r="1010347" customFormat="1"/>
    <row r="1010348" customFormat="1"/>
    <row r="1010349" customFormat="1"/>
    <row r="1010350" customFormat="1"/>
    <row r="1010351" customFormat="1"/>
    <row r="1010352" customFormat="1"/>
    <row r="1010353" customFormat="1"/>
    <row r="1010354" customFormat="1"/>
    <row r="1010355" customFormat="1"/>
    <row r="1010356" customFormat="1"/>
    <row r="1010357" customFormat="1"/>
    <row r="1010358" customFormat="1"/>
    <row r="1010359" customFormat="1"/>
    <row r="1010360" customFormat="1"/>
    <row r="1010361" customFormat="1"/>
    <row r="1010362" customFormat="1"/>
    <row r="1010363" customFormat="1"/>
    <row r="1010364" customFormat="1"/>
    <row r="1010365" customFormat="1"/>
    <row r="1010366" customFormat="1"/>
    <row r="1010367" customFormat="1"/>
    <row r="1010368" customFormat="1"/>
    <row r="1010369" customFormat="1"/>
    <row r="1010370" customFormat="1"/>
    <row r="1010371" customFormat="1"/>
    <row r="1010372" customFormat="1"/>
    <row r="1010373" customFormat="1"/>
    <row r="1010374" customFormat="1"/>
    <row r="1010375" customFormat="1"/>
    <row r="1010376" customFormat="1"/>
    <row r="1010377" customFormat="1"/>
    <row r="1010378" customFormat="1"/>
    <row r="1010379" customFormat="1"/>
    <row r="1010380" customFormat="1"/>
    <row r="1010381" customFormat="1"/>
    <row r="1010382" customFormat="1"/>
    <row r="1010383" customFormat="1"/>
    <row r="1010384" customFormat="1"/>
    <row r="1010385" customFormat="1"/>
    <row r="1010386" customFormat="1"/>
    <row r="1010387" customFormat="1"/>
    <row r="1010388" customFormat="1"/>
    <row r="1010389" customFormat="1"/>
    <row r="1010390" customFormat="1"/>
    <row r="1010391" customFormat="1"/>
    <row r="1010392" customFormat="1"/>
    <row r="1010393" customFormat="1"/>
    <row r="1010394" customFormat="1"/>
    <row r="1010395" customFormat="1"/>
    <row r="1010396" customFormat="1"/>
    <row r="1010397" customFormat="1"/>
    <row r="1010398" customFormat="1"/>
    <row r="1010399" customFormat="1"/>
    <row r="1010400" customFormat="1"/>
    <row r="1010401" customFormat="1"/>
    <row r="1010402" customFormat="1"/>
    <row r="1010403" customFormat="1"/>
    <row r="1010404" customFormat="1"/>
    <row r="1010405" customFormat="1"/>
    <row r="1010406" customFormat="1"/>
    <row r="1010407" customFormat="1"/>
    <row r="1010408" customFormat="1"/>
    <row r="1010409" customFormat="1"/>
    <row r="1010410" customFormat="1"/>
    <row r="1010411" customFormat="1"/>
    <row r="1010412" customFormat="1"/>
    <row r="1010413" customFormat="1"/>
    <row r="1010414" customFormat="1"/>
    <row r="1010415" customFormat="1"/>
    <row r="1010416" customFormat="1"/>
    <row r="1010417" customFormat="1"/>
    <row r="1010418" customFormat="1"/>
    <row r="1010419" customFormat="1"/>
    <row r="1010420" customFormat="1"/>
    <row r="1010421" customFormat="1"/>
    <row r="1010422" customFormat="1"/>
    <row r="1010423" customFormat="1"/>
    <row r="1010424" customFormat="1"/>
    <row r="1010425" customFormat="1"/>
    <row r="1010426" customFormat="1"/>
    <row r="1010427" customFormat="1"/>
    <row r="1010428" customFormat="1"/>
    <row r="1010429" customFormat="1"/>
    <row r="1010430" customFormat="1"/>
    <row r="1010431" customFormat="1"/>
    <row r="1010432" customFormat="1"/>
    <row r="1010433" customFormat="1"/>
    <row r="1010434" customFormat="1"/>
    <row r="1010435" customFormat="1"/>
    <row r="1010436" customFormat="1"/>
    <row r="1010437" customFormat="1"/>
    <row r="1010438" customFormat="1"/>
    <row r="1010439" customFormat="1"/>
    <row r="1010440" customFormat="1"/>
    <row r="1010441" customFormat="1"/>
    <row r="1010442" customFormat="1"/>
    <row r="1010443" customFormat="1"/>
    <row r="1010444" customFormat="1"/>
    <row r="1010445" customFormat="1"/>
    <row r="1010446" customFormat="1"/>
    <row r="1010447" customFormat="1"/>
    <row r="1010448" customFormat="1"/>
    <row r="1010449" customFormat="1"/>
    <row r="1010450" customFormat="1"/>
    <row r="1010451" customFormat="1"/>
    <row r="1010452" customFormat="1"/>
    <row r="1010453" customFormat="1"/>
    <row r="1010454" customFormat="1"/>
    <row r="1010455" customFormat="1"/>
    <row r="1010456" customFormat="1"/>
    <row r="1010457" customFormat="1"/>
    <row r="1010458" customFormat="1"/>
    <row r="1010459" customFormat="1"/>
    <row r="1010460" customFormat="1"/>
    <row r="1010461" customFormat="1"/>
    <row r="1010462" customFormat="1"/>
    <row r="1010463" customFormat="1"/>
    <row r="1010464" customFormat="1"/>
    <row r="1010465" customFormat="1"/>
    <row r="1010466" customFormat="1"/>
    <row r="1010467" customFormat="1"/>
    <row r="1010468" customFormat="1"/>
    <row r="1010469" customFormat="1"/>
    <row r="1010470" customFormat="1"/>
    <row r="1010471" customFormat="1"/>
    <row r="1010472" customFormat="1"/>
    <row r="1010473" customFormat="1"/>
    <row r="1010474" customFormat="1"/>
    <row r="1010475" customFormat="1"/>
    <row r="1010476" customFormat="1"/>
    <row r="1010477" customFormat="1"/>
    <row r="1010478" customFormat="1"/>
    <row r="1010479" customFormat="1"/>
    <row r="1010480" customFormat="1"/>
    <row r="1010481" customFormat="1"/>
    <row r="1010482" customFormat="1"/>
    <row r="1010483" customFormat="1"/>
    <row r="1010484" customFormat="1"/>
    <row r="1010485" customFormat="1"/>
    <row r="1010486" customFormat="1"/>
    <row r="1010487" customFormat="1"/>
    <row r="1010488" customFormat="1"/>
    <row r="1010489" customFormat="1"/>
    <row r="1010490" customFormat="1"/>
    <row r="1010491" customFormat="1"/>
    <row r="1010492" customFormat="1"/>
    <row r="1010493" customFormat="1"/>
    <row r="1010494" customFormat="1"/>
    <row r="1010495" customFormat="1"/>
    <row r="1010496" customFormat="1"/>
    <row r="1010497" customFormat="1"/>
    <row r="1010498" customFormat="1"/>
    <row r="1010499" customFormat="1"/>
    <row r="1010500" customFormat="1"/>
    <row r="1010501" customFormat="1"/>
    <row r="1010502" customFormat="1"/>
    <row r="1010503" customFormat="1"/>
    <row r="1010504" customFormat="1"/>
    <row r="1010505" customFormat="1"/>
    <row r="1010506" customFormat="1"/>
    <row r="1010507" customFormat="1"/>
    <row r="1010508" customFormat="1"/>
    <row r="1010509" customFormat="1"/>
    <row r="1010510" customFormat="1"/>
    <row r="1010511" customFormat="1"/>
    <row r="1010512" customFormat="1"/>
    <row r="1010513" customFormat="1"/>
    <row r="1010514" customFormat="1"/>
    <row r="1010515" customFormat="1"/>
    <row r="1010516" customFormat="1"/>
    <row r="1010517" customFormat="1"/>
    <row r="1010518" customFormat="1"/>
    <row r="1010519" customFormat="1"/>
    <row r="1010520" customFormat="1"/>
    <row r="1010521" customFormat="1"/>
    <row r="1010522" customFormat="1"/>
    <row r="1010523" customFormat="1"/>
    <row r="1010524" customFormat="1"/>
    <row r="1010525" customFormat="1"/>
    <row r="1010526" customFormat="1"/>
    <row r="1010527" customFormat="1"/>
    <row r="1010528" customFormat="1"/>
    <row r="1010529" customFormat="1"/>
    <row r="1010530" customFormat="1"/>
    <row r="1010531" customFormat="1"/>
    <row r="1010532" customFormat="1"/>
    <row r="1010533" customFormat="1"/>
    <row r="1010534" customFormat="1"/>
    <row r="1010535" customFormat="1"/>
    <row r="1010536" customFormat="1"/>
    <row r="1010537" customFormat="1"/>
    <row r="1010538" customFormat="1"/>
    <row r="1010539" customFormat="1"/>
    <row r="1010540" customFormat="1"/>
    <row r="1010541" customFormat="1"/>
    <row r="1010542" customFormat="1"/>
    <row r="1010543" customFormat="1"/>
    <row r="1010544" customFormat="1"/>
    <row r="1010545" customFormat="1"/>
    <row r="1010546" customFormat="1"/>
    <row r="1010547" customFormat="1"/>
    <row r="1010548" customFormat="1"/>
    <row r="1010549" customFormat="1"/>
    <row r="1010550" customFormat="1"/>
    <row r="1010551" customFormat="1"/>
    <row r="1010552" customFormat="1"/>
    <row r="1010553" customFormat="1"/>
    <row r="1010554" customFormat="1"/>
    <row r="1010555" customFormat="1"/>
    <row r="1010556" customFormat="1"/>
    <row r="1010557" customFormat="1"/>
    <row r="1010558" customFormat="1"/>
    <row r="1010559" customFormat="1"/>
    <row r="1010560" customFormat="1"/>
    <row r="1010561" customFormat="1"/>
    <row r="1010562" customFormat="1"/>
    <row r="1010563" customFormat="1"/>
    <row r="1010564" customFormat="1"/>
    <row r="1010565" customFormat="1"/>
    <row r="1010566" customFormat="1"/>
    <row r="1010567" customFormat="1"/>
    <row r="1010568" customFormat="1"/>
    <row r="1010569" customFormat="1"/>
    <row r="1010570" customFormat="1"/>
    <row r="1010571" customFormat="1"/>
    <row r="1010572" customFormat="1"/>
    <row r="1010573" customFormat="1"/>
    <row r="1010574" customFormat="1"/>
    <row r="1010575" customFormat="1"/>
    <row r="1010576" customFormat="1"/>
    <row r="1010577" customFormat="1"/>
    <row r="1010578" customFormat="1"/>
    <row r="1010579" customFormat="1"/>
    <row r="1010580" customFormat="1"/>
    <row r="1010581" customFormat="1"/>
    <row r="1010582" customFormat="1"/>
    <row r="1010583" customFormat="1"/>
    <row r="1010584" customFormat="1"/>
    <row r="1010585" customFormat="1"/>
    <row r="1010586" customFormat="1"/>
    <row r="1010587" customFormat="1"/>
    <row r="1010588" customFormat="1"/>
    <row r="1010589" customFormat="1"/>
    <row r="1010590" customFormat="1"/>
    <row r="1010591" customFormat="1"/>
    <row r="1010592" customFormat="1"/>
    <row r="1010593" customFormat="1"/>
    <row r="1010594" customFormat="1"/>
    <row r="1010595" customFormat="1"/>
    <row r="1010596" customFormat="1"/>
    <row r="1010597" customFormat="1"/>
    <row r="1010598" customFormat="1"/>
    <row r="1010599" customFormat="1"/>
    <row r="1010600" customFormat="1"/>
    <row r="1010601" customFormat="1"/>
    <row r="1010602" customFormat="1"/>
    <row r="1010603" customFormat="1"/>
    <row r="1010604" customFormat="1"/>
    <row r="1010605" customFormat="1"/>
    <row r="1010606" customFormat="1"/>
    <row r="1010607" customFormat="1"/>
    <row r="1010608" customFormat="1"/>
    <row r="1010609" customFormat="1"/>
    <row r="1010610" customFormat="1"/>
    <row r="1010611" customFormat="1"/>
    <row r="1010612" customFormat="1"/>
    <row r="1010613" customFormat="1"/>
    <row r="1010614" customFormat="1"/>
    <row r="1010615" customFormat="1"/>
    <row r="1010616" customFormat="1"/>
    <row r="1010617" customFormat="1"/>
    <row r="1010618" customFormat="1"/>
    <row r="1010619" customFormat="1"/>
    <row r="1010620" customFormat="1"/>
    <row r="1010621" customFormat="1"/>
    <row r="1010622" customFormat="1"/>
    <row r="1010623" customFormat="1"/>
    <row r="1010624" customFormat="1"/>
    <row r="1010625" customFormat="1"/>
    <row r="1010626" customFormat="1"/>
    <row r="1010627" customFormat="1"/>
    <row r="1010628" customFormat="1"/>
    <row r="1010629" customFormat="1"/>
    <row r="1010630" customFormat="1"/>
    <row r="1010631" customFormat="1"/>
    <row r="1010632" customFormat="1"/>
    <row r="1010633" customFormat="1"/>
    <row r="1010634" customFormat="1"/>
    <row r="1010635" customFormat="1"/>
    <row r="1010636" customFormat="1"/>
    <row r="1010637" customFormat="1"/>
    <row r="1010638" customFormat="1"/>
    <row r="1010639" customFormat="1"/>
    <row r="1010640" customFormat="1"/>
    <row r="1010641" customFormat="1"/>
    <row r="1010642" customFormat="1"/>
    <row r="1010643" customFormat="1"/>
    <row r="1010644" customFormat="1"/>
    <row r="1010645" customFormat="1"/>
    <row r="1010646" customFormat="1"/>
    <row r="1010647" customFormat="1"/>
    <row r="1010648" customFormat="1"/>
    <row r="1010649" customFormat="1"/>
    <row r="1010650" customFormat="1"/>
    <row r="1010651" customFormat="1"/>
    <row r="1010652" customFormat="1"/>
    <row r="1010653" customFormat="1"/>
    <row r="1010654" customFormat="1"/>
    <row r="1010655" customFormat="1"/>
    <row r="1010656" customFormat="1"/>
    <row r="1010657" customFormat="1"/>
    <row r="1010658" customFormat="1"/>
    <row r="1010659" customFormat="1"/>
    <row r="1010660" customFormat="1"/>
    <row r="1010661" customFormat="1"/>
    <row r="1010662" customFormat="1"/>
    <row r="1010663" customFormat="1"/>
    <row r="1010664" customFormat="1"/>
    <row r="1010665" customFormat="1"/>
    <row r="1010666" customFormat="1"/>
    <row r="1010667" customFormat="1"/>
    <row r="1010668" customFormat="1"/>
    <row r="1010669" customFormat="1"/>
    <row r="1010670" customFormat="1"/>
    <row r="1010671" customFormat="1"/>
    <row r="1010672" customFormat="1"/>
    <row r="1010673" customFormat="1"/>
    <row r="1010674" customFormat="1"/>
    <row r="1010675" customFormat="1"/>
    <row r="1010676" customFormat="1"/>
    <row r="1010677" customFormat="1"/>
    <row r="1010678" customFormat="1"/>
    <row r="1010679" customFormat="1"/>
    <row r="1010680" customFormat="1"/>
    <row r="1010681" customFormat="1"/>
    <row r="1010682" customFormat="1"/>
    <row r="1010683" customFormat="1"/>
    <row r="1010684" customFormat="1"/>
    <row r="1010685" customFormat="1"/>
    <row r="1010686" customFormat="1"/>
    <row r="1010687" customFormat="1"/>
    <row r="1010688" customFormat="1"/>
    <row r="1010689" customFormat="1"/>
    <row r="1010690" customFormat="1"/>
    <row r="1010691" customFormat="1"/>
    <row r="1010692" customFormat="1"/>
    <row r="1010693" customFormat="1"/>
    <row r="1010694" customFormat="1"/>
    <row r="1010695" customFormat="1"/>
    <row r="1010696" customFormat="1"/>
    <row r="1010697" customFormat="1"/>
    <row r="1010698" customFormat="1"/>
    <row r="1010699" customFormat="1"/>
    <row r="1010700" customFormat="1"/>
    <row r="1010701" customFormat="1"/>
    <row r="1010702" customFormat="1"/>
    <row r="1010703" customFormat="1"/>
    <row r="1010704" customFormat="1"/>
    <row r="1010705" customFormat="1"/>
    <row r="1010706" customFormat="1"/>
    <row r="1010707" customFormat="1"/>
    <row r="1010708" customFormat="1"/>
    <row r="1010709" customFormat="1"/>
    <row r="1010710" customFormat="1"/>
    <row r="1010711" customFormat="1"/>
    <row r="1010712" customFormat="1"/>
    <row r="1010713" customFormat="1"/>
    <row r="1010714" customFormat="1"/>
    <row r="1010715" customFormat="1"/>
    <row r="1010716" customFormat="1"/>
    <row r="1010717" customFormat="1"/>
    <row r="1010718" customFormat="1"/>
    <row r="1010719" customFormat="1"/>
    <row r="1010720" customFormat="1"/>
    <row r="1010721" customFormat="1"/>
    <row r="1010722" customFormat="1"/>
    <row r="1010723" customFormat="1"/>
    <row r="1010724" customFormat="1"/>
    <row r="1010725" customFormat="1"/>
    <row r="1010726" customFormat="1"/>
    <row r="1010727" customFormat="1"/>
    <row r="1010728" customFormat="1"/>
    <row r="1010729" customFormat="1"/>
    <row r="1010730" customFormat="1"/>
    <row r="1010731" customFormat="1"/>
    <row r="1010732" customFormat="1"/>
    <row r="1010733" customFormat="1"/>
    <row r="1010734" customFormat="1"/>
    <row r="1010735" customFormat="1"/>
    <row r="1010736" customFormat="1"/>
    <row r="1010737" customFormat="1"/>
    <row r="1010738" customFormat="1"/>
    <row r="1010739" customFormat="1"/>
    <row r="1010740" customFormat="1"/>
    <row r="1010741" customFormat="1"/>
    <row r="1010742" customFormat="1"/>
    <row r="1010743" customFormat="1"/>
    <row r="1010744" customFormat="1"/>
    <row r="1010745" customFormat="1"/>
    <row r="1010746" customFormat="1"/>
    <row r="1010747" customFormat="1"/>
    <row r="1010748" customFormat="1"/>
    <row r="1010749" customFormat="1"/>
    <row r="1010750" customFormat="1"/>
    <row r="1010751" customFormat="1"/>
    <row r="1010752" customFormat="1"/>
    <row r="1010753" customFormat="1"/>
    <row r="1010754" customFormat="1"/>
    <row r="1010755" customFormat="1"/>
    <row r="1010756" customFormat="1"/>
    <row r="1010757" customFormat="1"/>
    <row r="1010758" customFormat="1"/>
    <row r="1010759" customFormat="1"/>
    <row r="1010760" customFormat="1"/>
    <row r="1010761" customFormat="1"/>
    <row r="1010762" customFormat="1"/>
    <row r="1010763" customFormat="1"/>
    <row r="1010764" customFormat="1"/>
    <row r="1010765" customFormat="1"/>
    <row r="1010766" customFormat="1"/>
    <row r="1010767" customFormat="1"/>
    <row r="1010768" customFormat="1"/>
    <row r="1010769" customFormat="1"/>
    <row r="1010770" customFormat="1"/>
    <row r="1010771" customFormat="1"/>
    <row r="1010772" customFormat="1"/>
    <row r="1010773" customFormat="1"/>
    <row r="1010774" customFormat="1"/>
    <row r="1010775" customFormat="1"/>
    <row r="1010776" customFormat="1"/>
    <row r="1010777" customFormat="1"/>
    <row r="1010778" customFormat="1"/>
    <row r="1010779" customFormat="1"/>
    <row r="1010780" customFormat="1"/>
    <row r="1010781" customFormat="1"/>
    <row r="1010782" customFormat="1"/>
    <row r="1010783" customFormat="1"/>
    <row r="1010784" customFormat="1"/>
    <row r="1010785" customFormat="1"/>
    <row r="1010786" customFormat="1"/>
    <row r="1010787" customFormat="1"/>
    <row r="1010788" customFormat="1"/>
    <row r="1010789" customFormat="1"/>
    <row r="1010790" customFormat="1"/>
    <row r="1010791" customFormat="1"/>
    <row r="1010792" customFormat="1"/>
    <row r="1010793" customFormat="1"/>
    <row r="1010794" customFormat="1"/>
    <row r="1010795" customFormat="1"/>
    <row r="1010796" customFormat="1"/>
    <row r="1010797" customFormat="1"/>
    <row r="1010798" customFormat="1"/>
    <row r="1010799" customFormat="1"/>
    <row r="1010800" customFormat="1"/>
    <row r="1010801" customFormat="1"/>
    <row r="1010802" customFormat="1"/>
    <row r="1010803" customFormat="1"/>
    <row r="1010804" customFormat="1"/>
    <row r="1010805" customFormat="1"/>
    <row r="1010806" customFormat="1"/>
    <row r="1010807" customFormat="1"/>
    <row r="1010808" customFormat="1"/>
    <row r="1010809" customFormat="1"/>
    <row r="1010810" customFormat="1"/>
    <row r="1010811" customFormat="1"/>
    <row r="1010812" customFormat="1"/>
    <row r="1010813" customFormat="1"/>
    <row r="1010814" customFormat="1"/>
    <row r="1010815" customFormat="1"/>
    <row r="1010816" customFormat="1"/>
    <row r="1010817" customFormat="1"/>
    <row r="1010818" customFormat="1"/>
    <row r="1010819" customFormat="1"/>
    <row r="1010820" customFormat="1"/>
    <row r="1010821" customFormat="1"/>
    <row r="1010822" customFormat="1"/>
    <row r="1010823" customFormat="1"/>
    <row r="1010824" customFormat="1"/>
    <row r="1010825" customFormat="1"/>
    <row r="1010826" customFormat="1"/>
    <row r="1010827" customFormat="1"/>
    <row r="1010828" customFormat="1"/>
    <row r="1010829" customFormat="1"/>
    <row r="1010830" customFormat="1"/>
    <row r="1010831" customFormat="1"/>
    <row r="1010832" customFormat="1"/>
    <row r="1010833" customFormat="1"/>
    <row r="1010834" customFormat="1"/>
    <row r="1010835" customFormat="1"/>
    <row r="1010836" customFormat="1"/>
    <row r="1010837" customFormat="1"/>
    <row r="1010838" customFormat="1"/>
    <row r="1010839" customFormat="1"/>
    <row r="1010840" customFormat="1"/>
    <row r="1010841" customFormat="1"/>
    <row r="1010842" customFormat="1"/>
    <row r="1010843" customFormat="1"/>
    <row r="1010844" customFormat="1"/>
    <row r="1010845" customFormat="1"/>
    <row r="1010846" customFormat="1"/>
    <row r="1010847" customFormat="1"/>
    <row r="1010848" customFormat="1"/>
    <row r="1010849" customFormat="1"/>
    <row r="1010850" customFormat="1"/>
    <row r="1010851" customFormat="1"/>
    <row r="1010852" customFormat="1"/>
    <row r="1010853" customFormat="1"/>
    <row r="1010854" customFormat="1"/>
    <row r="1010855" customFormat="1"/>
    <row r="1010856" customFormat="1"/>
    <row r="1010857" customFormat="1"/>
    <row r="1010858" customFormat="1"/>
    <row r="1010859" customFormat="1"/>
    <row r="1010860" customFormat="1"/>
    <row r="1010861" customFormat="1"/>
    <row r="1010862" customFormat="1"/>
    <row r="1010863" customFormat="1"/>
    <row r="1010864" customFormat="1"/>
    <row r="1010865" customFormat="1"/>
    <row r="1010866" customFormat="1"/>
    <row r="1010867" customFormat="1"/>
    <row r="1010868" customFormat="1"/>
    <row r="1010869" customFormat="1"/>
    <row r="1010870" customFormat="1"/>
    <row r="1010871" customFormat="1"/>
    <row r="1010872" customFormat="1"/>
    <row r="1010873" customFormat="1"/>
    <row r="1010874" customFormat="1"/>
    <row r="1010875" customFormat="1"/>
    <row r="1010876" customFormat="1"/>
    <row r="1010877" customFormat="1"/>
    <row r="1010878" customFormat="1"/>
    <row r="1010879" customFormat="1"/>
    <row r="1010880" customFormat="1"/>
    <row r="1010881" customFormat="1"/>
    <row r="1010882" customFormat="1"/>
    <row r="1010883" customFormat="1"/>
    <row r="1010884" customFormat="1"/>
    <row r="1010885" customFormat="1"/>
    <row r="1010886" customFormat="1"/>
    <row r="1010887" customFormat="1"/>
    <row r="1010888" customFormat="1"/>
    <row r="1010889" customFormat="1"/>
    <row r="1010890" customFormat="1"/>
    <row r="1010891" customFormat="1"/>
    <row r="1010892" customFormat="1"/>
    <row r="1010893" customFormat="1"/>
    <row r="1010894" customFormat="1"/>
    <row r="1010895" customFormat="1"/>
    <row r="1010896" customFormat="1"/>
    <row r="1010897" customFormat="1"/>
    <row r="1010898" customFormat="1"/>
    <row r="1010899" customFormat="1"/>
    <row r="1010900" customFormat="1"/>
    <row r="1010901" customFormat="1"/>
    <row r="1010902" customFormat="1"/>
    <row r="1010903" customFormat="1"/>
    <row r="1010904" customFormat="1"/>
    <row r="1010905" customFormat="1"/>
    <row r="1010906" customFormat="1"/>
    <row r="1010907" customFormat="1"/>
    <row r="1010908" customFormat="1"/>
    <row r="1010909" customFormat="1"/>
    <row r="1010910" customFormat="1"/>
    <row r="1010911" customFormat="1"/>
    <row r="1010912" customFormat="1"/>
    <row r="1010913" customFormat="1"/>
    <row r="1010914" customFormat="1"/>
    <row r="1010915" customFormat="1"/>
    <row r="1010916" customFormat="1"/>
    <row r="1010917" customFormat="1"/>
    <row r="1010918" customFormat="1"/>
    <row r="1010919" customFormat="1"/>
    <row r="1010920" customFormat="1"/>
    <row r="1010921" customFormat="1"/>
    <row r="1010922" customFormat="1"/>
    <row r="1010923" customFormat="1"/>
    <row r="1010924" customFormat="1"/>
    <row r="1010925" customFormat="1"/>
    <row r="1010926" customFormat="1"/>
    <row r="1010927" customFormat="1"/>
    <row r="1010928" customFormat="1"/>
    <row r="1010929" customFormat="1"/>
    <row r="1010930" customFormat="1"/>
    <row r="1010931" customFormat="1"/>
    <row r="1010932" customFormat="1"/>
    <row r="1010933" customFormat="1"/>
    <row r="1010934" customFormat="1"/>
    <row r="1010935" customFormat="1"/>
    <row r="1010936" customFormat="1"/>
    <row r="1010937" customFormat="1"/>
    <row r="1010938" customFormat="1"/>
    <row r="1010939" customFormat="1"/>
    <row r="1010940" customFormat="1"/>
    <row r="1010941" customFormat="1"/>
    <row r="1010942" customFormat="1"/>
    <row r="1010943" customFormat="1"/>
    <row r="1010944" customFormat="1"/>
    <row r="1010945" customFormat="1"/>
    <row r="1010946" customFormat="1"/>
    <row r="1010947" customFormat="1"/>
    <row r="1010948" customFormat="1"/>
    <row r="1010949" customFormat="1"/>
    <row r="1010950" customFormat="1"/>
    <row r="1010951" customFormat="1"/>
    <row r="1010952" customFormat="1"/>
    <row r="1010953" customFormat="1"/>
    <row r="1010954" customFormat="1"/>
    <row r="1010955" customFormat="1"/>
    <row r="1010956" customFormat="1"/>
    <row r="1010957" customFormat="1"/>
    <row r="1010958" customFormat="1"/>
    <row r="1010959" customFormat="1"/>
    <row r="1010960" customFormat="1"/>
    <row r="1010961" customFormat="1"/>
    <row r="1010962" customFormat="1"/>
    <row r="1010963" customFormat="1"/>
    <row r="1010964" customFormat="1"/>
    <row r="1010965" customFormat="1"/>
    <row r="1010966" customFormat="1"/>
    <row r="1010967" customFormat="1"/>
    <row r="1010968" customFormat="1"/>
    <row r="1010969" customFormat="1"/>
    <row r="1010970" customFormat="1"/>
    <row r="1010971" customFormat="1"/>
    <row r="1010972" customFormat="1"/>
    <row r="1010973" customFormat="1"/>
    <row r="1010974" customFormat="1"/>
    <row r="1010975" customFormat="1"/>
    <row r="1010976" customFormat="1"/>
    <row r="1010977" customFormat="1"/>
    <row r="1010978" customFormat="1"/>
    <row r="1010979" customFormat="1"/>
    <row r="1010980" customFormat="1"/>
    <row r="1010981" customFormat="1"/>
    <row r="1010982" customFormat="1"/>
    <row r="1010983" customFormat="1"/>
    <row r="1010984" customFormat="1"/>
    <row r="1010985" customFormat="1"/>
    <row r="1010986" customFormat="1"/>
    <row r="1010987" customFormat="1"/>
    <row r="1010988" customFormat="1"/>
    <row r="1010989" customFormat="1"/>
    <row r="1010990" customFormat="1"/>
    <row r="1010991" customFormat="1"/>
    <row r="1010992" customFormat="1"/>
    <row r="1010993" customFormat="1"/>
    <row r="1010994" customFormat="1"/>
    <row r="1010995" customFormat="1"/>
    <row r="1010996" customFormat="1"/>
    <row r="1010997" customFormat="1"/>
    <row r="1010998" customFormat="1"/>
    <row r="1010999" customFormat="1"/>
    <row r="1011000" customFormat="1"/>
    <row r="1011001" customFormat="1"/>
    <row r="1011002" customFormat="1"/>
    <row r="1011003" customFormat="1"/>
    <row r="1011004" customFormat="1"/>
    <row r="1011005" customFormat="1"/>
    <row r="1011006" customFormat="1"/>
    <row r="1011007" customFormat="1"/>
    <row r="1011008" customFormat="1"/>
    <row r="1011009" customFormat="1"/>
    <row r="1011010" customFormat="1"/>
    <row r="1011011" customFormat="1"/>
    <row r="1011012" customFormat="1"/>
    <row r="1011013" customFormat="1"/>
    <row r="1011014" customFormat="1"/>
    <row r="1011015" customFormat="1"/>
    <row r="1011016" customFormat="1"/>
    <row r="1011017" customFormat="1"/>
    <row r="1011018" customFormat="1"/>
    <row r="1011019" customFormat="1"/>
    <row r="1011020" customFormat="1"/>
    <row r="1011021" customFormat="1"/>
    <row r="1011022" customFormat="1"/>
    <row r="1011023" customFormat="1"/>
    <row r="1011024" customFormat="1"/>
    <row r="1011025" customFormat="1"/>
    <row r="1011026" customFormat="1"/>
    <row r="1011027" customFormat="1"/>
    <row r="1011028" customFormat="1"/>
    <row r="1011029" customFormat="1"/>
    <row r="1011030" customFormat="1"/>
    <row r="1011031" customFormat="1"/>
    <row r="1011032" customFormat="1"/>
    <row r="1011033" customFormat="1"/>
    <row r="1011034" customFormat="1"/>
    <row r="1011035" customFormat="1"/>
    <row r="1011036" customFormat="1"/>
    <row r="1011037" customFormat="1"/>
    <row r="1011038" customFormat="1"/>
    <row r="1011039" customFormat="1"/>
    <row r="1011040" customFormat="1"/>
    <row r="1011041" customFormat="1"/>
    <row r="1011042" customFormat="1"/>
    <row r="1011043" customFormat="1"/>
    <row r="1011044" customFormat="1"/>
    <row r="1011045" customFormat="1"/>
    <row r="1011046" customFormat="1"/>
    <row r="1011047" customFormat="1"/>
    <row r="1011048" customFormat="1"/>
    <row r="1011049" customFormat="1"/>
    <row r="1011050" customFormat="1"/>
    <row r="1011051" customFormat="1"/>
    <row r="1011052" customFormat="1"/>
    <row r="1011053" customFormat="1"/>
    <row r="1011054" customFormat="1"/>
    <row r="1011055" customFormat="1"/>
    <row r="1011056" customFormat="1"/>
    <row r="1011057" customFormat="1"/>
    <row r="1011058" customFormat="1"/>
    <row r="1011059" customFormat="1"/>
    <row r="1011060" customFormat="1"/>
    <row r="1011061" customFormat="1"/>
    <row r="1011062" customFormat="1"/>
    <row r="1011063" customFormat="1"/>
    <row r="1011064" customFormat="1"/>
    <row r="1011065" customFormat="1"/>
    <row r="1011066" customFormat="1"/>
    <row r="1011067" customFormat="1"/>
    <row r="1011068" customFormat="1"/>
    <row r="1011069" customFormat="1"/>
    <row r="1011070" customFormat="1"/>
    <row r="1011071" customFormat="1"/>
    <row r="1011072" customFormat="1"/>
    <row r="1011073" customFormat="1"/>
    <row r="1011074" customFormat="1"/>
    <row r="1011075" customFormat="1"/>
    <row r="1011076" customFormat="1"/>
    <row r="1011077" customFormat="1"/>
    <row r="1011078" customFormat="1"/>
    <row r="1011079" customFormat="1"/>
    <row r="1011080" customFormat="1"/>
    <row r="1011081" customFormat="1"/>
    <row r="1011082" customFormat="1"/>
    <row r="1011083" customFormat="1"/>
    <row r="1011084" customFormat="1"/>
    <row r="1011085" customFormat="1"/>
    <row r="1011086" customFormat="1"/>
    <row r="1011087" customFormat="1"/>
    <row r="1011088" customFormat="1"/>
    <row r="1011089" customFormat="1"/>
    <row r="1011090" customFormat="1"/>
    <row r="1011091" customFormat="1"/>
    <row r="1011092" customFormat="1"/>
    <row r="1011093" customFormat="1"/>
    <row r="1011094" customFormat="1"/>
    <row r="1011095" customFormat="1"/>
    <row r="1011096" customFormat="1"/>
    <row r="1011097" customFormat="1"/>
    <row r="1011098" customFormat="1"/>
    <row r="1011099" customFormat="1"/>
    <row r="1011100" customFormat="1"/>
    <row r="1011101" customFormat="1"/>
    <row r="1011102" customFormat="1"/>
    <row r="1011103" customFormat="1"/>
    <row r="1011104" customFormat="1"/>
    <row r="1011105" customFormat="1"/>
    <row r="1011106" customFormat="1"/>
    <row r="1011107" customFormat="1"/>
    <row r="1011108" customFormat="1"/>
    <row r="1011109" customFormat="1"/>
    <row r="1011110" customFormat="1"/>
    <row r="1011111" customFormat="1"/>
    <row r="1011112" customFormat="1"/>
    <row r="1011113" customFormat="1"/>
    <row r="1011114" customFormat="1"/>
    <row r="1011115" customFormat="1"/>
    <row r="1011116" customFormat="1"/>
    <row r="1011117" customFormat="1"/>
    <row r="1011118" customFormat="1"/>
    <row r="1011119" customFormat="1"/>
    <row r="1011120" customFormat="1"/>
    <row r="1011121" customFormat="1"/>
    <row r="1011122" customFormat="1"/>
    <row r="1011123" customFormat="1"/>
    <row r="1011124" customFormat="1"/>
    <row r="1011125" customFormat="1"/>
    <row r="1011126" customFormat="1"/>
    <row r="1011127" customFormat="1"/>
    <row r="1011128" customFormat="1"/>
    <row r="1011129" customFormat="1"/>
    <row r="1011130" customFormat="1"/>
    <row r="1011131" customFormat="1"/>
    <row r="1011132" customFormat="1"/>
    <row r="1011133" customFormat="1"/>
    <row r="1011134" customFormat="1"/>
    <row r="1011135" customFormat="1"/>
    <row r="1011136" customFormat="1"/>
    <row r="1011137" customFormat="1"/>
    <row r="1011138" customFormat="1"/>
    <row r="1011139" customFormat="1"/>
    <row r="1011140" customFormat="1"/>
    <row r="1011141" customFormat="1"/>
    <row r="1011142" customFormat="1"/>
    <row r="1011143" customFormat="1"/>
    <row r="1011144" customFormat="1"/>
    <row r="1011145" customFormat="1"/>
    <row r="1011146" customFormat="1"/>
    <row r="1011147" customFormat="1"/>
    <row r="1011148" customFormat="1"/>
    <row r="1011149" customFormat="1"/>
    <row r="1011150" customFormat="1"/>
    <row r="1011151" customFormat="1"/>
    <row r="1011152" customFormat="1"/>
    <row r="1011153" customFormat="1"/>
    <row r="1011154" customFormat="1"/>
    <row r="1011155" customFormat="1"/>
    <row r="1011156" customFormat="1"/>
    <row r="1011157" customFormat="1"/>
    <row r="1011158" customFormat="1"/>
    <row r="1011159" customFormat="1"/>
    <row r="1011160" customFormat="1"/>
    <row r="1011161" customFormat="1"/>
    <row r="1011162" customFormat="1"/>
    <row r="1011163" customFormat="1"/>
    <row r="1011164" customFormat="1"/>
    <row r="1011165" customFormat="1"/>
    <row r="1011166" customFormat="1"/>
    <row r="1011167" customFormat="1"/>
    <row r="1011168" customFormat="1"/>
    <row r="1011169" customFormat="1"/>
    <row r="1011170" customFormat="1"/>
    <row r="1011171" customFormat="1"/>
    <row r="1011172" customFormat="1"/>
    <row r="1011173" customFormat="1"/>
    <row r="1011174" customFormat="1"/>
    <row r="1011175" customFormat="1"/>
    <row r="1011176" customFormat="1"/>
    <row r="1011177" customFormat="1"/>
    <row r="1011178" customFormat="1"/>
    <row r="1011179" customFormat="1"/>
    <row r="1011180" customFormat="1"/>
    <row r="1011181" customFormat="1"/>
    <row r="1011182" customFormat="1"/>
    <row r="1011183" customFormat="1"/>
    <row r="1011184" customFormat="1"/>
    <row r="1011185" customFormat="1"/>
    <row r="1011186" customFormat="1"/>
    <row r="1011187" customFormat="1"/>
    <row r="1011188" customFormat="1"/>
    <row r="1011189" customFormat="1"/>
    <row r="1011190" customFormat="1"/>
    <row r="1011191" customFormat="1"/>
    <row r="1011192" customFormat="1"/>
    <row r="1011193" customFormat="1"/>
    <row r="1011194" customFormat="1"/>
    <row r="1011195" customFormat="1"/>
    <row r="1011196" customFormat="1"/>
    <row r="1011197" customFormat="1"/>
    <row r="1011198" customFormat="1"/>
    <row r="1011199" customFormat="1"/>
    <row r="1011200" customFormat="1"/>
    <row r="1011201" customFormat="1"/>
    <row r="1011202" customFormat="1"/>
    <row r="1011203" customFormat="1"/>
    <row r="1011204" customFormat="1"/>
    <row r="1011205" customFormat="1"/>
    <row r="1011206" customFormat="1"/>
    <row r="1011207" customFormat="1"/>
    <row r="1011208" customFormat="1"/>
    <row r="1011209" customFormat="1"/>
    <row r="1011210" customFormat="1"/>
    <row r="1011211" customFormat="1"/>
    <row r="1011212" customFormat="1"/>
    <row r="1011213" customFormat="1"/>
    <row r="1011214" customFormat="1"/>
    <row r="1011215" customFormat="1"/>
    <row r="1011216" customFormat="1"/>
    <row r="1011217" customFormat="1"/>
    <row r="1011218" customFormat="1"/>
    <row r="1011219" customFormat="1"/>
    <row r="1011220" customFormat="1"/>
    <row r="1011221" customFormat="1"/>
    <row r="1011222" customFormat="1"/>
    <row r="1011223" customFormat="1"/>
    <row r="1011224" customFormat="1"/>
    <row r="1011225" customFormat="1"/>
    <row r="1011226" customFormat="1"/>
    <row r="1011227" customFormat="1"/>
    <row r="1011228" customFormat="1"/>
    <row r="1011229" customFormat="1"/>
    <row r="1011230" customFormat="1"/>
    <row r="1011231" customFormat="1"/>
    <row r="1011232" customFormat="1"/>
    <row r="1011233" customFormat="1"/>
    <row r="1011234" customFormat="1"/>
    <row r="1011235" customFormat="1"/>
    <row r="1011236" customFormat="1"/>
    <row r="1011237" customFormat="1"/>
    <row r="1011238" customFormat="1"/>
    <row r="1011239" customFormat="1"/>
    <row r="1011240" customFormat="1"/>
    <row r="1011241" customFormat="1"/>
    <row r="1011242" customFormat="1"/>
    <row r="1011243" customFormat="1"/>
    <row r="1011244" customFormat="1"/>
    <row r="1011245" customFormat="1"/>
    <row r="1011246" customFormat="1"/>
    <row r="1011247" customFormat="1"/>
    <row r="1011248" customFormat="1"/>
    <row r="1011249" customFormat="1"/>
    <row r="1011250" customFormat="1"/>
    <row r="1011251" customFormat="1"/>
    <row r="1011252" customFormat="1"/>
    <row r="1011253" customFormat="1"/>
    <row r="1011254" customFormat="1"/>
    <row r="1011255" customFormat="1"/>
    <row r="1011256" customFormat="1"/>
    <row r="1011257" customFormat="1"/>
    <row r="1011258" customFormat="1"/>
    <row r="1011259" customFormat="1"/>
    <row r="1011260" customFormat="1"/>
    <row r="1011261" customFormat="1"/>
    <row r="1011262" customFormat="1"/>
    <row r="1011263" customFormat="1"/>
    <row r="1011264" customFormat="1"/>
    <row r="1011265" customFormat="1"/>
    <row r="1011266" customFormat="1"/>
    <row r="1011267" customFormat="1"/>
    <row r="1011268" customFormat="1"/>
    <row r="1011269" customFormat="1"/>
    <row r="1011270" customFormat="1"/>
    <row r="1011271" customFormat="1"/>
    <row r="1011272" customFormat="1"/>
    <row r="1011273" customFormat="1"/>
    <row r="1011274" customFormat="1"/>
    <row r="1011275" customFormat="1"/>
    <row r="1011276" customFormat="1"/>
    <row r="1011277" customFormat="1"/>
    <row r="1011278" customFormat="1"/>
    <row r="1011279" customFormat="1"/>
    <row r="1011280" customFormat="1"/>
    <row r="1011281" customFormat="1"/>
    <row r="1011282" customFormat="1"/>
    <row r="1011283" customFormat="1"/>
    <row r="1011284" customFormat="1"/>
    <row r="1011285" customFormat="1"/>
    <row r="1011286" customFormat="1"/>
    <row r="1011287" customFormat="1"/>
    <row r="1011288" customFormat="1"/>
    <row r="1011289" customFormat="1"/>
    <row r="1011290" customFormat="1"/>
    <row r="1011291" customFormat="1"/>
    <row r="1011292" customFormat="1"/>
    <row r="1011293" customFormat="1"/>
    <row r="1011294" customFormat="1"/>
    <row r="1011295" customFormat="1"/>
    <row r="1011296" customFormat="1"/>
    <row r="1011297" customFormat="1"/>
    <row r="1011298" customFormat="1"/>
    <row r="1011299" customFormat="1"/>
    <row r="1011300" customFormat="1"/>
    <row r="1011301" customFormat="1"/>
    <row r="1011302" customFormat="1"/>
    <row r="1011303" customFormat="1"/>
    <row r="1011304" customFormat="1"/>
    <row r="1011305" customFormat="1"/>
    <row r="1011306" customFormat="1"/>
    <row r="1011307" customFormat="1"/>
    <row r="1011308" customFormat="1"/>
    <row r="1011309" customFormat="1"/>
    <row r="1011310" customFormat="1"/>
    <row r="1011311" customFormat="1"/>
    <row r="1011312" customFormat="1"/>
    <row r="1011313" customFormat="1"/>
    <row r="1011314" customFormat="1"/>
    <row r="1011315" customFormat="1"/>
    <row r="1011316" customFormat="1"/>
    <row r="1011317" customFormat="1"/>
    <row r="1011318" customFormat="1"/>
    <row r="1011319" customFormat="1"/>
    <row r="1011320" customFormat="1"/>
    <row r="1011321" customFormat="1"/>
    <row r="1011322" customFormat="1"/>
    <row r="1011323" customFormat="1"/>
    <row r="1011324" customFormat="1"/>
    <row r="1011325" customFormat="1"/>
    <row r="1011326" customFormat="1"/>
    <row r="1011327" customFormat="1"/>
    <row r="1011328" customFormat="1"/>
    <row r="1011329" customFormat="1"/>
    <row r="1011330" customFormat="1"/>
    <row r="1011331" customFormat="1"/>
    <row r="1011332" customFormat="1"/>
    <row r="1011333" customFormat="1"/>
    <row r="1011334" customFormat="1"/>
    <row r="1011335" customFormat="1"/>
    <row r="1011336" customFormat="1"/>
    <row r="1011337" customFormat="1"/>
    <row r="1011338" customFormat="1"/>
    <row r="1011339" customFormat="1"/>
    <row r="1011340" customFormat="1"/>
    <row r="1011341" customFormat="1"/>
    <row r="1011342" customFormat="1"/>
    <row r="1011343" customFormat="1"/>
    <row r="1011344" customFormat="1"/>
    <row r="1011345" customFormat="1"/>
    <row r="1011346" customFormat="1"/>
    <row r="1011347" customFormat="1"/>
    <row r="1011348" customFormat="1"/>
    <row r="1011349" customFormat="1"/>
    <row r="1011350" customFormat="1"/>
    <row r="1011351" customFormat="1"/>
    <row r="1011352" customFormat="1"/>
    <row r="1011353" customFormat="1"/>
    <row r="1011354" customFormat="1"/>
    <row r="1011355" customFormat="1"/>
    <row r="1011356" customFormat="1"/>
    <row r="1011357" customFormat="1"/>
    <row r="1011358" customFormat="1"/>
    <row r="1011359" customFormat="1"/>
    <row r="1011360" customFormat="1"/>
    <row r="1011361" customFormat="1"/>
    <row r="1011362" customFormat="1"/>
    <row r="1011363" customFormat="1"/>
    <row r="1011364" customFormat="1"/>
    <row r="1011365" customFormat="1"/>
    <row r="1011366" customFormat="1"/>
    <row r="1011367" customFormat="1"/>
    <row r="1011368" customFormat="1"/>
    <row r="1011369" customFormat="1"/>
    <row r="1011370" customFormat="1"/>
    <row r="1011371" customFormat="1"/>
    <row r="1011372" customFormat="1"/>
    <row r="1011373" customFormat="1"/>
    <row r="1011374" customFormat="1"/>
    <row r="1011375" customFormat="1"/>
    <row r="1011376" customFormat="1"/>
    <row r="1011377" customFormat="1"/>
    <row r="1011378" customFormat="1"/>
    <row r="1011379" customFormat="1"/>
    <row r="1011380" customFormat="1"/>
    <row r="1011381" customFormat="1"/>
    <row r="1011382" customFormat="1"/>
    <row r="1011383" customFormat="1"/>
    <row r="1011384" customFormat="1"/>
    <row r="1011385" customFormat="1"/>
    <row r="1011386" customFormat="1"/>
    <row r="1011387" customFormat="1"/>
    <row r="1011388" customFormat="1"/>
    <row r="1011389" customFormat="1"/>
    <row r="1011390" customFormat="1"/>
    <row r="1011391" customFormat="1"/>
    <row r="1011392" customFormat="1"/>
    <row r="1011393" customFormat="1"/>
    <row r="1011394" customFormat="1"/>
    <row r="1011395" customFormat="1"/>
    <row r="1011396" customFormat="1"/>
    <row r="1011397" customFormat="1"/>
    <row r="1011398" customFormat="1"/>
    <row r="1011399" customFormat="1"/>
    <row r="1011400" customFormat="1"/>
    <row r="1011401" customFormat="1"/>
    <row r="1011402" customFormat="1"/>
    <row r="1011403" customFormat="1"/>
    <row r="1011404" customFormat="1"/>
    <row r="1011405" customFormat="1"/>
    <row r="1011406" customFormat="1"/>
    <row r="1011407" customFormat="1"/>
    <row r="1011408" customFormat="1"/>
    <row r="1011409" customFormat="1"/>
    <row r="1011410" customFormat="1"/>
    <row r="1011411" customFormat="1"/>
    <row r="1011412" customFormat="1"/>
    <row r="1011413" customFormat="1"/>
    <row r="1011414" customFormat="1"/>
    <row r="1011415" customFormat="1"/>
    <row r="1011416" customFormat="1"/>
    <row r="1011417" customFormat="1"/>
    <row r="1011418" customFormat="1"/>
    <row r="1011419" customFormat="1"/>
    <row r="1011420" customFormat="1"/>
    <row r="1011421" customFormat="1"/>
    <row r="1011422" customFormat="1"/>
    <row r="1011423" customFormat="1"/>
    <row r="1011424" customFormat="1"/>
    <row r="1011425" customFormat="1"/>
    <row r="1011426" customFormat="1"/>
    <row r="1011427" customFormat="1"/>
    <row r="1011428" customFormat="1"/>
    <row r="1011429" customFormat="1"/>
    <row r="1011430" customFormat="1"/>
    <row r="1011431" customFormat="1"/>
    <row r="1011432" customFormat="1"/>
    <row r="1011433" customFormat="1"/>
    <row r="1011434" customFormat="1"/>
    <row r="1011435" customFormat="1"/>
    <row r="1011436" customFormat="1"/>
    <row r="1011437" customFormat="1"/>
    <row r="1011438" customFormat="1"/>
    <row r="1011439" customFormat="1"/>
    <row r="1011440" customFormat="1"/>
    <row r="1011441" customFormat="1"/>
    <row r="1011442" customFormat="1"/>
    <row r="1011443" customFormat="1"/>
    <row r="1011444" customFormat="1"/>
    <row r="1011445" customFormat="1"/>
    <row r="1011446" customFormat="1"/>
    <row r="1011447" customFormat="1"/>
    <row r="1011448" customFormat="1"/>
    <row r="1011449" customFormat="1"/>
    <row r="1011450" customFormat="1"/>
    <row r="1011451" customFormat="1"/>
    <row r="1011452" customFormat="1"/>
    <row r="1011453" customFormat="1"/>
    <row r="1011454" customFormat="1"/>
    <row r="1011455" customFormat="1"/>
    <row r="1011456" customFormat="1"/>
    <row r="1011457" customFormat="1"/>
    <row r="1011458" customFormat="1"/>
    <row r="1011459" customFormat="1"/>
    <row r="1011460" customFormat="1"/>
    <row r="1011461" customFormat="1"/>
    <row r="1011462" customFormat="1"/>
    <row r="1011463" customFormat="1"/>
    <row r="1011464" customFormat="1"/>
    <row r="1011465" customFormat="1"/>
    <row r="1011466" customFormat="1"/>
    <row r="1011467" customFormat="1"/>
    <row r="1011468" customFormat="1"/>
    <row r="1011469" customFormat="1"/>
    <row r="1011470" customFormat="1"/>
    <row r="1011471" customFormat="1"/>
    <row r="1011472" customFormat="1"/>
    <row r="1011473" customFormat="1"/>
    <row r="1011474" customFormat="1"/>
    <row r="1011475" customFormat="1"/>
    <row r="1011476" customFormat="1"/>
    <row r="1011477" customFormat="1"/>
    <row r="1011478" customFormat="1"/>
    <row r="1011479" customFormat="1"/>
    <row r="1011480" customFormat="1"/>
    <row r="1011481" customFormat="1"/>
    <row r="1011482" customFormat="1"/>
    <row r="1011483" customFormat="1"/>
    <row r="1011484" customFormat="1"/>
    <row r="1011485" customFormat="1"/>
    <row r="1011486" customFormat="1"/>
    <row r="1011487" customFormat="1"/>
    <row r="1011488" customFormat="1"/>
    <row r="1011489" customFormat="1"/>
    <row r="1011490" customFormat="1"/>
    <row r="1011491" customFormat="1"/>
    <row r="1011492" customFormat="1"/>
    <row r="1011493" customFormat="1"/>
    <row r="1011494" customFormat="1"/>
    <row r="1011495" customFormat="1"/>
    <row r="1011496" customFormat="1"/>
    <row r="1011497" customFormat="1"/>
    <row r="1011498" customFormat="1"/>
    <row r="1011499" customFormat="1"/>
    <row r="1011500" customFormat="1"/>
    <row r="1011501" customFormat="1"/>
    <row r="1011502" customFormat="1"/>
    <row r="1011503" customFormat="1"/>
    <row r="1011504" customFormat="1"/>
    <row r="1011505" customFormat="1"/>
    <row r="1011506" customFormat="1"/>
    <row r="1011507" customFormat="1"/>
    <row r="1011508" customFormat="1"/>
    <row r="1011509" customFormat="1"/>
    <row r="1011510" customFormat="1"/>
    <row r="1011511" customFormat="1"/>
    <row r="1011512" customFormat="1"/>
    <row r="1011513" customFormat="1"/>
    <row r="1011514" customFormat="1"/>
    <row r="1011515" customFormat="1"/>
    <row r="1011516" customFormat="1"/>
    <row r="1011517" customFormat="1"/>
    <row r="1011518" customFormat="1"/>
    <row r="1011519" customFormat="1"/>
    <row r="1011520" customFormat="1"/>
    <row r="1011521" customFormat="1"/>
    <row r="1011522" customFormat="1"/>
    <row r="1011523" customFormat="1"/>
    <row r="1011524" customFormat="1"/>
    <row r="1011525" customFormat="1"/>
    <row r="1011526" customFormat="1"/>
    <row r="1011527" customFormat="1"/>
    <row r="1011528" customFormat="1"/>
    <row r="1011529" customFormat="1"/>
    <row r="1011530" customFormat="1"/>
    <row r="1011531" customFormat="1"/>
    <row r="1011532" customFormat="1"/>
    <row r="1011533" customFormat="1"/>
    <row r="1011534" customFormat="1"/>
    <row r="1011535" customFormat="1"/>
    <row r="1011536" customFormat="1"/>
    <row r="1011537" customFormat="1"/>
    <row r="1011538" customFormat="1"/>
    <row r="1011539" customFormat="1"/>
    <row r="1011540" customFormat="1"/>
    <row r="1011541" customFormat="1"/>
    <row r="1011542" customFormat="1"/>
    <row r="1011543" customFormat="1"/>
    <row r="1011544" customFormat="1"/>
    <row r="1011545" customFormat="1"/>
    <row r="1011546" customFormat="1"/>
    <row r="1011547" customFormat="1"/>
    <row r="1011548" customFormat="1"/>
    <row r="1011549" customFormat="1"/>
    <row r="1011550" customFormat="1"/>
    <row r="1011551" customFormat="1"/>
    <row r="1011552" customFormat="1"/>
    <row r="1011553" customFormat="1"/>
    <row r="1011554" customFormat="1"/>
    <row r="1011555" customFormat="1"/>
    <row r="1011556" customFormat="1"/>
    <row r="1011557" customFormat="1"/>
    <row r="1011558" customFormat="1"/>
    <row r="1011559" customFormat="1"/>
    <row r="1011560" customFormat="1"/>
    <row r="1011561" customFormat="1"/>
    <row r="1011562" customFormat="1"/>
    <row r="1011563" customFormat="1"/>
    <row r="1011564" customFormat="1"/>
    <row r="1011565" customFormat="1"/>
    <row r="1011566" customFormat="1"/>
    <row r="1011567" customFormat="1"/>
    <row r="1011568" customFormat="1"/>
    <row r="1011569" customFormat="1"/>
    <row r="1011570" customFormat="1"/>
    <row r="1011571" customFormat="1"/>
    <row r="1011572" customFormat="1"/>
    <row r="1011573" customFormat="1"/>
    <row r="1011574" customFormat="1"/>
    <row r="1011575" customFormat="1"/>
    <row r="1011576" customFormat="1"/>
    <row r="1011577" customFormat="1"/>
    <row r="1011578" customFormat="1"/>
    <row r="1011579" customFormat="1"/>
    <row r="1011580" customFormat="1"/>
    <row r="1011581" customFormat="1"/>
    <row r="1011582" customFormat="1"/>
    <row r="1011583" customFormat="1"/>
    <row r="1011584" customFormat="1"/>
    <row r="1011585" customFormat="1"/>
    <row r="1011586" customFormat="1"/>
    <row r="1011587" customFormat="1"/>
    <row r="1011588" customFormat="1"/>
    <row r="1011589" customFormat="1"/>
    <row r="1011590" customFormat="1"/>
    <row r="1011591" customFormat="1"/>
    <row r="1011592" customFormat="1"/>
    <row r="1011593" customFormat="1"/>
    <row r="1011594" customFormat="1"/>
    <row r="1011595" customFormat="1"/>
    <row r="1011596" customFormat="1"/>
    <row r="1011597" customFormat="1"/>
    <row r="1011598" customFormat="1"/>
    <row r="1011599" customFormat="1"/>
    <row r="1011600" customFormat="1"/>
    <row r="1011601" customFormat="1"/>
    <row r="1011602" customFormat="1"/>
    <row r="1011603" customFormat="1"/>
    <row r="1011604" customFormat="1"/>
    <row r="1011605" customFormat="1"/>
    <row r="1011606" customFormat="1"/>
    <row r="1011607" customFormat="1"/>
    <row r="1011608" customFormat="1"/>
    <row r="1011609" customFormat="1"/>
    <row r="1011610" customFormat="1"/>
    <row r="1011611" customFormat="1"/>
    <row r="1011612" customFormat="1"/>
    <row r="1011613" customFormat="1"/>
    <row r="1011614" customFormat="1"/>
    <row r="1011615" customFormat="1"/>
    <row r="1011616" customFormat="1"/>
    <row r="1011617" customFormat="1"/>
    <row r="1011618" customFormat="1"/>
    <row r="1011619" customFormat="1"/>
    <row r="1011620" customFormat="1"/>
    <row r="1011621" customFormat="1"/>
    <row r="1011622" customFormat="1"/>
    <row r="1011623" customFormat="1"/>
    <row r="1011624" customFormat="1"/>
    <row r="1011625" customFormat="1"/>
    <row r="1011626" customFormat="1"/>
    <row r="1011627" customFormat="1"/>
    <row r="1011628" customFormat="1"/>
    <row r="1011629" customFormat="1"/>
    <row r="1011630" customFormat="1"/>
    <row r="1011631" customFormat="1"/>
    <row r="1011632" customFormat="1"/>
    <row r="1011633" customFormat="1"/>
    <row r="1011634" customFormat="1"/>
    <row r="1011635" customFormat="1"/>
    <row r="1011636" customFormat="1"/>
    <row r="1011637" customFormat="1"/>
    <row r="1011638" customFormat="1"/>
    <row r="1011639" customFormat="1"/>
    <row r="1011640" customFormat="1"/>
    <row r="1011641" customFormat="1"/>
    <row r="1011642" customFormat="1"/>
    <row r="1011643" customFormat="1"/>
    <row r="1011644" customFormat="1"/>
    <row r="1011645" customFormat="1"/>
    <row r="1011646" customFormat="1"/>
    <row r="1011647" customFormat="1"/>
    <row r="1011648" customFormat="1"/>
    <row r="1011649" customFormat="1"/>
    <row r="1011650" customFormat="1"/>
    <row r="1011651" customFormat="1"/>
    <row r="1011652" customFormat="1"/>
    <row r="1011653" customFormat="1"/>
    <row r="1011654" customFormat="1"/>
    <row r="1011655" customFormat="1"/>
    <row r="1011656" customFormat="1"/>
    <row r="1011657" customFormat="1"/>
    <row r="1011658" customFormat="1"/>
    <row r="1011659" customFormat="1"/>
    <row r="1011660" customFormat="1"/>
    <row r="1011661" customFormat="1"/>
    <row r="1011662" customFormat="1"/>
    <row r="1011663" customFormat="1"/>
    <row r="1011664" customFormat="1"/>
    <row r="1011665" customFormat="1"/>
    <row r="1011666" customFormat="1"/>
    <row r="1011667" customFormat="1"/>
    <row r="1011668" customFormat="1"/>
    <row r="1011669" customFormat="1"/>
    <row r="1011670" customFormat="1"/>
    <row r="1011671" customFormat="1"/>
    <row r="1011672" customFormat="1"/>
    <row r="1011673" customFormat="1"/>
    <row r="1011674" customFormat="1"/>
    <row r="1011675" customFormat="1"/>
    <row r="1011676" customFormat="1"/>
    <row r="1011677" customFormat="1"/>
    <row r="1011678" customFormat="1"/>
    <row r="1011679" customFormat="1"/>
    <row r="1011680" customFormat="1"/>
    <row r="1011681" customFormat="1"/>
    <row r="1011682" customFormat="1"/>
    <row r="1011683" customFormat="1"/>
    <row r="1011684" customFormat="1"/>
    <row r="1011685" customFormat="1"/>
    <row r="1011686" customFormat="1"/>
    <row r="1011687" customFormat="1"/>
    <row r="1011688" customFormat="1"/>
    <row r="1011689" customFormat="1"/>
    <row r="1011690" customFormat="1"/>
    <row r="1011691" customFormat="1"/>
    <row r="1011692" customFormat="1"/>
    <row r="1011693" customFormat="1"/>
    <row r="1011694" customFormat="1"/>
    <row r="1011695" customFormat="1"/>
    <row r="1011696" customFormat="1"/>
    <row r="1011697" customFormat="1"/>
    <row r="1011698" customFormat="1"/>
    <row r="1011699" customFormat="1"/>
    <row r="1011700" customFormat="1"/>
    <row r="1011701" customFormat="1"/>
    <row r="1011702" customFormat="1"/>
    <row r="1011703" customFormat="1"/>
    <row r="1011704" customFormat="1"/>
    <row r="1011705" customFormat="1"/>
    <row r="1011706" customFormat="1"/>
    <row r="1011707" customFormat="1"/>
    <row r="1011708" customFormat="1"/>
    <row r="1011709" customFormat="1"/>
    <row r="1011710" customFormat="1"/>
    <row r="1011711" customFormat="1"/>
    <row r="1011712" customFormat="1"/>
    <row r="1011713" customFormat="1"/>
    <row r="1011714" customFormat="1"/>
    <row r="1011715" customFormat="1"/>
    <row r="1011716" customFormat="1"/>
    <row r="1011717" customFormat="1"/>
    <row r="1011718" customFormat="1"/>
    <row r="1011719" customFormat="1"/>
    <row r="1011720" customFormat="1"/>
    <row r="1011721" customFormat="1"/>
    <row r="1011722" customFormat="1"/>
    <row r="1011723" customFormat="1"/>
    <row r="1011724" customFormat="1"/>
    <row r="1011725" customFormat="1"/>
    <row r="1011726" customFormat="1"/>
    <row r="1011727" customFormat="1"/>
    <row r="1011728" customFormat="1"/>
    <row r="1011729" customFormat="1"/>
    <row r="1011730" customFormat="1"/>
    <row r="1011731" customFormat="1"/>
    <row r="1011732" customFormat="1"/>
    <row r="1011733" customFormat="1"/>
    <row r="1011734" customFormat="1"/>
    <row r="1011735" customFormat="1"/>
    <row r="1011736" customFormat="1"/>
    <row r="1011737" customFormat="1"/>
    <row r="1011738" customFormat="1"/>
    <row r="1011739" customFormat="1"/>
    <row r="1011740" customFormat="1"/>
    <row r="1011741" customFormat="1"/>
    <row r="1011742" customFormat="1"/>
    <row r="1011743" customFormat="1"/>
    <row r="1011744" customFormat="1"/>
    <row r="1011745" customFormat="1"/>
    <row r="1011746" customFormat="1"/>
    <row r="1011747" customFormat="1"/>
    <row r="1011748" customFormat="1"/>
    <row r="1011749" customFormat="1"/>
    <row r="1011750" customFormat="1"/>
    <row r="1011751" customFormat="1"/>
    <row r="1011752" customFormat="1"/>
    <row r="1011753" customFormat="1"/>
    <row r="1011754" customFormat="1"/>
    <row r="1011755" customFormat="1"/>
    <row r="1011756" customFormat="1"/>
    <row r="1011757" customFormat="1"/>
    <row r="1011758" customFormat="1"/>
    <row r="1011759" customFormat="1"/>
    <row r="1011760" customFormat="1"/>
    <row r="1011761" customFormat="1"/>
    <row r="1011762" customFormat="1"/>
    <row r="1011763" customFormat="1"/>
    <row r="1011764" customFormat="1"/>
    <row r="1011765" customFormat="1"/>
    <row r="1011766" customFormat="1"/>
    <row r="1011767" customFormat="1"/>
    <row r="1011768" customFormat="1"/>
    <row r="1011769" customFormat="1"/>
    <row r="1011770" customFormat="1"/>
    <row r="1011771" customFormat="1"/>
    <row r="1011772" customFormat="1"/>
    <row r="1011773" customFormat="1"/>
    <row r="1011774" customFormat="1"/>
    <row r="1011775" customFormat="1"/>
    <row r="1011776" customFormat="1"/>
    <row r="1011777" customFormat="1"/>
    <row r="1011778" customFormat="1"/>
    <row r="1011779" customFormat="1"/>
    <row r="1011780" customFormat="1"/>
    <row r="1011781" customFormat="1"/>
    <row r="1011782" customFormat="1"/>
    <row r="1011783" customFormat="1"/>
    <row r="1011784" customFormat="1"/>
    <row r="1011785" customFormat="1"/>
    <row r="1011786" customFormat="1"/>
    <row r="1011787" customFormat="1"/>
    <row r="1011788" customFormat="1"/>
    <row r="1011789" customFormat="1"/>
    <row r="1011790" customFormat="1"/>
    <row r="1011791" customFormat="1"/>
    <row r="1011792" customFormat="1"/>
    <row r="1011793" customFormat="1"/>
    <row r="1011794" customFormat="1"/>
    <row r="1011795" customFormat="1"/>
    <row r="1011796" customFormat="1"/>
    <row r="1011797" customFormat="1"/>
    <row r="1011798" customFormat="1"/>
    <row r="1011799" customFormat="1"/>
    <row r="1011800" customFormat="1"/>
    <row r="1011801" customFormat="1"/>
    <row r="1011802" customFormat="1"/>
    <row r="1011803" customFormat="1"/>
    <row r="1011804" customFormat="1"/>
    <row r="1011805" customFormat="1"/>
    <row r="1011806" customFormat="1"/>
    <row r="1011807" customFormat="1"/>
    <row r="1011808" customFormat="1"/>
    <row r="1011809" customFormat="1"/>
    <row r="1011810" customFormat="1"/>
    <row r="1011811" customFormat="1"/>
    <row r="1011812" customFormat="1"/>
    <row r="1011813" customFormat="1"/>
    <row r="1011814" customFormat="1"/>
    <row r="1011815" customFormat="1"/>
    <row r="1011816" customFormat="1"/>
    <row r="1011817" customFormat="1"/>
    <row r="1011818" customFormat="1"/>
    <row r="1011819" customFormat="1"/>
    <row r="1011820" customFormat="1"/>
    <row r="1011821" customFormat="1"/>
    <row r="1011822" customFormat="1"/>
    <row r="1011823" customFormat="1"/>
    <row r="1011824" customFormat="1"/>
    <row r="1011825" customFormat="1"/>
    <row r="1011826" customFormat="1"/>
    <row r="1011827" customFormat="1"/>
    <row r="1011828" customFormat="1"/>
    <row r="1011829" customFormat="1"/>
    <row r="1011830" customFormat="1"/>
    <row r="1011831" customFormat="1"/>
    <row r="1011832" customFormat="1"/>
    <row r="1011833" customFormat="1"/>
    <row r="1011834" customFormat="1"/>
    <row r="1011835" customFormat="1"/>
    <row r="1011836" customFormat="1"/>
    <row r="1011837" customFormat="1"/>
    <row r="1011838" customFormat="1"/>
    <row r="1011839" customFormat="1"/>
    <row r="1011840" customFormat="1"/>
    <row r="1011841" customFormat="1"/>
    <row r="1011842" customFormat="1"/>
    <row r="1011843" customFormat="1"/>
    <row r="1011844" customFormat="1"/>
    <row r="1011845" customFormat="1"/>
    <row r="1011846" customFormat="1"/>
    <row r="1011847" customFormat="1"/>
    <row r="1011848" customFormat="1"/>
    <row r="1011849" customFormat="1"/>
    <row r="1011850" customFormat="1"/>
    <row r="1011851" customFormat="1"/>
    <row r="1011852" customFormat="1"/>
    <row r="1011853" customFormat="1"/>
    <row r="1011854" customFormat="1"/>
    <row r="1011855" customFormat="1"/>
    <row r="1011856" customFormat="1"/>
    <row r="1011857" customFormat="1"/>
    <row r="1011858" customFormat="1"/>
    <row r="1011859" customFormat="1"/>
    <row r="1011860" customFormat="1"/>
    <row r="1011861" customFormat="1"/>
    <row r="1011862" customFormat="1"/>
    <row r="1011863" customFormat="1"/>
    <row r="1011864" customFormat="1"/>
    <row r="1011865" customFormat="1"/>
    <row r="1011866" customFormat="1"/>
    <row r="1011867" customFormat="1"/>
    <row r="1011868" customFormat="1"/>
    <row r="1011869" customFormat="1"/>
    <row r="1011870" customFormat="1"/>
    <row r="1011871" customFormat="1"/>
    <row r="1011872" customFormat="1"/>
    <row r="1011873" customFormat="1"/>
    <row r="1011874" customFormat="1"/>
    <row r="1011875" customFormat="1"/>
    <row r="1011876" customFormat="1"/>
    <row r="1011877" customFormat="1"/>
    <row r="1011878" customFormat="1"/>
    <row r="1011879" customFormat="1"/>
    <row r="1011880" customFormat="1"/>
    <row r="1011881" customFormat="1"/>
    <row r="1011882" customFormat="1"/>
    <row r="1011883" customFormat="1"/>
    <row r="1011884" customFormat="1"/>
    <row r="1011885" customFormat="1"/>
    <row r="1011886" customFormat="1"/>
    <row r="1011887" customFormat="1"/>
    <row r="1011888" customFormat="1"/>
    <row r="1011889" customFormat="1"/>
    <row r="1011890" customFormat="1"/>
    <row r="1011891" customFormat="1"/>
    <row r="1011892" customFormat="1"/>
    <row r="1011893" customFormat="1"/>
    <row r="1011894" customFormat="1"/>
    <row r="1011895" customFormat="1"/>
    <row r="1011896" customFormat="1"/>
    <row r="1011897" customFormat="1"/>
    <row r="1011898" customFormat="1"/>
    <row r="1011899" customFormat="1"/>
    <row r="1011900" customFormat="1"/>
    <row r="1011901" customFormat="1"/>
    <row r="1011902" customFormat="1"/>
    <row r="1011903" customFormat="1"/>
    <row r="1011904" customFormat="1"/>
    <row r="1011905" customFormat="1"/>
    <row r="1011906" customFormat="1"/>
    <row r="1011907" customFormat="1"/>
    <row r="1011908" customFormat="1"/>
    <row r="1011909" customFormat="1"/>
    <row r="1011910" customFormat="1"/>
    <row r="1011911" customFormat="1"/>
    <row r="1011912" customFormat="1"/>
    <row r="1011913" customFormat="1"/>
    <row r="1011914" customFormat="1"/>
    <row r="1011915" customFormat="1"/>
    <row r="1011916" customFormat="1"/>
    <row r="1011917" customFormat="1"/>
    <row r="1011918" customFormat="1"/>
    <row r="1011919" customFormat="1"/>
    <row r="1011920" customFormat="1"/>
    <row r="1011921" customFormat="1"/>
    <row r="1011922" customFormat="1"/>
    <row r="1011923" customFormat="1"/>
    <row r="1011924" customFormat="1"/>
    <row r="1011925" customFormat="1"/>
    <row r="1011926" customFormat="1"/>
    <row r="1011927" customFormat="1"/>
    <row r="1011928" customFormat="1"/>
    <row r="1011929" customFormat="1"/>
    <row r="1011930" customFormat="1"/>
    <row r="1011931" customFormat="1"/>
    <row r="1011932" customFormat="1"/>
    <row r="1011933" customFormat="1"/>
    <row r="1011934" customFormat="1"/>
    <row r="1011935" customFormat="1"/>
    <row r="1011936" customFormat="1"/>
    <row r="1011937" customFormat="1"/>
    <row r="1011938" customFormat="1"/>
    <row r="1011939" customFormat="1"/>
    <row r="1011940" customFormat="1"/>
    <row r="1011941" customFormat="1"/>
    <row r="1011942" customFormat="1"/>
    <row r="1011943" customFormat="1"/>
    <row r="1011944" customFormat="1"/>
    <row r="1011945" customFormat="1"/>
    <row r="1011946" customFormat="1"/>
    <row r="1011947" customFormat="1"/>
    <row r="1011948" customFormat="1"/>
    <row r="1011949" customFormat="1"/>
    <row r="1011950" customFormat="1"/>
    <row r="1011951" customFormat="1"/>
    <row r="1011952" customFormat="1"/>
    <row r="1011953" customFormat="1"/>
    <row r="1011954" customFormat="1"/>
    <row r="1011955" customFormat="1"/>
    <row r="1011956" customFormat="1"/>
    <row r="1011957" customFormat="1"/>
    <row r="1011958" customFormat="1"/>
    <row r="1011959" customFormat="1"/>
    <row r="1011960" customFormat="1"/>
    <row r="1011961" customFormat="1"/>
    <row r="1011962" customFormat="1"/>
    <row r="1011963" customFormat="1"/>
    <row r="1011964" customFormat="1"/>
    <row r="1011965" customFormat="1"/>
    <row r="1011966" customFormat="1"/>
    <row r="1011967" customFormat="1"/>
    <row r="1011968" customFormat="1"/>
    <row r="1011969" customFormat="1"/>
    <row r="1011970" customFormat="1"/>
    <row r="1011971" customFormat="1"/>
    <row r="1011972" customFormat="1"/>
    <row r="1011973" customFormat="1"/>
    <row r="1011974" customFormat="1"/>
    <row r="1011975" customFormat="1"/>
    <row r="1011976" customFormat="1"/>
    <row r="1011977" customFormat="1"/>
    <row r="1011978" customFormat="1"/>
    <row r="1011979" customFormat="1"/>
    <row r="1011980" customFormat="1"/>
    <row r="1011981" customFormat="1"/>
    <row r="1011982" customFormat="1"/>
    <row r="1011983" customFormat="1"/>
    <row r="1011984" customFormat="1"/>
    <row r="1011985" customFormat="1"/>
    <row r="1011986" customFormat="1"/>
    <row r="1011987" customFormat="1"/>
    <row r="1011988" customFormat="1"/>
    <row r="1011989" customFormat="1"/>
    <row r="1011990" customFormat="1"/>
    <row r="1011991" customFormat="1"/>
    <row r="1011992" customFormat="1"/>
    <row r="1011993" customFormat="1"/>
    <row r="1011994" customFormat="1"/>
    <row r="1011995" customFormat="1"/>
    <row r="1011996" customFormat="1"/>
    <row r="1011997" customFormat="1"/>
    <row r="1011998" customFormat="1"/>
    <row r="1011999" customFormat="1"/>
    <row r="1012000" customFormat="1"/>
    <row r="1012001" customFormat="1"/>
    <row r="1012002" customFormat="1"/>
    <row r="1012003" customFormat="1"/>
    <row r="1012004" customFormat="1"/>
    <row r="1012005" customFormat="1"/>
    <row r="1012006" customFormat="1"/>
    <row r="1012007" customFormat="1"/>
    <row r="1012008" customFormat="1"/>
    <row r="1012009" customFormat="1"/>
    <row r="1012010" customFormat="1"/>
    <row r="1012011" customFormat="1"/>
    <row r="1012012" customFormat="1"/>
    <row r="1012013" customFormat="1"/>
    <row r="1012014" customFormat="1"/>
    <row r="1012015" customFormat="1"/>
    <row r="1012016" customFormat="1"/>
    <row r="1012017" customFormat="1"/>
    <row r="1012018" customFormat="1"/>
    <row r="1012019" customFormat="1"/>
    <row r="1012020" customFormat="1"/>
    <row r="1012021" customFormat="1"/>
    <row r="1012022" customFormat="1"/>
    <row r="1012023" customFormat="1"/>
    <row r="1012024" customFormat="1"/>
    <row r="1012025" customFormat="1"/>
    <row r="1012026" customFormat="1"/>
    <row r="1012027" customFormat="1"/>
    <row r="1012028" customFormat="1"/>
    <row r="1012029" customFormat="1"/>
    <row r="1012030" customFormat="1"/>
    <row r="1012031" customFormat="1"/>
    <row r="1012032" customFormat="1"/>
    <row r="1012033" customFormat="1"/>
    <row r="1012034" customFormat="1"/>
    <row r="1012035" customFormat="1"/>
    <row r="1012036" customFormat="1"/>
    <row r="1012037" customFormat="1"/>
    <row r="1012038" customFormat="1"/>
    <row r="1012039" customFormat="1"/>
    <row r="1012040" customFormat="1"/>
    <row r="1012041" customFormat="1"/>
    <row r="1012042" customFormat="1"/>
    <row r="1012043" customFormat="1"/>
    <row r="1012044" customFormat="1"/>
    <row r="1012045" customFormat="1"/>
    <row r="1012046" customFormat="1"/>
    <row r="1012047" customFormat="1"/>
    <row r="1012048" customFormat="1"/>
    <row r="1012049" customFormat="1"/>
    <row r="1012050" customFormat="1"/>
    <row r="1012051" customFormat="1"/>
    <row r="1012052" customFormat="1"/>
    <row r="1012053" customFormat="1"/>
    <row r="1012054" customFormat="1"/>
    <row r="1012055" customFormat="1"/>
    <row r="1012056" customFormat="1"/>
    <row r="1012057" customFormat="1"/>
    <row r="1012058" customFormat="1"/>
    <row r="1012059" customFormat="1"/>
    <row r="1012060" customFormat="1"/>
    <row r="1012061" customFormat="1"/>
    <row r="1012062" customFormat="1"/>
    <row r="1012063" customFormat="1"/>
    <row r="1012064" customFormat="1"/>
    <row r="1012065" customFormat="1"/>
    <row r="1012066" customFormat="1"/>
    <row r="1012067" customFormat="1"/>
    <row r="1012068" customFormat="1"/>
    <row r="1012069" customFormat="1"/>
    <row r="1012070" customFormat="1"/>
    <row r="1012071" customFormat="1"/>
    <row r="1012072" customFormat="1"/>
    <row r="1012073" customFormat="1"/>
    <row r="1012074" customFormat="1"/>
    <row r="1012075" customFormat="1"/>
    <row r="1012076" customFormat="1"/>
    <row r="1012077" customFormat="1"/>
    <row r="1012078" customFormat="1"/>
    <row r="1012079" customFormat="1"/>
    <row r="1012080" customFormat="1"/>
    <row r="1012081" customFormat="1"/>
    <row r="1012082" customFormat="1"/>
    <row r="1012083" customFormat="1"/>
    <row r="1012084" customFormat="1"/>
    <row r="1012085" customFormat="1"/>
    <row r="1012086" customFormat="1"/>
    <row r="1012087" customFormat="1"/>
    <row r="1012088" customFormat="1"/>
    <row r="1012089" customFormat="1"/>
    <row r="1012090" customFormat="1"/>
    <row r="1012091" customFormat="1"/>
    <row r="1012092" customFormat="1"/>
    <row r="1012093" customFormat="1"/>
    <row r="1012094" customFormat="1"/>
    <row r="1012095" customFormat="1"/>
    <row r="1012096" customFormat="1"/>
    <row r="1012097" customFormat="1"/>
    <row r="1012098" customFormat="1"/>
    <row r="1012099" customFormat="1"/>
    <row r="1012100" customFormat="1"/>
    <row r="1012101" customFormat="1"/>
    <row r="1012102" customFormat="1"/>
    <row r="1012103" customFormat="1"/>
    <row r="1012104" customFormat="1"/>
    <row r="1012105" customFormat="1"/>
    <row r="1012106" customFormat="1"/>
    <row r="1012107" customFormat="1"/>
    <row r="1012108" customFormat="1"/>
    <row r="1012109" customFormat="1"/>
    <row r="1012110" customFormat="1"/>
    <row r="1012111" customFormat="1"/>
    <row r="1012112" customFormat="1"/>
    <row r="1012113" customFormat="1"/>
    <row r="1012114" customFormat="1"/>
    <row r="1012115" customFormat="1"/>
    <row r="1012116" customFormat="1"/>
    <row r="1012117" customFormat="1"/>
    <row r="1012118" customFormat="1"/>
    <row r="1012119" customFormat="1"/>
    <row r="1012120" customFormat="1"/>
    <row r="1012121" customFormat="1"/>
    <row r="1012122" customFormat="1"/>
    <row r="1012123" customFormat="1"/>
    <row r="1012124" customFormat="1"/>
    <row r="1012125" customFormat="1"/>
    <row r="1012126" customFormat="1"/>
    <row r="1012127" customFormat="1"/>
    <row r="1012128" customFormat="1"/>
    <row r="1012129" customFormat="1"/>
    <row r="1012130" customFormat="1"/>
    <row r="1012131" customFormat="1"/>
    <row r="1012132" customFormat="1"/>
    <row r="1012133" customFormat="1"/>
    <row r="1012134" customFormat="1"/>
    <row r="1012135" customFormat="1"/>
    <row r="1012136" customFormat="1"/>
    <row r="1012137" customFormat="1"/>
    <row r="1012138" customFormat="1"/>
    <row r="1012139" customFormat="1"/>
    <row r="1012140" customFormat="1"/>
    <row r="1012141" customFormat="1"/>
    <row r="1012142" customFormat="1"/>
    <row r="1012143" customFormat="1"/>
    <row r="1012144" customFormat="1"/>
    <row r="1012145" customFormat="1"/>
    <row r="1012146" customFormat="1"/>
    <row r="1012147" customFormat="1"/>
    <row r="1012148" customFormat="1"/>
    <row r="1012149" customFormat="1"/>
    <row r="1012150" customFormat="1"/>
    <row r="1012151" customFormat="1"/>
    <row r="1012152" customFormat="1"/>
    <row r="1012153" customFormat="1"/>
    <row r="1012154" customFormat="1"/>
    <row r="1012155" customFormat="1"/>
    <row r="1012156" customFormat="1"/>
    <row r="1012157" customFormat="1"/>
    <row r="1012158" customFormat="1"/>
    <row r="1012159" customFormat="1"/>
    <row r="1012160" customFormat="1"/>
    <row r="1012161" customFormat="1"/>
    <row r="1012162" customFormat="1"/>
    <row r="1012163" customFormat="1"/>
    <row r="1012164" customFormat="1"/>
    <row r="1012165" customFormat="1"/>
    <row r="1012166" customFormat="1"/>
    <row r="1012167" customFormat="1"/>
    <row r="1012168" customFormat="1"/>
    <row r="1012169" customFormat="1"/>
    <row r="1012170" customFormat="1"/>
    <row r="1012171" customFormat="1"/>
    <row r="1012172" customFormat="1"/>
    <row r="1012173" customFormat="1"/>
    <row r="1012174" customFormat="1"/>
    <row r="1012175" customFormat="1"/>
    <row r="1012176" customFormat="1"/>
    <row r="1012177" customFormat="1"/>
    <row r="1012178" customFormat="1"/>
    <row r="1012179" customFormat="1"/>
    <row r="1012180" customFormat="1"/>
    <row r="1012181" customFormat="1"/>
    <row r="1012182" customFormat="1"/>
    <row r="1012183" customFormat="1"/>
    <row r="1012184" customFormat="1"/>
    <row r="1012185" customFormat="1"/>
    <row r="1012186" customFormat="1"/>
    <row r="1012187" customFormat="1"/>
    <row r="1012188" customFormat="1"/>
    <row r="1012189" customFormat="1"/>
    <row r="1012190" customFormat="1"/>
    <row r="1012191" customFormat="1"/>
    <row r="1012192" customFormat="1"/>
    <row r="1012193" customFormat="1"/>
    <row r="1012194" customFormat="1"/>
    <row r="1012195" customFormat="1"/>
    <row r="1012196" customFormat="1"/>
    <row r="1012197" customFormat="1"/>
    <row r="1012198" customFormat="1"/>
    <row r="1012199" customFormat="1"/>
    <row r="1012200" customFormat="1"/>
    <row r="1012201" customFormat="1"/>
    <row r="1012202" customFormat="1"/>
    <row r="1012203" customFormat="1"/>
    <row r="1012204" customFormat="1"/>
    <row r="1012205" customFormat="1"/>
    <row r="1012206" customFormat="1"/>
    <row r="1012207" customFormat="1"/>
    <row r="1012208" customFormat="1"/>
    <row r="1012209" customFormat="1"/>
    <row r="1012210" customFormat="1"/>
    <row r="1012211" customFormat="1"/>
    <row r="1012212" customFormat="1"/>
    <row r="1012213" customFormat="1"/>
    <row r="1012214" customFormat="1"/>
    <row r="1012215" customFormat="1"/>
    <row r="1012216" customFormat="1"/>
    <row r="1012217" customFormat="1"/>
    <row r="1012218" customFormat="1"/>
    <row r="1012219" customFormat="1"/>
    <row r="1012220" customFormat="1"/>
    <row r="1012221" customFormat="1"/>
    <row r="1012222" customFormat="1"/>
    <row r="1012223" customFormat="1"/>
    <row r="1012224" customFormat="1"/>
    <row r="1012225" customFormat="1"/>
    <row r="1012226" customFormat="1"/>
    <row r="1012227" customFormat="1"/>
    <row r="1012228" customFormat="1"/>
    <row r="1012229" customFormat="1"/>
    <row r="1012230" customFormat="1"/>
    <row r="1012231" customFormat="1"/>
    <row r="1012232" customFormat="1"/>
    <row r="1012233" customFormat="1"/>
    <row r="1012234" customFormat="1"/>
    <row r="1012235" customFormat="1"/>
    <row r="1012236" customFormat="1"/>
    <row r="1012237" customFormat="1"/>
    <row r="1012238" customFormat="1"/>
    <row r="1012239" customFormat="1"/>
    <row r="1012240" customFormat="1"/>
    <row r="1012241" customFormat="1"/>
    <row r="1012242" customFormat="1"/>
    <row r="1012243" customFormat="1"/>
    <row r="1012244" customFormat="1"/>
    <row r="1012245" customFormat="1"/>
    <row r="1012246" customFormat="1"/>
    <row r="1012247" customFormat="1"/>
    <row r="1012248" customFormat="1"/>
    <row r="1012249" customFormat="1"/>
    <row r="1012250" customFormat="1"/>
    <row r="1012251" customFormat="1"/>
    <row r="1012252" customFormat="1"/>
    <row r="1012253" customFormat="1"/>
    <row r="1012254" customFormat="1"/>
    <row r="1012255" customFormat="1"/>
    <row r="1012256" customFormat="1"/>
    <row r="1012257" customFormat="1"/>
    <row r="1012258" customFormat="1"/>
    <row r="1012259" customFormat="1"/>
    <row r="1012260" customFormat="1"/>
    <row r="1012261" customFormat="1"/>
    <row r="1012262" customFormat="1"/>
    <row r="1012263" customFormat="1"/>
    <row r="1012264" customFormat="1"/>
    <row r="1012265" customFormat="1"/>
    <row r="1012266" customFormat="1"/>
    <row r="1012267" customFormat="1"/>
    <row r="1012268" customFormat="1"/>
    <row r="1012269" customFormat="1"/>
    <row r="1012270" customFormat="1"/>
    <row r="1012271" customFormat="1"/>
    <row r="1012272" customFormat="1"/>
    <row r="1012273" customFormat="1"/>
    <row r="1012274" customFormat="1"/>
    <row r="1012275" customFormat="1"/>
    <row r="1012276" customFormat="1"/>
    <row r="1012277" customFormat="1"/>
    <row r="1012278" customFormat="1"/>
    <row r="1012279" customFormat="1"/>
    <row r="1012280" customFormat="1"/>
    <row r="1012281" customFormat="1"/>
    <row r="1012282" customFormat="1"/>
    <row r="1012283" customFormat="1"/>
    <row r="1012284" customFormat="1"/>
    <row r="1012285" customFormat="1"/>
    <row r="1012286" customFormat="1"/>
    <row r="1012287" customFormat="1"/>
    <row r="1012288" customFormat="1"/>
    <row r="1012289" customFormat="1"/>
    <row r="1012290" customFormat="1"/>
    <row r="1012291" customFormat="1"/>
    <row r="1012292" customFormat="1"/>
    <row r="1012293" customFormat="1"/>
    <row r="1012294" customFormat="1"/>
    <row r="1012295" customFormat="1"/>
    <row r="1012296" customFormat="1"/>
    <row r="1012297" customFormat="1"/>
    <row r="1012298" customFormat="1"/>
    <row r="1012299" customFormat="1"/>
    <row r="1012300" customFormat="1"/>
    <row r="1012301" customFormat="1"/>
    <row r="1012302" customFormat="1"/>
    <row r="1012303" customFormat="1"/>
    <row r="1012304" customFormat="1"/>
    <row r="1012305" customFormat="1"/>
    <row r="1012306" customFormat="1"/>
    <row r="1012307" customFormat="1"/>
    <row r="1012308" customFormat="1"/>
    <row r="1012309" customFormat="1"/>
    <row r="1012310" customFormat="1"/>
    <row r="1012311" customFormat="1"/>
    <row r="1012312" customFormat="1"/>
    <row r="1012313" customFormat="1"/>
    <row r="1012314" customFormat="1"/>
    <row r="1012315" customFormat="1"/>
    <row r="1012316" customFormat="1"/>
    <row r="1012317" customFormat="1"/>
    <row r="1012318" customFormat="1"/>
    <row r="1012319" customFormat="1"/>
    <row r="1012320" customFormat="1"/>
    <row r="1012321" customFormat="1"/>
    <row r="1012322" customFormat="1"/>
    <row r="1012323" customFormat="1"/>
    <row r="1012324" customFormat="1"/>
    <row r="1012325" customFormat="1"/>
    <row r="1012326" customFormat="1"/>
    <row r="1012327" customFormat="1"/>
    <row r="1012328" customFormat="1"/>
    <row r="1012329" customFormat="1"/>
    <row r="1012330" customFormat="1"/>
    <row r="1012331" customFormat="1"/>
    <row r="1012332" customFormat="1"/>
    <row r="1012333" customFormat="1"/>
    <row r="1012334" customFormat="1"/>
    <row r="1012335" customFormat="1"/>
    <row r="1012336" customFormat="1"/>
    <row r="1012337" customFormat="1"/>
    <row r="1012338" customFormat="1"/>
    <row r="1012339" customFormat="1"/>
    <row r="1012340" customFormat="1"/>
    <row r="1012341" customFormat="1"/>
    <row r="1012342" customFormat="1"/>
    <row r="1012343" customFormat="1"/>
    <row r="1012344" customFormat="1"/>
    <row r="1012345" customFormat="1"/>
    <row r="1012346" customFormat="1"/>
    <row r="1012347" customFormat="1"/>
    <row r="1012348" customFormat="1"/>
    <row r="1012349" customFormat="1"/>
    <row r="1012350" customFormat="1"/>
    <row r="1012351" customFormat="1"/>
    <row r="1012352" customFormat="1"/>
    <row r="1012353" customFormat="1"/>
    <row r="1012354" customFormat="1"/>
    <row r="1012355" customFormat="1"/>
    <row r="1012356" customFormat="1"/>
    <row r="1012357" customFormat="1"/>
    <row r="1012358" customFormat="1"/>
    <row r="1012359" customFormat="1"/>
    <row r="1012360" customFormat="1"/>
    <row r="1012361" customFormat="1"/>
    <row r="1012362" customFormat="1"/>
    <row r="1012363" customFormat="1"/>
    <row r="1012364" customFormat="1"/>
    <row r="1012365" customFormat="1"/>
    <row r="1012366" customFormat="1"/>
    <row r="1012367" customFormat="1"/>
    <row r="1012368" customFormat="1"/>
    <row r="1012369" customFormat="1"/>
    <row r="1012370" customFormat="1"/>
    <row r="1012371" customFormat="1"/>
    <row r="1012372" customFormat="1"/>
    <row r="1012373" customFormat="1"/>
    <row r="1012374" customFormat="1"/>
    <row r="1012375" customFormat="1"/>
    <row r="1012376" customFormat="1"/>
    <row r="1012377" customFormat="1"/>
    <row r="1012378" customFormat="1"/>
    <row r="1012379" customFormat="1"/>
    <row r="1012380" customFormat="1"/>
    <row r="1012381" customFormat="1"/>
    <row r="1012382" customFormat="1"/>
    <row r="1012383" customFormat="1"/>
    <row r="1012384" customFormat="1"/>
    <row r="1012385" customFormat="1"/>
    <row r="1012386" customFormat="1"/>
    <row r="1012387" customFormat="1"/>
    <row r="1012388" customFormat="1"/>
    <row r="1012389" customFormat="1"/>
    <row r="1012390" customFormat="1"/>
    <row r="1012391" customFormat="1"/>
    <row r="1012392" customFormat="1"/>
    <row r="1012393" customFormat="1"/>
    <row r="1012394" customFormat="1"/>
    <row r="1012395" customFormat="1"/>
    <row r="1012396" customFormat="1"/>
    <row r="1012397" customFormat="1"/>
    <row r="1012398" customFormat="1"/>
    <row r="1012399" customFormat="1"/>
    <row r="1012400" customFormat="1"/>
    <row r="1012401" customFormat="1"/>
    <row r="1012402" customFormat="1"/>
    <row r="1012403" customFormat="1"/>
    <row r="1012404" customFormat="1"/>
    <row r="1012405" customFormat="1"/>
    <row r="1012406" customFormat="1"/>
    <row r="1012407" customFormat="1"/>
    <row r="1012408" customFormat="1"/>
    <row r="1012409" customFormat="1"/>
    <row r="1012410" customFormat="1"/>
    <row r="1012411" customFormat="1"/>
    <row r="1012412" customFormat="1"/>
    <row r="1012413" customFormat="1"/>
    <row r="1012414" customFormat="1"/>
    <row r="1012415" customFormat="1"/>
    <row r="1012416" customFormat="1"/>
    <row r="1012417" customFormat="1"/>
    <row r="1012418" customFormat="1"/>
    <row r="1012419" customFormat="1"/>
    <row r="1012420" customFormat="1"/>
    <row r="1012421" customFormat="1"/>
    <row r="1012422" customFormat="1"/>
    <row r="1012423" customFormat="1"/>
    <row r="1012424" customFormat="1"/>
    <row r="1012425" customFormat="1"/>
    <row r="1012426" customFormat="1"/>
    <row r="1012427" customFormat="1"/>
    <row r="1012428" customFormat="1"/>
    <row r="1012429" customFormat="1"/>
    <row r="1012430" customFormat="1"/>
    <row r="1012431" customFormat="1"/>
    <row r="1012432" customFormat="1"/>
    <row r="1012433" customFormat="1"/>
    <row r="1012434" customFormat="1"/>
    <row r="1012435" customFormat="1"/>
    <row r="1012436" customFormat="1"/>
    <row r="1012437" customFormat="1"/>
    <row r="1012438" customFormat="1"/>
    <row r="1012439" customFormat="1"/>
    <row r="1012440" customFormat="1"/>
    <row r="1012441" customFormat="1"/>
    <row r="1012442" customFormat="1"/>
    <row r="1012443" customFormat="1"/>
    <row r="1012444" customFormat="1"/>
    <row r="1012445" customFormat="1"/>
    <row r="1012446" customFormat="1"/>
    <row r="1012447" customFormat="1"/>
    <row r="1012448" customFormat="1"/>
    <row r="1012449" customFormat="1"/>
    <row r="1012450" customFormat="1"/>
    <row r="1012451" customFormat="1"/>
    <row r="1012452" customFormat="1"/>
    <row r="1012453" customFormat="1"/>
    <row r="1012454" customFormat="1"/>
    <row r="1012455" customFormat="1"/>
    <row r="1012456" customFormat="1"/>
    <row r="1012457" customFormat="1"/>
    <row r="1012458" customFormat="1"/>
    <row r="1012459" customFormat="1"/>
    <row r="1012460" customFormat="1"/>
    <row r="1012461" customFormat="1"/>
    <row r="1012462" customFormat="1"/>
    <row r="1012463" customFormat="1"/>
    <row r="1012464" customFormat="1"/>
    <row r="1012465" customFormat="1"/>
    <row r="1012466" customFormat="1"/>
    <row r="1012467" customFormat="1"/>
    <row r="1012468" customFormat="1"/>
    <row r="1012469" customFormat="1"/>
    <row r="1012470" customFormat="1"/>
    <row r="1012471" customFormat="1"/>
    <row r="1012472" customFormat="1"/>
    <row r="1012473" customFormat="1"/>
    <row r="1012474" customFormat="1"/>
    <row r="1012475" customFormat="1"/>
    <row r="1012476" customFormat="1"/>
    <row r="1012477" customFormat="1"/>
    <row r="1012478" customFormat="1"/>
    <row r="1012479" customFormat="1"/>
    <row r="1012480" customFormat="1"/>
    <row r="1012481" customFormat="1"/>
    <row r="1012482" customFormat="1"/>
    <row r="1012483" customFormat="1"/>
    <row r="1012484" customFormat="1"/>
    <row r="1012485" customFormat="1"/>
    <row r="1012486" customFormat="1"/>
    <row r="1012487" customFormat="1"/>
    <row r="1012488" customFormat="1"/>
    <row r="1012489" customFormat="1"/>
    <row r="1012490" customFormat="1"/>
    <row r="1012491" customFormat="1"/>
    <row r="1012492" customFormat="1"/>
    <row r="1012493" customFormat="1"/>
    <row r="1012494" customFormat="1"/>
    <row r="1012495" customFormat="1"/>
    <row r="1012496" customFormat="1"/>
    <row r="1012497" customFormat="1"/>
    <row r="1012498" customFormat="1"/>
    <row r="1012499" customFormat="1"/>
    <row r="1012500" customFormat="1"/>
    <row r="1012501" customFormat="1"/>
    <row r="1012502" customFormat="1"/>
    <row r="1012503" customFormat="1"/>
    <row r="1012504" customFormat="1"/>
    <row r="1012505" customFormat="1"/>
    <row r="1012506" customFormat="1"/>
    <row r="1012507" customFormat="1"/>
    <row r="1012508" customFormat="1"/>
    <row r="1012509" customFormat="1"/>
    <row r="1012510" customFormat="1"/>
    <row r="1012511" customFormat="1"/>
    <row r="1012512" customFormat="1"/>
    <row r="1012513" customFormat="1"/>
    <row r="1012514" customFormat="1"/>
    <row r="1012515" customFormat="1"/>
    <row r="1012516" customFormat="1"/>
    <row r="1012517" customFormat="1"/>
    <row r="1012518" customFormat="1"/>
    <row r="1012519" customFormat="1"/>
    <row r="1012520" customFormat="1"/>
    <row r="1012521" customFormat="1"/>
    <row r="1012522" customFormat="1"/>
    <row r="1012523" customFormat="1"/>
    <row r="1012524" customFormat="1"/>
    <row r="1012525" customFormat="1"/>
    <row r="1012526" customFormat="1"/>
    <row r="1012527" customFormat="1"/>
    <row r="1012528" customFormat="1"/>
    <row r="1012529" customFormat="1"/>
    <row r="1012530" customFormat="1"/>
    <row r="1012531" customFormat="1"/>
    <row r="1012532" customFormat="1"/>
    <row r="1012533" customFormat="1"/>
    <row r="1012534" customFormat="1"/>
    <row r="1012535" customFormat="1"/>
    <row r="1012536" customFormat="1"/>
    <row r="1012537" customFormat="1"/>
    <row r="1012538" customFormat="1"/>
    <row r="1012539" customFormat="1"/>
    <row r="1012540" customFormat="1"/>
    <row r="1012541" customFormat="1"/>
    <row r="1012542" customFormat="1"/>
    <row r="1012543" customFormat="1"/>
    <row r="1012544" customFormat="1"/>
    <row r="1012545" customFormat="1"/>
    <row r="1012546" customFormat="1"/>
    <row r="1012547" customFormat="1"/>
    <row r="1012548" customFormat="1"/>
    <row r="1012549" customFormat="1"/>
    <row r="1012550" customFormat="1"/>
    <row r="1012551" customFormat="1"/>
    <row r="1012552" customFormat="1"/>
    <row r="1012553" customFormat="1"/>
    <row r="1012554" customFormat="1"/>
    <row r="1012555" customFormat="1"/>
    <row r="1012556" customFormat="1"/>
    <row r="1012557" customFormat="1"/>
    <row r="1012558" customFormat="1"/>
    <row r="1012559" customFormat="1"/>
    <row r="1012560" customFormat="1"/>
    <row r="1012561" customFormat="1"/>
    <row r="1012562" customFormat="1"/>
    <row r="1012563" customFormat="1"/>
    <row r="1012564" customFormat="1"/>
    <row r="1012565" customFormat="1"/>
    <row r="1012566" customFormat="1"/>
    <row r="1012567" customFormat="1"/>
    <row r="1012568" customFormat="1"/>
    <row r="1012569" customFormat="1"/>
    <row r="1012570" customFormat="1"/>
    <row r="1012571" customFormat="1"/>
    <row r="1012572" customFormat="1"/>
    <row r="1012573" customFormat="1"/>
    <row r="1012574" customFormat="1"/>
    <row r="1012575" customFormat="1"/>
    <row r="1012576" customFormat="1"/>
    <row r="1012577" customFormat="1"/>
    <row r="1012578" customFormat="1"/>
    <row r="1012579" customFormat="1"/>
    <row r="1012580" customFormat="1"/>
    <row r="1012581" customFormat="1"/>
    <row r="1012582" customFormat="1"/>
    <row r="1012583" customFormat="1"/>
    <row r="1012584" customFormat="1"/>
    <row r="1012585" customFormat="1"/>
    <row r="1012586" customFormat="1"/>
    <row r="1012587" customFormat="1"/>
    <row r="1012588" customFormat="1"/>
    <row r="1012589" customFormat="1"/>
    <row r="1012590" customFormat="1"/>
    <row r="1012591" customFormat="1"/>
    <row r="1012592" customFormat="1"/>
    <row r="1012593" customFormat="1"/>
    <row r="1012594" customFormat="1"/>
    <row r="1012595" customFormat="1"/>
    <row r="1012596" customFormat="1"/>
    <row r="1012597" customFormat="1"/>
    <row r="1012598" customFormat="1"/>
    <row r="1012599" customFormat="1"/>
    <row r="1012600" customFormat="1"/>
    <row r="1012601" customFormat="1"/>
    <row r="1012602" customFormat="1"/>
    <row r="1012603" customFormat="1"/>
    <row r="1012604" customFormat="1"/>
    <row r="1012605" customFormat="1"/>
    <row r="1012606" customFormat="1"/>
    <row r="1012607" customFormat="1"/>
    <row r="1012608" customFormat="1"/>
    <row r="1012609" customFormat="1"/>
    <row r="1012610" customFormat="1"/>
    <row r="1012611" customFormat="1"/>
    <row r="1012612" customFormat="1"/>
    <row r="1012613" customFormat="1"/>
    <row r="1012614" customFormat="1"/>
    <row r="1012615" customFormat="1"/>
    <row r="1012616" customFormat="1"/>
    <row r="1012617" customFormat="1"/>
    <row r="1012618" customFormat="1"/>
    <row r="1012619" customFormat="1"/>
    <row r="1012620" customFormat="1"/>
    <row r="1012621" customFormat="1"/>
    <row r="1012622" customFormat="1"/>
    <row r="1012623" customFormat="1"/>
    <row r="1012624" customFormat="1"/>
    <row r="1012625" customFormat="1"/>
    <row r="1012626" customFormat="1"/>
    <row r="1012627" customFormat="1"/>
    <row r="1012628" customFormat="1"/>
    <row r="1012629" customFormat="1"/>
    <row r="1012630" customFormat="1"/>
    <row r="1012631" customFormat="1"/>
    <row r="1012632" customFormat="1"/>
    <row r="1012633" customFormat="1"/>
    <row r="1012634" customFormat="1"/>
    <row r="1012635" customFormat="1"/>
    <row r="1012636" customFormat="1"/>
    <row r="1012637" customFormat="1"/>
    <row r="1012638" customFormat="1"/>
    <row r="1012639" customFormat="1"/>
    <row r="1012640" customFormat="1"/>
    <row r="1012641" customFormat="1"/>
    <row r="1012642" customFormat="1"/>
    <row r="1012643" customFormat="1"/>
    <row r="1012644" customFormat="1"/>
    <row r="1012645" customFormat="1"/>
    <row r="1012646" customFormat="1"/>
    <row r="1012647" customFormat="1"/>
    <row r="1012648" customFormat="1"/>
    <row r="1012649" customFormat="1"/>
    <row r="1012650" customFormat="1"/>
    <row r="1012651" customFormat="1"/>
    <row r="1012652" customFormat="1"/>
    <row r="1012653" customFormat="1"/>
    <row r="1012654" customFormat="1"/>
    <row r="1012655" customFormat="1"/>
    <row r="1012656" customFormat="1"/>
    <row r="1012657" customFormat="1"/>
    <row r="1012658" customFormat="1"/>
    <row r="1012659" customFormat="1"/>
    <row r="1012660" customFormat="1"/>
    <row r="1012661" customFormat="1"/>
    <row r="1012662" customFormat="1"/>
    <row r="1012663" customFormat="1"/>
    <row r="1012664" customFormat="1"/>
    <row r="1012665" customFormat="1"/>
    <row r="1012666" customFormat="1"/>
    <row r="1012667" customFormat="1"/>
    <row r="1012668" customFormat="1"/>
    <row r="1012669" customFormat="1"/>
    <row r="1012670" customFormat="1"/>
    <row r="1012671" customFormat="1"/>
    <row r="1012672" customFormat="1"/>
    <row r="1012673" customFormat="1"/>
    <row r="1012674" customFormat="1"/>
    <row r="1012675" customFormat="1"/>
    <row r="1012676" customFormat="1"/>
    <row r="1012677" customFormat="1"/>
    <row r="1012678" customFormat="1"/>
    <row r="1012679" customFormat="1"/>
    <row r="1012680" customFormat="1"/>
    <row r="1012681" customFormat="1"/>
    <row r="1012682" customFormat="1"/>
    <row r="1012683" customFormat="1"/>
    <row r="1012684" customFormat="1"/>
    <row r="1012685" customFormat="1"/>
    <row r="1012686" customFormat="1"/>
    <row r="1012687" customFormat="1"/>
    <row r="1012688" customFormat="1"/>
    <row r="1012689" customFormat="1"/>
    <row r="1012690" customFormat="1"/>
    <row r="1012691" customFormat="1"/>
    <row r="1012692" customFormat="1"/>
    <row r="1012693" customFormat="1"/>
    <row r="1012694" customFormat="1"/>
    <row r="1012695" customFormat="1"/>
    <row r="1012696" customFormat="1"/>
    <row r="1012697" customFormat="1"/>
    <row r="1012698" customFormat="1"/>
    <row r="1012699" customFormat="1"/>
    <row r="1012700" customFormat="1"/>
    <row r="1012701" customFormat="1"/>
    <row r="1012702" customFormat="1"/>
    <row r="1012703" customFormat="1"/>
    <row r="1012704" customFormat="1"/>
    <row r="1012705" customFormat="1"/>
    <row r="1012706" customFormat="1"/>
    <row r="1012707" customFormat="1"/>
    <row r="1012708" customFormat="1"/>
    <row r="1012709" customFormat="1"/>
    <row r="1012710" customFormat="1"/>
    <row r="1012711" customFormat="1"/>
    <row r="1012712" customFormat="1"/>
    <row r="1012713" customFormat="1"/>
    <row r="1012714" customFormat="1"/>
    <row r="1012715" customFormat="1"/>
    <row r="1012716" customFormat="1"/>
    <row r="1012717" customFormat="1"/>
    <row r="1012718" customFormat="1"/>
    <row r="1012719" customFormat="1"/>
    <row r="1012720" customFormat="1"/>
    <row r="1012721" customFormat="1"/>
    <row r="1012722" customFormat="1"/>
    <row r="1012723" customFormat="1"/>
    <row r="1012724" customFormat="1"/>
    <row r="1012725" customFormat="1"/>
    <row r="1012726" customFormat="1"/>
    <row r="1012727" customFormat="1"/>
    <row r="1012728" customFormat="1"/>
    <row r="1012729" customFormat="1"/>
    <row r="1012730" customFormat="1"/>
    <row r="1012731" customFormat="1"/>
    <row r="1012732" customFormat="1"/>
    <row r="1012733" customFormat="1"/>
    <row r="1012734" customFormat="1"/>
    <row r="1012735" customFormat="1"/>
    <row r="1012736" customFormat="1"/>
    <row r="1012737" customFormat="1"/>
    <row r="1012738" customFormat="1"/>
    <row r="1012739" customFormat="1"/>
    <row r="1012740" customFormat="1"/>
    <row r="1012741" customFormat="1"/>
    <row r="1012742" customFormat="1"/>
    <row r="1012743" customFormat="1"/>
    <row r="1012744" customFormat="1"/>
    <row r="1012745" customFormat="1"/>
    <row r="1012746" customFormat="1"/>
    <row r="1012747" customFormat="1"/>
    <row r="1012748" customFormat="1"/>
    <row r="1012749" customFormat="1"/>
    <row r="1012750" customFormat="1"/>
    <row r="1012751" customFormat="1"/>
    <row r="1012752" customFormat="1"/>
    <row r="1012753" customFormat="1"/>
    <row r="1012754" customFormat="1"/>
    <row r="1012755" customFormat="1"/>
    <row r="1012756" customFormat="1"/>
    <row r="1012757" customFormat="1"/>
    <row r="1012758" customFormat="1"/>
    <row r="1012759" customFormat="1"/>
    <row r="1012760" customFormat="1"/>
    <row r="1012761" customFormat="1"/>
    <row r="1012762" customFormat="1"/>
    <row r="1012763" customFormat="1"/>
    <row r="1012764" customFormat="1"/>
    <row r="1012765" customFormat="1"/>
    <row r="1012766" customFormat="1"/>
    <row r="1012767" customFormat="1"/>
    <row r="1012768" customFormat="1"/>
    <row r="1012769" customFormat="1"/>
    <row r="1012770" customFormat="1"/>
    <row r="1012771" customFormat="1"/>
    <row r="1012772" customFormat="1"/>
    <row r="1012773" customFormat="1"/>
    <row r="1012774" customFormat="1"/>
    <row r="1012775" customFormat="1"/>
    <row r="1012776" customFormat="1"/>
    <row r="1012777" customFormat="1"/>
    <row r="1012778" customFormat="1"/>
    <row r="1012779" customFormat="1"/>
    <row r="1012780" customFormat="1"/>
    <row r="1012781" customFormat="1"/>
    <row r="1012782" customFormat="1"/>
    <row r="1012783" customFormat="1"/>
    <row r="1012784" customFormat="1"/>
    <row r="1012785" customFormat="1"/>
    <row r="1012786" customFormat="1"/>
    <row r="1012787" customFormat="1"/>
    <row r="1012788" customFormat="1"/>
    <row r="1012789" customFormat="1"/>
    <row r="1012790" customFormat="1"/>
    <row r="1012791" customFormat="1"/>
    <row r="1012792" customFormat="1"/>
    <row r="1012793" customFormat="1"/>
    <row r="1012794" customFormat="1"/>
    <row r="1012795" customFormat="1"/>
    <row r="1012796" customFormat="1"/>
    <row r="1012797" customFormat="1"/>
    <row r="1012798" customFormat="1"/>
    <row r="1012799" customFormat="1"/>
    <row r="1012800" customFormat="1"/>
    <row r="1012801" customFormat="1"/>
    <row r="1012802" customFormat="1"/>
    <row r="1012803" customFormat="1"/>
    <row r="1012804" customFormat="1"/>
    <row r="1012805" customFormat="1"/>
    <row r="1012806" customFormat="1"/>
    <row r="1012807" customFormat="1"/>
    <row r="1012808" customFormat="1"/>
    <row r="1012809" customFormat="1"/>
    <row r="1012810" customFormat="1"/>
    <row r="1012811" customFormat="1"/>
    <row r="1012812" customFormat="1"/>
    <row r="1012813" customFormat="1"/>
    <row r="1012814" customFormat="1"/>
    <row r="1012815" customFormat="1"/>
    <row r="1012816" customFormat="1"/>
    <row r="1012817" customFormat="1"/>
    <row r="1012818" customFormat="1"/>
    <row r="1012819" customFormat="1"/>
    <row r="1012820" customFormat="1"/>
    <row r="1012821" customFormat="1"/>
    <row r="1012822" customFormat="1"/>
    <row r="1012823" customFormat="1"/>
    <row r="1012824" customFormat="1"/>
    <row r="1012825" customFormat="1"/>
    <row r="1012826" customFormat="1"/>
    <row r="1012827" customFormat="1"/>
    <row r="1012828" customFormat="1"/>
    <row r="1012829" customFormat="1"/>
    <row r="1012830" customFormat="1"/>
    <row r="1012831" customFormat="1"/>
    <row r="1012832" customFormat="1"/>
    <row r="1012833" customFormat="1"/>
    <row r="1012834" customFormat="1"/>
    <row r="1012835" customFormat="1"/>
    <row r="1012836" customFormat="1"/>
    <row r="1012837" customFormat="1"/>
    <row r="1012838" customFormat="1"/>
    <row r="1012839" customFormat="1"/>
    <row r="1012840" customFormat="1"/>
    <row r="1012841" customFormat="1"/>
    <row r="1012842" customFormat="1"/>
    <row r="1012843" customFormat="1"/>
    <row r="1012844" customFormat="1"/>
    <row r="1012845" customFormat="1"/>
    <row r="1012846" customFormat="1"/>
    <row r="1012847" customFormat="1"/>
    <row r="1012848" customFormat="1"/>
    <row r="1012849" customFormat="1"/>
    <row r="1012850" customFormat="1"/>
    <row r="1012851" customFormat="1"/>
    <row r="1012852" customFormat="1"/>
    <row r="1012853" customFormat="1"/>
    <row r="1012854" customFormat="1"/>
    <row r="1012855" customFormat="1"/>
    <row r="1012856" customFormat="1"/>
    <row r="1012857" customFormat="1"/>
    <row r="1012858" customFormat="1"/>
    <row r="1012859" customFormat="1"/>
    <row r="1012860" customFormat="1"/>
    <row r="1012861" customFormat="1"/>
    <row r="1012862" customFormat="1"/>
    <row r="1012863" customFormat="1"/>
    <row r="1012864" customFormat="1"/>
    <row r="1012865" customFormat="1"/>
    <row r="1012866" customFormat="1"/>
    <row r="1012867" customFormat="1"/>
    <row r="1012868" customFormat="1"/>
    <row r="1012869" customFormat="1"/>
    <row r="1012870" customFormat="1"/>
    <row r="1012871" customFormat="1"/>
    <row r="1012872" customFormat="1"/>
    <row r="1012873" customFormat="1"/>
    <row r="1012874" customFormat="1"/>
    <row r="1012875" customFormat="1"/>
    <row r="1012876" customFormat="1"/>
    <row r="1012877" customFormat="1"/>
    <row r="1012878" customFormat="1"/>
    <row r="1012879" customFormat="1"/>
    <row r="1012880" customFormat="1"/>
    <row r="1012881" customFormat="1"/>
    <row r="1012882" customFormat="1"/>
    <row r="1012883" customFormat="1"/>
    <row r="1012884" customFormat="1"/>
    <row r="1012885" customFormat="1"/>
    <row r="1012886" customFormat="1"/>
    <row r="1012887" customFormat="1"/>
    <row r="1012888" customFormat="1"/>
    <row r="1012889" customFormat="1"/>
    <row r="1012890" customFormat="1"/>
    <row r="1012891" customFormat="1"/>
    <row r="1012892" customFormat="1"/>
    <row r="1012893" customFormat="1"/>
    <row r="1012894" customFormat="1"/>
    <row r="1012895" customFormat="1"/>
    <row r="1012896" customFormat="1"/>
    <row r="1012897" customFormat="1"/>
    <row r="1012898" customFormat="1"/>
    <row r="1012899" customFormat="1"/>
    <row r="1012900" customFormat="1"/>
    <row r="1012901" customFormat="1"/>
    <row r="1012902" customFormat="1"/>
    <row r="1012903" customFormat="1"/>
    <row r="1012904" customFormat="1"/>
    <row r="1012905" customFormat="1"/>
    <row r="1012906" customFormat="1"/>
    <row r="1012907" customFormat="1"/>
    <row r="1012908" customFormat="1"/>
    <row r="1012909" customFormat="1"/>
    <row r="1012910" customFormat="1"/>
    <row r="1012911" customFormat="1"/>
    <row r="1012912" customFormat="1"/>
    <row r="1012913" customFormat="1"/>
    <row r="1012914" customFormat="1"/>
    <row r="1012915" customFormat="1"/>
    <row r="1012916" customFormat="1"/>
    <row r="1012917" customFormat="1"/>
    <row r="1012918" customFormat="1"/>
    <row r="1012919" customFormat="1"/>
    <row r="1012920" customFormat="1"/>
    <row r="1012921" customFormat="1"/>
    <row r="1012922" customFormat="1"/>
    <row r="1012923" customFormat="1"/>
    <row r="1012924" customFormat="1"/>
    <row r="1012925" customFormat="1"/>
    <row r="1012926" customFormat="1"/>
    <row r="1012927" customFormat="1"/>
    <row r="1012928" customFormat="1"/>
    <row r="1012929" customFormat="1"/>
    <row r="1012930" customFormat="1"/>
    <row r="1012931" customFormat="1"/>
    <row r="1012932" customFormat="1"/>
    <row r="1012933" customFormat="1"/>
    <row r="1012934" customFormat="1"/>
    <row r="1012935" customFormat="1"/>
    <row r="1012936" customFormat="1"/>
    <row r="1012937" customFormat="1"/>
    <row r="1012938" customFormat="1"/>
    <row r="1012939" customFormat="1"/>
    <row r="1012940" customFormat="1"/>
    <row r="1012941" customFormat="1"/>
    <row r="1012942" customFormat="1"/>
    <row r="1012943" customFormat="1"/>
    <row r="1012944" customFormat="1"/>
    <row r="1012945" customFormat="1"/>
    <row r="1012946" customFormat="1"/>
    <row r="1012947" customFormat="1"/>
    <row r="1012948" customFormat="1"/>
    <row r="1012949" customFormat="1"/>
    <row r="1012950" customFormat="1"/>
    <row r="1012951" customFormat="1"/>
    <row r="1012952" customFormat="1"/>
    <row r="1012953" customFormat="1"/>
    <row r="1012954" customFormat="1"/>
    <row r="1012955" customFormat="1"/>
    <row r="1012956" customFormat="1"/>
    <row r="1012957" customFormat="1"/>
    <row r="1012958" customFormat="1"/>
    <row r="1012959" customFormat="1"/>
    <row r="1012960" customFormat="1"/>
    <row r="1012961" customFormat="1"/>
    <row r="1012962" customFormat="1"/>
    <row r="1012963" customFormat="1"/>
    <row r="1012964" customFormat="1"/>
    <row r="1012965" customFormat="1"/>
    <row r="1012966" customFormat="1"/>
    <row r="1012967" customFormat="1"/>
    <row r="1012968" customFormat="1"/>
    <row r="1012969" customFormat="1"/>
    <row r="1012970" customFormat="1"/>
    <row r="1012971" customFormat="1"/>
    <row r="1012972" customFormat="1"/>
    <row r="1012973" customFormat="1"/>
    <row r="1012974" customFormat="1"/>
    <row r="1012975" customFormat="1"/>
    <row r="1012976" customFormat="1"/>
    <row r="1012977" customFormat="1"/>
    <row r="1012978" customFormat="1"/>
    <row r="1012979" customFormat="1"/>
    <row r="1012980" customFormat="1"/>
    <row r="1012981" customFormat="1"/>
    <row r="1012982" customFormat="1"/>
    <row r="1012983" customFormat="1"/>
    <row r="1012984" customFormat="1"/>
    <row r="1012985" customFormat="1"/>
    <row r="1012986" customFormat="1"/>
    <row r="1012987" customFormat="1"/>
    <row r="1012988" customFormat="1"/>
    <row r="1012989" customFormat="1"/>
    <row r="1012990" customFormat="1"/>
    <row r="1012991" customFormat="1"/>
    <row r="1012992" customFormat="1"/>
    <row r="1012993" customFormat="1"/>
    <row r="1012994" customFormat="1"/>
    <row r="1012995" customFormat="1"/>
    <row r="1012996" customFormat="1"/>
    <row r="1012997" customFormat="1"/>
    <row r="1012998" customFormat="1"/>
    <row r="1012999" customFormat="1"/>
    <row r="1013000" customFormat="1"/>
    <row r="1013001" customFormat="1"/>
    <row r="1013002" customFormat="1"/>
    <row r="1013003" customFormat="1"/>
    <row r="1013004" customFormat="1"/>
    <row r="1013005" customFormat="1"/>
    <row r="1013006" customFormat="1"/>
    <row r="1013007" customFormat="1"/>
    <row r="1013008" customFormat="1"/>
    <row r="1013009" customFormat="1"/>
    <row r="1013010" customFormat="1"/>
    <row r="1013011" customFormat="1"/>
    <row r="1013012" customFormat="1"/>
    <row r="1013013" customFormat="1"/>
    <row r="1013014" customFormat="1"/>
    <row r="1013015" customFormat="1"/>
    <row r="1013016" customFormat="1"/>
    <row r="1013017" customFormat="1"/>
    <row r="1013018" customFormat="1"/>
    <row r="1013019" customFormat="1"/>
    <row r="1013020" customFormat="1"/>
    <row r="1013021" customFormat="1"/>
    <row r="1013022" customFormat="1"/>
    <row r="1013023" customFormat="1"/>
    <row r="1013024" customFormat="1"/>
    <row r="1013025" customFormat="1"/>
    <row r="1013026" customFormat="1"/>
    <row r="1013027" customFormat="1"/>
    <row r="1013028" customFormat="1"/>
    <row r="1013029" customFormat="1"/>
    <row r="1013030" customFormat="1"/>
    <row r="1013031" customFormat="1"/>
    <row r="1013032" customFormat="1"/>
    <row r="1013033" customFormat="1"/>
    <row r="1013034" customFormat="1"/>
    <row r="1013035" customFormat="1"/>
    <row r="1013036" customFormat="1"/>
    <row r="1013037" customFormat="1"/>
    <row r="1013038" customFormat="1"/>
    <row r="1013039" customFormat="1"/>
    <row r="1013040" customFormat="1"/>
    <row r="1013041" customFormat="1"/>
    <row r="1013042" customFormat="1"/>
    <row r="1013043" customFormat="1"/>
    <row r="1013044" customFormat="1"/>
    <row r="1013045" customFormat="1"/>
    <row r="1013046" customFormat="1"/>
    <row r="1013047" customFormat="1"/>
    <row r="1013048" customFormat="1"/>
    <row r="1013049" customFormat="1"/>
    <row r="1013050" customFormat="1"/>
    <row r="1013051" customFormat="1"/>
    <row r="1013052" customFormat="1"/>
    <row r="1013053" customFormat="1"/>
    <row r="1013054" customFormat="1"/>
    <row r="1013055" customFormat="1"/>
    <row r="1013056" customFormat="1"/>
    <row r="1013057" customFormat="1"/>
    <row r="1013058" customFormat="1"/>
    <row r="1013059" customFormat="1"/>
    <row r="1013060" customFormat="1"/>
    <row r="1013061" customFormat="1"/>
    <row r="1013062" customFormat="1"/>
    <row r="1013063" customFormat="1"/>
    <row r="1013064" customFormat="1"/>
    <row r="1013065" customFormat="1"/>
    <row r="1013066" customFormat="1"/>
    <row r="1013067" customFormat="1"/>
    <row r="1013068" customFormat="1"/>
    <row r="1013069" customFormat="1"/>
    <row r="1013070" customFormat="1"/>
    <row r="1013071" customFormat="1"/>
    <row r="1013072" customFormat="1"/>
    <row r="1013073" customFormat="1"/>
    <row r="1013074" customFormat="1"/>
    <row r="1013075" customFormat="1"/>
    <row r="1013076" customFormat="1"/>
    <row r="1013077" customFormat="1"/>
    <row r="1013078" customFormat="1"/>
    <row r="1013079" customFormat="1"/>
    <row r="1013080" customFormat="1"/>
    <row r="1013081" customFormat="1"/>
    <row r="1013082" customFormat="1"/>
    <row r="1013083" customFormat="1"/>
    <row r="1013084" customFormat="1"/>
    <row r="1013085" customFormat="1"/>
    <row r="1013086" customFormat="1"/>
    <row r="1013087" customFormat="1"/>
    <row r="1013088" customFormat="1"/>
    <row r="1013089" customFormat="1"/>
    <row r="1013090" customFormat="1"/>
    <row r="1013091" customFormat="1"/>
    <row r="1013092" customFormat="1"/>
    <row r="1013093" customFormat="1"/>
    <row r="1013094" customFormat="1"/>
    <row r="1013095" customFormat="1"/>
    <row r="1013096" customFormat="1"/>
    <row r="1013097" customFormat="1"/>
    <row r="1013098" customFormat="1"/>
    <row r="1013099" customFormat="1"/>
    <row r="1013100" customFormat="1"/>
    <row r="1013101" customFormat="1"/>
    <row r="1013102" customFormat="1"/>
    <row r="1013103" customFormat="1"/>
    <row r="1013104" customFormat="1"/>
    <row r="1013105" customFormat="1"/>
    <row r="1013106" customFormat="1"/>
    <row r="1013107" customFormat="1"/>
    <row r="1013108" customFormat="1"/>
    <row r="1013109" customFormat="1"/>
    <row r="1013110" customFormat="1"/>
    <row r="1013111" customFormat="1"/>
    <row r="1013112" customFormat="1"/>
    <row r="1013113" customFormat="1"/>
    <row r="1013114" customFormat="1"/>
    <row r="1013115" customFormat="1"/>
    <row r="1013116" customFormat="1"/>
    <row r="1013117" customFormat="1"/>
    <row r="1013118" customFormat="1"/>
    <row r="1013119" customFormat="1"/>
    <row r="1013120" customFormat="1"/>
    <row r="1013121" customFormat="1"/>
    <row r="1013122" customFormat="1"/>
    <row r="1013123" customFormat="1"/>
    <row r="1013124" customFormat="1"/>
    <row r="1013125" customFormat="1"/>
    <row r="1013126" customFormat="1"/>
    <row r="1013127" customFormat="1"/>
    <row r="1013128" customFormat="1"/>
    <row r="1013129" customFormat="1"/>
    <row r="1013130" customFormat="1"/>
    <row r="1013131" customFormat="1"/>
    <row r="1013132" customFormat="1"/>
    <row r="1013133" customFormat="1"/>
    <row r="1013134" customFormat="1"/>
    <row r="1013135" customFormat="1"/>
    <row r="1013136" customFormat="1"/>
    <row r="1013137" customFormat="1"/>
    <row r="1013138" customFormat="1"/>
    <row r="1013139" customFormat="1"/>
    <row r="1013140" customFormat="1"/>
    <row r="1013141" customFormat="1"/>
    <row r="1013142" customFormat="1"/>
    <row r="1013143" customFormat="1"/>
    <row r="1013144" customFormat="1"/>
    <row r="1013145" customFormat="1"/>
    <row r="1013146" customFormat="1"/>
    <row r="1013147" customFormat="1"/>
    <row r="1013148" customFormat="1"/>
    <row r="1013149" customFormat="1"/>
    <row r="1013150" customFormat="1"/>
    <row r="1013151" customFormat="1"/>
    <row r="1013152" customFormat="1"/>
    <row r="1013153" customFormat="1"/>
    <row r="1013154" customFormat="1"/>
    <row r="1013155" customFormat="1"/>
    <row r="1013156" customFormat="1"/>
    <row r="1013157" customFormat="1"/>
    <row r="1013158" customFormat="1"/>
    <row r="1013159" customFormat="1"/>
    <row r="1013160" customFormat="1"/>
    <row r="1013161" customFormat="1"/>
    <row r="1013162" customFormat="1"/>
    <row r="1013163" customFormat="1"/>
    <row r="1013164" customFormat="1"/>
    <row r="1013165" customFormat="1"/>
    <row r="1013166" customFormat="1"/>
    <row r="1013167" customFormat="1"/>
    <row r="1013168" customFormat="1"/>
    <row r="1013169" customFormat="1"/>
    <row r="1013170" customFormat="1"/>
    <row r="1013171" customFormat="1"/>
    <row r="1013172" customFormat="1"/>
    <row r="1013173" customFormat="1"/>
    <row r="1013174" customFormat="1"/>
    <row r="1013175" customFormat="1"/>
    <row r="1013176" customFormat="1"/>
    <row r="1013177" customFormat="1"/>
    <row r="1013178" customFormat="1"/>
    <row r="1013179" customFormat="1"/>
    <row r="1013180" customFormat="1"/>
    <row r="1013181" customFormat="1"/>
    <row r="1013182" customFormat="1"/>
    <row r="1013183" customFormat="1"/>
    <row r="1013184" customFormat="1"/>
    <row r="1013185" customFormat="1"/>
    <row r="1013186" customFormat="1"/>
    <row r="1013187" customFormat="1"/>
    <row r="1013188" customFormat="1"/>
    <row r="1013189" customFormat="1"/>
    <row r="1013190" customFormat="1"/>
    <row r="1013191" customFormat="1"/>
    <row r="1013192" customFormat="1"/>
    <row r="1013193" customFormat="1"/>
    <row r="1013194" customFormat="1"/>
    <row r="1013195" customFormat="1"/>
    <row r="1013196" customFormat="1"/>
    <row r="1013197" customFormat="1"/>
    <row r="1013198" customFormat="1"/>
    <row r="1013199" customFormat="1"/>
    <row r="1013200" customFormat="1"/>
    <row r="1013201" customFormat="1"/>
    <row r="1013202" customFormat="1"/>
    <row r="1013203" customFormat="1"/>
    <row r="1013204" customFormat="1"/>
    <row r="1013205" customFormat="1"/>
    <row r="1013206" customFormat="1"/>
    <row r="1013207" customFormat="1"/>
    <row r="1013208" customFormat="1"/>
    <row r="1013209" customFormat="1"/>
    <row r="1013210" customFormat="1"/>
    <row r="1013211" customFormat="1"/>
    <row r="1013212" customFormat="1"/>
    <row r="1013213" customFormat="1"/>
    <row r="1013214" customFormat="1"/>
    <row r="1013215" customFormat="1"/>
    <row r="1013216" customFormat="1"/>
    <row r="1013217" customFormat="1"/>
    <row r="1013218" customFormat="1"/>
    <row r="1013219" customFormat="1"/>
    <row r="1013220" customFormat="1"/>
    <row r="1013221" customFormat="1"/>
    <row r="1013222" customFormat="1"/>
    <row r="1013223" customFormat="1"/>
    <row r="1013224" customFormat="1"/>
    <row r="1013225" customFormat="1"/>
    <row r="1013226" customFormat="1"/>
    <row r="1013227" customFormat="1"/>
    <row r="1013228" customFormat="1"/>
    <row r="1013229" customFormat="1"/>
    <row r="1013230" customFormat="1"/>
    <row r="1013231" customFormat="1"/>
    <row r="1013232" customFormat="1"/>
    <row r="1013233" customFormat="1"/>
    <row r="1013234" customFormat="1"/>
    <row r="1013235" customFormat="1"/>
    <row r="1013236" customFormat="1"/>
    <row r="1013237" customFormat="1"/>
    <row r="1013238" customFormat="1"/>
    <row r="1013239" customFormat="1"/>
    <row r="1013240" customFormat="1"/>
    <row r="1013241" customFormat="1"/>
    <row r="1013242" customFormat="1"/>
    <row r="1013243" customFormat="1"/>
    <row r="1013244" customFormat="1"/>
    <row r="1013245" customFormat="1"/>
    <row r="1013246" customFormat="1"/>
    <row r="1013247" customFormat="1"/>
    <row r="1013248" customFormat="1"/>
    <row r="1013249" customFormat="1"/>
    <row r="1013250" customFormat="1"/>
    <row r="1013251" customFormat="1"/>
    <row r="1013252" customFormat="1"/>
    <row r="1013253" customFormat="1"/>
    <row r="1013254" customFormat="1"/>
    <row r="1013255" customFormat="1"/>
    <row r="1013256" customFormat="1"/>
    <row r="1013257" customFormat="1"/>
    <row r="1013258" customFormat="1"/>
    <row r="1013259" customFormat="1"/>
    <row r="1013260" customFormat="1"/>
    <row r="1013261" customFormat="1"/>
    <row r="1013262" customFormat="1"/>
    <row r="1013263" customFormat="1"/>
    <row r="1013264" customFormat="1"/>
    <row r="1013265" customFormat="1"/>
    <row r="1013266" customFormat="1"/>
    <row r="1013267" customFormat="1"/>
    <row r="1013268" customFormat="1"/>
    <row r="1013269" customFormat="1"/>
    <row r="1013270" customFormat="1"/>
    <row r="1013271" customFormat="1"/>
    <row r="1013272" customFormat="1"/>
    <row r="1013273" customFormat="1"/>
    <row r="1013274" customFormat="1"/>
    <row r="1013275" customFormat="1"/>
    <row r="1013276" customFormat="1"/>
    <row r="1013277" customFormat="1"/>
    <row r="1013278" customFormat="1"/>
    <row r="1013279" customFormat="1"/>
    <row r="1013280" customFormat="1"/>
    <row r="1013281" customFormat="1"/>
    <row r="1013282" customFormat="1"/>
    <row r="1013283" customFormat="1"/>
    <row r="1013284" customFormat="1"/>
    <row r="1013285" customFormat="1"/>
    <row r="1013286" customFormat="1"/>
    <row r="1013287" customFormat="1"/>
    <row r="1013288" customFormat="1"/>
    <row r="1013289" customFormat="1"/>
    <row r="1013290" customFormat="1"/>
    <row r="1013291" customFormat="1"/>
    <row r="1013292" customFormat="1"/>
    <row r="1013293" customFormat="1"/>
    <row r="1013294" customFormat="1"/>
    <row r="1013295" customFormat="1"/>
    <row r="1013296" customFormat="1"/>
    <row r="1013297" customFormat="1"/>
    <row r="1013298" customFormat="1"/>
    <row r="1013299" customFormat="1"/>
    <row r="1013300" customFormat="1"/>
    <row r="1013301" customFormat="1"/>
    <row r="1013302" customFormat="1"/>
    <row r="1013303" customFormat="1"/>
    <row r="1013304" customFormat="1"/>
    <row r="1013305" customFormat="1"/>
    <row r="1013306" customFormat="1"/>
    <row r="1013307" customFormat="1"/>
    <row r="1013308" customFormat="1"/>
    <row r="1013309" customFormat="1"/>
    <row r="1013310" customFormat="1"/>
    <row r="1013311" customFormat="1"/>
    <row r="1013312" customFormat="1"/>
    <row r="1013313" customFormat="1"/>
    <row r="1013314" customFormat="1"/>
    <row r="1013315" customFormat="1"/>
    <row r="1013316" customFormat="1"/>
    <row r="1013317" customFormat="1"/>
    <row r="1013318" customFormat="1"/>
    <row r="1013319" customFormat="1"/>
    <row r="1013320" customFormat="1"/>
    <row r="1013321" customFormat="1"/>
    <row r="1013322" customFormat="1"/>
    <row r="1013323" customFormat="1"/>
    <row r="1013324" customFormat="1"/>
    <row r="1013325" customFormat="1"/>
    <row r="1013326" customFormat="1"/>
    <row r="1013327" customFormat="1"/>
    <row r="1013328" customFormat="1"/>
    <row r="1013329" customFormat="1"/>
    <row r="1013330" customFormat="1"/>
    <row r="1013331" customFormat="1"/>
    <row r="1013332" customFormat="1"/>
    <row r="1013333" customFormat="1"/>
    <row r="1013334" customFormat="1"/>
    <row r="1013335" customFormat="1"/>
    <row r="1013336" customFormat="1"/>
    <row r="1013337" customFormat="1"/>
    <row r="1013338" customFormat="1"/>
    <row r="1013339" customFormat="1"/>
    <row r="1013340" customFormat="1"/>
    <row r="1013341" customFormat="1"/>
    <row r="1013342" customFormat="1"/>
    <row r="1013343" customFormat="1"/>
    <row r="1013344" customFormat="1"/>
    <row r="1013345" customFormat="1"/>
    <row r="1013346" customFormat="1"/>
    <row r="1013347" customFormat="1"/>
    <row r="1013348" customFormat="1"/>
    <row r="1013349" customFormat="1"/>
    <row r="1013350" customFormat="1"/>
    <row r="1013351" customFormat="1"/>
    <row r="1013352" customFormat="1"/>
    <row r="1013353" customFormat="1"/>
    <row r="1013354" customFormat="1"/>
    <row r="1013355" customFormat="1"/>
    <row r="1013356" customFormat="1"/>
    <row r="1013357" customFormat="1"/>
    <row r="1013358" customFormat="1"/>
    <row r="1013359" customFormat="1"/>
    <row r="1013360" customFormat="1"/>
    <row r="1013361" customFormat="1"/>
    <row r="1013362" customFormat="1"/>
    <row r="1013363" customFormat="1"/>
    <row r="1013364" customFormat="1"/>
    <row r="1013365" customFormat="1"/>
    <row r="1013366" customFormat="1"/>
    <row r="1013367" customFormat="1"/>
    <row r="1013368" customFormat="1"/>
    <row r="1013369" customFormat="1"/>
    <row r="1013370" customFormat="1"/>
    <row r="1013371" customFormat="1"/>
    <row r="1013372" customFormat="1"/>
    <row r="1013373" customFormat="1"/>
    <row r="1013374" customFormat="1"/>
    <row r="1013375" customFormat="1"/>
    <row r="1013376" customFormat="1"/>
    <row r="1013377" customFormat="1"/>
    <row r="1013378" customFormat="1"/>
    <row r="1013379" customFormat="1"/>
    <row r="1013380" customFormat="1"/>
    <row r="1013381" customFormat="1"/>
    <row r="1013382" customFormat="1"/>
    <row r="1013383" customFormat="1"/>
    <row r="1013384" customFormat="1"/>
    <row r="1013385" customFormat="1"/>
    <row r="1013386" customFormat="1"/>
    <row r="1013387" customFormat="1"/>
    <row r="1013388" customFormat="1"/>
    <row r="1013389" customFormat="1"/>
    <row r="1013390" customFormat="1"/>
    <row r="1013391" customFormat="1"/>
    <row r="1013392" customFormat="1"/>
    <row r="1013393" customFormat="1"/>
    <row r="1013394" customFormat="1"/>
    <row r="1013395" customFormat="1"/>
    <row r="1013396" customFormat="1"/>
    <row r="1013397" customFormat="1"/>
    <row r="1013398" customFormat="1"/>
    <row r="1013399" customFormat="1"/>
    <row r="1013400" customFormat="1"/>
    <row r="1013401" customFormat="1"/>
    <row r="1013402" customFormat="1"/>
    <row r="1013403" customFormat="1"/>
    <row r="1013404" customFormat="1"/>
    <row r="1013405" customFormat="1"/>
    <row r="1013406" customFormat="1"/>
    <row r="1013407" customFormat="1"/>
    <row r="1013408" customFormat="1"/>
    <row r="1013409" customFormat="1"/>
    <row r="1013410" customFormat="1"/>
    <row r="1013411" customFormat="1"/>
    <row r="1013412" customFormat="1"/>
    <row r="1013413" customFormat="1"/>
    <row r="1013414" customFormat="1"/>
    <row r="1013415" customFormat="1"/>
    <row r="1013416" customFormat="1"/>
    <row r="1013417" customFormat="1"/>
    <row r="1013418" customFormat="1"/>
    <row r="1013419" customFormat="1"/>
    <row r="1013420" customFormat="1"/>
    <row r="1013421" customFormat="1"/>
    <row r="1013422" customFormat="1"/>
    <row r="1013423" customFormat="1"/>
    <row r="1013424" customFormat="1"/>
    <row r="1013425" customFormat="1"/>
    <row r="1013426" customFormat="1"/>
    <row r="1013427" customFormat="1"/>
    <row r="1013428" customFormat="1"/>
    <row r="1013429" customFormat="1"/>
    <row r="1013430" customFormat="1"/>
    <row r="1013431" customFormat="1"/>
    <row r="1013432" customFormat="1"/>
    <row r="1013433" customFormat="1"/>
    <row r="1013434" customFormat="1"/>
    <row r="1013435" customFormat="1"/>
    <row r="1013436" customFormat="1"/>
    <row r="1013437" customFormat="1"/>
    <row r="1013438" customFormat="1"/>
    <row r="1013439" customFormat="1"/>
    <row r="1013440" customFormat="1"/>
    <row r="1013441" customFormat="1"/>
    <row r="1013442" customFormat="1"/>
    <row r="1013443" customFormat="1"/>
    <row r="1013444" customFormat="1"/>
    <row r="1013445" customFormat="1"/>
    <row r="1013446" customFormat="1"/>
    <row r="1013447" customFormat="1"/>
    <row r="1013448" customFormat="1"/>
    <row r="1013449" customFormat="1"/>
    <row r="1013450" customFormat="1"/>
    <row r="1013451" customFormat="1"/>
    <row r="1013452" customFormat="1"/>
    <row r="1013453" customFormat="1"/>
    <row r="1013454" customFormat="1"/>
    <row r="1013455" customFormat="1"/>
    <row r="1013456" customFormat="1"/>
    <row r="1013457" customFormat="1"/>
    <row r="1013458" customFormat="1"/>
    <row r="1013459" customFormat="1"/>
    <row r="1013460" customFormat="1"/>
    <row r="1013461" customFormat="1"/>
    <row r="1013462" customFormat="1"/>
    <row r="1013463" customFormat="1"/>
    <row r="1013464" customFormat="1"/>
    <row r="1013465" customFormat="1"/>
    <row r="1013466" customFormat="1"/>
    <row r="1013467" customFormat="1"/>
    <row r="1013468" customFormat="1"/>
    <row r="1013469" customFormat="1"/>
    <row r="1013470" customFormat="1"/>
    <row r="1013471" customFormat="1"/>
    <row r="1013472" customFormat="1"/>
    <row r="1013473" customFormat="1"/>
    <row r="1013474" customFormat="1"/>
    <row r="1013475" customFormat="1"/>
    <row r="1013476" customFormat="1"/>
    <row r="1013477" customFormat="1"/>
    <row r="1013478" customFormat="1"/>
    <row r="1013479" customFormat="1"/>
    <row r="1013480" customFormat="1"/>
    <row r="1013481" customFormat="1"/>
    <row r="1013482" customFormat="1"/>
    <row r="1013483" customFormat="1"/>
    <row r="1013484" customFormat="1"/>
    <row r="1013485" customFormat="1"/>
    <row r="1013486" customFormat="1"/>
    <row r="1013487" customFormat="1"/>
    <row r="1013488" customFormat="1"/>
    <row r="1013489" customFormat="1"/>
    <row r="1013490" customFormat="1"/>
    <row r="1013491" customFormat="1"/>
    <row r="1013492" customFormat="1"/>
    <row r="1013493" customFormat="1"/>
    <row r="1013494" customFormat="1"/>
    <row r="1013495" customFormat="1"/>
    <row r="1013496" customFormat="1"/>
    <row r="1013497" customFormat="1"/>
    <row r="1013498" customFormat="1"/>
    <row r="1013499" customFormat="1"/>
    <row r="1013500" customFormat="1"/>
    <row r="1013501" customFormat="1"/>
    <row r="1013502" customFormat="1"/>
    <row r="1013503" customFormat="1"/>
    <row r="1013504" customFormat="1"/>
    <row r="1013505" customFormat="1"/>
    <row r="1013506" customFormat="1"/>
    <row r="1013507" customFormat="1"/>
    <row r="1013508" customFormat="1"/>
    <row r="1013509" customFormat="1"/>
    <row r="1013510" customFormat="1"/>
    <row r="1013511" customFormat="1"/>
    <row r="1013512" customFormat="1"/>
    <row r="1013513" customFormat="1"/>
    <row r="1013514" customFormat="1"/>
    <row r="1013515" customFormat="1"/>
    <row r="1013516" customFormat="1"/>
    <row r="1013517" customFormat="1"/>
    <row r="1013518" customFormat="1"/>
    <row r="1013519" customFormat="1"/>
    <row r="1013520" customFormat="1"/>
    <row r="1013521" customFormat="1"/>
    <row r="1013522" customFormat="1"/>
    <row r="1013523" customFormat="1"/>
    <row r="1013524" customFormat="1"/>
    <row r="1013525" customFormat="1"/>
    <row r="1013526" customFormat="1"/>
    <row r="1013527" customFormat="1"/>
    <row r="1013528" customFormat="1"/>
    <row r="1013529" customFormat="1"/>
    <row r="1013530" customFormat="1"/>
    <row r="1013531" customFormat="1"/>
    <row r="1013532" customFormat="1"/>
    <row r="1013533" customFormat="1"/>
    <row r="1013534" customFormat="1"/>
    <row r="1013535" customFormat="1"/>
    <row r="1013536" customFormat="1"/>
    <row r="1013537" customFormat="1"/>
    <row r="1013538" customFormat="1"/>
    <row r="1013539" customFormat="1"/>
    <row r="1013540" customFormat="1"/>
    <row r="1013541" customFormat="1"/>
    <row r="1013542" customFormat="1"/>
    <row r="1013543" customFormat="1"/>
    <row r="1013544" customFormat="1"/>
    <row r="1013545" customFormat="1"/>
    <row r="1013546" customFormat="1"/>
    <row r="1013547" customFormat="1"/>
    <row r="1013548" customFormat="1"/>
    <row r="1013549" customFormat="1"/>
    <row r="1013550" customFormat="1"/>
    <row r="1013551" customFormat="1"/>
    <row r="1013552" customFormat="1"/>
    <row r="1013553" customFormat="1"/>
    <row r="1013554" customFormat="1"/>
    <row r="1013555" customFormat="1"/>
    <row r="1013556" customFormat="1"/>
    <row r="1013557" customFormat="1"/>
    <row r="1013558" customFormat="1"/>
    <row r="1013559" customFormat="1"/>
    <row r="1013560" customFormat="1"/>
    <row r="1013561" customFormat="1"/>
    <row r="1013562" customFormat="1"/>
    <row r="1013563" customFormat="1"/>
    <row r="1013564" customFormat="1"/>
    <row r="1013565" customFormat="1"/>
    <row r="1013566" customFormat="1"/>
    <row r="1013567" customFormat="1"/>
    <row r="1013568" customFormat="1"/>
    <row r="1013569" customFormat="1"/>
    <row r="1013570" customFormat="1"/>
    <row r="1013571" customFormat="1"/>
    <row r="1013572" customFormat="1"/>
    <row r="1013573" customFormat="1"/>
    <row r="1013574" customFormat="1"/>
    <row r="1013575" customFormat="1"/>
    <row r="1013576" customFormat="1"/>
    <row r="1013577" customFormat="1"/>
    <row r="1013578" customFormat="1"/>
    <row r="1013579" customFormat="1"/>
    <row r="1013580" customFormat="1"/>
    <row r="1013581" customFormat="1"/>
    <row r="1013582" customFormat="1"/>
    <row r="1013583" customFormat="1"/>
    <row r="1013584" customFormat="1"/>
    <row r="1013585" customFormat="1"/>
    <row r="1013586" customFormat="1"/>
    <row r="1013587" customFormat="1"/>
    <row r="1013588" customFormat="1"/>
    <row r="1013589" customFormat="1"/>
    <row r="1013590" customFormat="1"/>
    <row r="1013591" customFormat="1"/>
    <row r="1013592" customFormat="1"/>
    <row r="1013593" customFormat="1"/>
    <row r="1013594" customFormat="1"/>
    <row r="1013595" customFormat="1"/>
    <row r="1013596" customFormat="1"/>
    <row r="1013597" customFormat="1"/>
    <row r="1013598" customFormat="1"/>
    <row r="1013599" customFormat="1"/>
    <row r="1013600" customFormat="1"/>
    <row r="1013601" customFormat="1"/>
    <row r="1013602" customFormat="1"/>
    <row r="1013603" customFormat="1"/>
    <row r="1013604" customFormat="1"/>
    <row r="1013605" customFormat="1"/>
    <row r="1013606" customFormat="1"/>
    <row r="1013607" customFormat="1"/>
    <row r="1013608" customFormat="1"/>
    <row r="1013609" customFormat="1"/>
    <row r="1013610" customFormat="1"/>
    <row r="1013611" customFormat="1"/>
    <row r="1013612" customFormat="1"/>
    <row r="1013613" customFormat="1"/>
    <row r="1013614" customFormat="1"/>
    <row r="1013615" customFormat="1"/>
    <row r="1013616" customFormat="1"/>
    <row r="1013617" customFormat="1"/>
    <row r="1013618" customFormat="1"/>
    <row r="1013619" customFormat="1"/>
    <row r="1013620" customFormat="1"/>
    <row r="1013621" customFormat="1"/>
    <row r="1013622" customFormat="1"/>
    <row r="1013623" customFormat="1"/>
    <row r="1013624" customFormat="1"/>
    <row r="1013625" customFormat="1"/>
    <row r="1013626" customFormat="1"/>
    <row r="1013627" customFormat="1"/>
    <row r="1013628" customFormat="1"/>
    <row r="1013629" customFormat="1"/>
    <row r="1013630" customFormat="1"/>
    <row r="1013631" customFormat="1"/>
    <row r="1013632" customFormat="1"/>
    <row r="1013633" customFormat="1"/>
    <row r="1013634" customFormat="1"/>
    <row r="1013635" customFormat="1"/>
    <row r="1013636" customFormat="1"/>
    <row r="1013637" customFormat="1"/>
    <row r="1013638" customFormat="1"/>
    <row r="1013639" customFormat="1"/>
    <row r="1013640" customFormat="1"/>
    <row r="1013641" customFormat="1"/>
    <row r="1013642" customFormat="1"/>
    <row r="1013643" customFormat="1"/>
    <row r="1013644" customFormat="1"/>
    <row r="1013645" customFormat="1"/>
    <row r="1013646" customFormat="1"/>
    <row r="1013647" customFormat="1"/>
    <row r="1013648" customFormat="1"/>
    <row r="1013649" customFormat="1"/>
    <row r="1013650" customFormat="1"/>
    <row r="1013651" customFormat="1"/>
    <row r="1013652" customFormat="1"/>
    <row r="1013653" customFormat="1"/>
    <row r="1013654" customFormat="1"/>
    <row r="1013655" customFormat="1"/>
    <row r="1013656" customFormat="1"/>
    <row r="1013657" customFormat="1"/>
    <row r="1013658" customFormat="1"/>
    <row r="1013659" customFormat="1"/>
    <row r="1013660" customFormat="1"/>
    <row r="1013661" customFormat="1"/>
    <row r="1013662" customFormat="1"/>
    <row r="1013663" customFormat="1"/>
    <row r="1013664" customFormat="1"/>
    <row r="1013665" customFormat="1"/>
    <row r="1013666" customFormat="1"/>
    <row r="1013667" customFormat="1"/>
    <row r="1013668" customFormat="1"/>
    <row r="1013669" customFormat="1"/>
    <row r="1013670" customFormat="1"/>
    <row r="1013671" customFormat="1"/>
    <row r="1013672" customFormat="1"/>
    <row r="1013673" customFormat="1"/>
    <row r="1013674" customFormat="1"/>
    <row r="1013675" customFormat="1"/>
    <row r="1013676" customFormat="1"/>
    <row r="1013677" customFormat="1"/>
    <row r="1013678" customFormat="1"/>
    <row r="1013679" customFormat="1"/>
    <row r="1013680" customFormat="1"/>
    <row r="1013681" customFormat="1"/>
    <row r="1013682" customFormat="1"/>
    <row r="1013683" customFormat="1"/>
    <row r="1013684" customFormat="1"/>
    <row r="1013685" customFormat="1"/>
    <row r="1013686" customFormat="1"/>
    <row r="1013687" customFormat="1"/>
    <row r="1013688" customFormat="1"/>
    <row r="1013689" customFormat="1"/>
    <row r="1013690" customFormat="1"/>
    <row r="1013691" customFormat="1"/>
    <row r="1013692" customFormat="1"/>
    <row r="1013693" customFormat="1"/>
    <row r="1013694" customFormat="1"/>
    <row r="1013695" customFormat="1"/>
    <row r="1013696" customFormat="1"/>
    <row r="1013697" customFormat="1"/>
    <row r="1013698" customFormat="1"/>
    <row r="1013699" customFormat="1"/>
    <row r="1013700" customFormat="1"/>
    <row r="1013701" customFormat="1"/>
    <row r="1013702" customFormat="1"/>
    <row r="1013703" customFormat="1"/>
    <row r="1013704" customFormat="1"/>
    <row r="1013705" customFormat="1"/>
    <row r="1013706" customFormat="1"/>
    <row r="1013707" customFormat="1"/>
    <row r="1013708" customFormat="1"/>
    <row r="1013709" customFormat="1"/>
    <row r="1013710" customFormat="1"/>
    <row r="1013711" customFormat="1"/>
    <row r="1013712" customFormat="1"/>
    <row r="1013713" customFormat="1"/>
    <row r="1013714" customFormat="1"/>
    <row r="1013715" customFormat="1"/>
    <row r="1013716" customFormat="1"/>
    <row r="1013717" customFormat="1"/>
    <row r="1013718" customFormat="1"/>
    <row r="1013719" customFormat="1"/>
    <row r="1013720" customFormat="1"/>
    <row r="1013721" customFormat="1"/>
    <row r="1013722" customFormat="1"/>
    <row r="1013723" customFormat="1"/>
    <row r="1013724" customFormat="1"/>
    <row r="1013725" customFormat="1"/>
    <row r="1013726" customFormat="1"/>
    <row r="1013727" customFormat="1"/>
    <row r="1013728" customFormat="1"/>
    <row r="1013729" customFormat="1"/>
    <row r="1013730" customFormat="1"/>
    <row r="1013731" customFormat="1"/>
    <row r="1013732" customFormat="1"/>
    <row r="1013733" customFormat="1"/>
    <row r="1013734" customFormat="1"/>
    <row r="1013735" customFormat="1"/>
    <row r="1013736" customFormat="1"/>
    <row r="1013737" customFormat="1"/>
    <row r="1013738" customFormat="1"/>
    <row r="1013739" customFormat="1"/>
    <row r="1013740" customFormat="1"/>
    <row r="1013741" customFormat="1"/>
    <row r="1013742" customFormat="1"/>
    <row r="1013743" customFormat="1"/>
    <row r="1013744" customFormat="1"/>
    <row r="1013745" customFormat="1"/>
    <row r="1013746" customFormat="1"/>
    <row r="1013747" customFormat="1"/>
    <row r="1013748" customFormat="1"/>
    <row r="1013749" customFormat="1"/>
    <row r="1013750" customFormat="1"/>
    <row r="1013751" customFormat="1"/>
    <row r="1013752" customFormat="1"/>
    <row r="1013753" customFormat="1"/>
    <row r="1013754" customFormat="1"/>
    <row r="1013755" customFormat="1"/>
    <row r="1013756" customFormat="1"/>
    <row r="1013757" customFormat="1"/>
    <row r="1013758" customFormat="1"/>
    <row r="1013759" customFormat="1"/>
    <row r="1013760" customFormat="1"/>
    <row r="1013761" customFormat="1"/>
    <row r="1013762" customFormat="1"/>
    <row r="1013763" customFormat="1"/>
    <row r="1013764" customFormat="1"/>
    <row r="1013765" customFormat="1"/>
    <row r="1013766" customFormat="1"/>
    <row r="1013767" customFormat="1"/>
    <row r="1013768" customFormat="1"/>
    <row r="1013769" customFormat="1"/>
    <row r="1013770" customFormat="1"/>
    <row r="1013771" customFormat="1"/>
    <row r="1013772" customFormat="1"/>
    <row r="1013773" customFormat="1"/>
    <row r="1013774" customFormat="1"/>
    <row r="1013775" customFormat="1"/>
    <row r="1013776" customFormat="1"/>
    <row r="1013777" customFormat="1"/>
    <row r="1013778" customFormat="1"/>
    <row r="1013779" customFormat="1"/>
    <row r="1013780" customFormat="1"/>
    <row r="1013781" customFormat="1"/>
    <row r="1013782" customFormat="1"/>
    <row r="1013783" customFormat="1"/>
    <row r="1013784" customFormat="1"/>
    <row r="1013785" customFormat="1"/>
    <row r="1013786" customFormat="1"/>
    <row r="1013787" customFormat="1"/>
    <row r="1013788" customFormat="1"/>
    <row r="1013789" customFormat="1"/>
    <row r="1013790" customFormat="1"/>
    <row r="1013791" customFormat="1"/>
    <row r="1013792" customFormat="1"/>
    <row r="1013793" customFormat="1"/>
    <row r="1013794" customFormat="1"/>
    <row r="1013795" customFormat="1"/>
    <row r="1013796" customFormat="1"/>
    <row r="1013797" customFormat="1"/>
    <row r="1013798" customFormat="1"/>
    <row r="1013799" customFormat="1"/>
    <row r="1013800" customFormat="1"/>
    <row r="1013801" customFormat="1"/>
    <row r="1013802" customFormat="1"/>
    <row r="1013803" customFormat="1"/>
    <row r="1013804" customFormat="1"/>
    <row r="1013805" customFormat="1"/>
    <row r="1013806" customFormat="1"/>
    <row r="1013807" customFormat="1"/>
    <row r="1013808" customFormat="1"/>
    <row r="1013809" customFormat="1"/>
    <row r="1013810" customFormat="1"/>
    <row r="1013811" customFormat="1"/>
    <row r="1013812" customFormat="1"/>
    <row r="1013813" customFormat="1"/>
    <row r="1013814" customFormat="1"/>
    <row r="1013815" customFormat="1"/>
    <row r="1013816" customFormat="1"/>
    <row r="1013817" customFormat="1"/>
    <row r="1013818" customFormat="1"/>
    <row r="1013819" customFormat="1"/>
    <row r="1013820" customFormat="1"/>
    <row r="1013821" customFormat="1"/>
    <row r="1013822" customFormat="1"/>
    <row r="1013823" customFormat="1"/>
    <row r="1013824" customFormat="1"/>
    <row r="1013825" customFormat="1"/>
    <row r="1013826" customFormat="1"/>
    <row r="1013827" customFormat="1"/>
    <row r="1013828" customFormat="1"/>
    <row r="1013829" customFormat="1"/>
    <row r="1013830" customFormat="1"/>
    <row r="1013831" customFormat="1"/>
    <row r="1013832" customFormat="1"/>
    <row r="1013833" customFormat="1"/>
    <row r="1013834" customFormat="1"/>
    <row r="1013835" customFormat="1"/>
    <row r="1013836" customFormat="1"/>
    <row r="1013837" customFormat="1"/>
    <row r="1013838" customFormat="1"/>
    <row r="1013839" customFormat="1"/>
    <row r="1013840" customFormat="1"/>
    <row r="1013841" customFormat="1"/>
    <row r="1013842" customFormat="1"/>
    <row r="1013843" customFormat="1"/>
    <row r="1013844" customFormat="1"/>
    <row r="1013845" customFormat="1"/>
    <row r="1013846" customFormat="1"/>
    <row r="1013847" customFormat="1"/>
    <row r="1013848" customFormat="1"/>
    <row r="1013849" customFormat="1"/>
    <row r="1013850" customFormat="1"/>
    <row r="1013851" customFormat="1"/>
    <row r="1013852" customFormat="1"/>
    <row r="1013853" customFormat="1"/>
    <row r="1013854" customFormat="1"/>
    <row r="1013855" customFormat="1"/>
    <row r="1013856" customFormat="1"/>
    <row r="1013857" customFormat="1"/>
    <row r="1013858" customFormat="1"/>
    <row r="1013859" customFormat="1"/>
    <row r="1013860" customFormat="1"/>
    <row r="1013861" customFormat="1"/>
    <row r="1013862" customFormat="1"/>
    <row r="1013863" customFormat="1"/>
    <row r="1013864" customFormat="1"/>
    <row r="1013865" customFormat="1"/>
    <row r="1013866" customFormat="1"/>
    <row r="1013867" customFormat="1"/>
    <row r="1013868" customFormat="1"/>
    <row r="1013869" customFormat="1"/>
    <row r="1013870" customFormat="1"/>
    <row r="1013871" customFormat="1"/>
    <row r="1013872" customFormat="1"/>
    <row r="1013873" customFormat="1"/>
    <row r="1013874" customFormat="1"/>
    <row r="1013875" customFormat="1"/>
    <row r="1013876" customFormat="1"/>
    <row r="1013877" customFormat="1"/>
    <row r="1013878" customFormat="1"/>
    <row r="1013879" customFormat="1"/>
    <row r="1013880" customFormat="1"/>
    <row r="1013881" customFormat="1"/>
    <row r="1013882" customFormat="1"/>
    <row r="1013883" customFormat="1"/>
    <row r="1013884" customFormat="1"/>
    <row r="1013885" customFormat="1"/>
    <row r="1013886" customFormat="1"/>
    <row r="1013887" customFormat="1"/>
    <row r="1013888" customFormat="1"/>
    <row r="1013889" customFormat="1"/>
    <row r="1013890" customFormat="1"/>
    <row r="1013891" customFormat="1"/>
    <row r="1013892" customFormat="1"/>
    <row r="1013893" customFormat="1"/>
    <row r="1013894" customFormat="1"/>
    <row r="1013895" customFormat="1"/>
    <row r="1013896" customFormat="1"/>
    <row r="1013897" customFormat="1"/>
    <row r="1013898" customFormat="1"/>
    <row r="1013899" customFormat="1"/>
    <row r="1013900" customFormat="1"/>
    <row r="1013901" customFormat="1"/>
    <row r="1013902" customFormat="1"/>
    <row r="1013903" customFormat="1"/>
    <row r="1013904" customFormat="1"/>
    <row r="1013905" customFormat="1"/>
    <row r="1013906" customFormat="1"/>
    <row r="1013907" customFormat="1"/>
    <row r="1013908" customFormat="1"/>
    <row r="1013909" customFormat="1"/>
    <row r="1013910" customFormat="1"/>
    <row r="1013911" customFormat="1"/>
    <row r="1013912" customFormat="1"/>
    <row r="1013913" customFormat="1"/>
    <row r="1013914" customFormat="1"/>
    <row r="1013915" customFormat="1"/>
    <row r="1013916" customFormat="1"/>
    <row r="1013917" customFormat="1"/>
    <row r="1013918" customFormat="1"/>
    <row r="1013919" customFormat="1"/>
    <row r="1013920" customFormat="1"/>
    <row r="1013921" customFormat="1"/>
    <row r="1013922" customFormat="1"/>
    <row r="1013923" customFormat="1"/>
    <row r="1013924" customFormat="1"/>
    <row r="1013925" customFormat="1"/>
    <row r="1013926" customFormat="1"/>
    <row r="1013927" customFormat="1"/>
    <row r="1013928" customFormat="1"/>
    <row r="1013929" customFormat="1"/>
    <row r="1013930" customFormat="1"/>
    <row r="1013931" customFormat="1"/>
    <row r="1013932" customFormat="1"/>
    <row r="1013933" customFormat="1"/>
    <row r="1013934" customFormat="1"/>
    <row r="1013935" customFormat="1"/>
    <row r="1013936" customFormat="1"/>
    <row r="1013937" customFormat="1"/>
    <row r="1013938" customFormat="1"/>
    <row r="1013939" customFormat="1"/>
    <row r="1013940" customFormat="1"/>
    <row r="1013941" customFormat="1"/>
    <row r="1013942" customFormat="1"/>
    <row r="1013943" customFormat="1"/>
    <row r="1013944" customFormat="1"/>
    <row r="1013945" customFormat="1"/>
    <row r="1013946" customFormat="1"/>
    <row r="1013947" customFormat="1"/>
    <row r="1013948" customFormat="1"/>
    <row r="1013949" customFormat="1"/>
    <row r="1013950" customFormat="1"/>
    <row r="1013951" customFormat="1"/>
    <row r="1013952" customFormat="1"/>
    <row r="1013953" customFormat="1"/>
    <row r="1013954" customFormat="1"/>
    <row r="1013955" customFormat="1"/>
    <row r="1013956" customFormat="1"/>
    <row r="1013957" customFormat="1"/>
    <row r="1013958" customFormat="1"/>
    <row r="1013959" customFormat="1"/>
    <row r="1013960" customFormat="1"/>
    <row r="1013961" customFormat="1"/>
    <row r="1013962" customFormat="1"/>
    <row r="1013963" customFormat="1"/>
    <row r="1013964" customFormat="1"/>
    <row r="1013965" customFormat="1"/>
    <row r="1013966" customFormat="1"/>
    <row r="1013967" customFormat="1"/>
    <row r="1013968" customFormat="1"/>
    <row r="1013969" customFormat="1"/>
    <row r="1013970" customFormat="1"/>
    <row r="1013971" customFormat="1"/>
    <row r="1013972" customFormat="1"/>
    <row r="1013973" customFormat="1"/>
    <row r="1013974" customFormat="1"/>
    <row r="1013975" customFormat="1"/>
    <row r="1013976" customFormat="1"/>
    <row r="1013977" customFormat="1"/>
    <row r="1013978" customFormat="1"/>
    <row r="1013979" customFormat="1"/>
    <row r="1013980" customFormat="1"/>
    <row r="1013981" customFormat="1"/>
    <row r="1013982" customFormat="1"/>
    <row r="1013983" customFormat="1"/>
    <row r="1013984" customFormat="1"/>
    <row r="1013985" customFormat="1"/>
    <row r="1013986" customFormat="1"/>
    <row r="1013987" customFormat="1"/>
    <row r="1013988" customFormat="1"/>
    <row r="1013989" customFormat="1"/>
    <row r="1013990" customFormat="1"/>
    <row r="1013991" customFormat="1"/>
    <row r="1013992" customFormat="1"/>
    <row r="1013993" customFormat="1"/>
    <row r="1013994" customFormat="1"/>
    <row r="1013995" customFormat="1"/>
    <row r="1013996" customFormat="1"/>
    <row r="1013997" customFormat="1"/>
    <row r="1013998" customFormat="1"/>
    <row r="1013999" customFormat="1"/>
    <row r="1014000" customFormat="1"/>
    <row r="1014001" customFormat="1"/>
    <row r="1014002" customFormat="1"/>
    <row r="1014003" customFormat="1"/>
    <row r="1014004" customFormat="1"/>
    <row r="1014005" customFormat="1"/>
    <row r="1014006" customFormat="1"/>
    <row r="1014007" customFormat="1"/>
    <row r="1014008" customFormat="1"/>
    <row r="1014009" customFormat="1"/>
    <row r="1014010" customFormat="1"/>
    <row r="1014011" customFormat="1"/>
    <row r="1014012" customFormat="1"/>
    <row r="1014013" customFormat="1"/>
    <row r="1014014" customFormat="1"/>
    <row r="1014015" customFormat="1"/>
    <row r="1014016" customFormat="1"/>
    <row r="1014017" customFormat="1"/>
    <row r="1014018" customFormat="1"/>
    <row r="1014019" customFormat="1"/>
    <row r="1014020" customFormat="1"/>
    <row r="1014021" customFormat="1"/>
    <row r="1014022" customFormat="1"/>
    <row r="1014023" customFormat="1"/>
    <row r="1014024" customFormat="1"/>
    <row r="1014025" customFormat="1"/>
    <row r="1014026" customFormat="1"/>
    <row r="1014027" customFormat="1"/>
    <row r="1014028" customFormat="1"/>
    <row r="1014029" customFormat="1"/>
    <row r="1014030" customFormat="1"/>
    <row r="1014031" customFormat="1"/>
    <row r="1014032" customFormat="1"/>
    <row r="1014033" customFormat="1"/>
    <row r="1014034" customFormat="1"/>
    <row r="1014035" customFormat="1"/>
    <row r="1014036" customFormat="1"/>
    <row r="1014037" customFormat="1"/>
    <row r="1014038" customFormat="1"/>
    <row r="1014039" customFormat="1"/>
    <row r="1014040" customFormat="1"/>
    <row r="1014041" customFormat="1"/>
    <row r="1014042" customFormat="1"/>
    <row r="1014043" customFormat="1"/>
    <row r="1014044" customFormat="1"/>
    <row r="1014045" customFormat="1"/>
    <row r="1014046" customFormat="1"/>
    <row r="1014047" customFormat="1"/>
    <row r="1014048" customFormat="1"/>
    <row r="1014049" customFormat="1"/>
    <row r="1014050" customFormat="1"/>
    <row r="1014051" customFormat="1"/>
    <row r="1014052" customFormat="1"/>
    <row r="1014053" customFormat="1"/>
    <row r="1014054" customFormat="1"/>
    <row r="1014055" customFormat="1"/>
    <row r="1014056" customFormat="1"/>
    <row r="1014057" customFormat="1"/>
    <row r="1014058" customFormat="1"/>
    <row r="1014059" customFormat="1"/>
    <row r="1014060" customFormat="1"/>
    <row r="1014061" customFormat="1"/>
    <row r="1014062" customFormat="1"/>
    <row r="1014063" customFormat="1"/>
    <row r="1014064" customFormat="1"/>
    <row r="1014065" customFormat="1"/>
    <row r="1014066" customFormat="1"/>
    <row r="1014067" customFormat="1"/>
    <row r="1014068" customFormat="1"/>
    <row r="1014069" customFormat="1"/>
    <row r="1014070" customFormat="1"/>
    <row r="1014071" customFormat="1"/>
    <row r="1014072" customFormat="1"/>
    <row r="1014073" customFormat="1"/>
    <row r="1014074" customFormat="1"/>
    <row r="1014075" customFormat="1"/>
    <row r="1014076" customFormat="1"/>
    <row r="1014077" customFormat="1"/>
    <row r="1014078" customFormat="1"/>
    <row r="1014079" customFormat="1"/>
    <row r="1014080" customFormat="1"/>
    <row r="1014081" customFormat="1"/>
    <row r="1014082" customFormat="1"/>
    <row r="1014083" customFormat="1"/>
    <row r="1014084" customFormat="1"/>
    <row r="1014085" customFormat="1"/>
    <row r="1014086" customFormat="1"/>
    <row r="1014087" customFormat="1"/>
    <row r="1014088" customFormat="1"/>
    <row r="1014089" customFormat="1"/>
    <row r="1014090" customFormat="1"/>
    <row r="1014091" customFormat="1"/>
    <row r="1014092" customFormat="1"/>
    <row r="1014093" customFormat="1"/>
    <row r="1014094" customFormat="1"/>
    <row r="1014095" customFormat="1"/>
    <row r="1014096" customFormat="1"/>
    <row r="1014097" customFormat="1"/>
    <row r="1014098" customFormat="1"/>
    <row r="1014099" customFormat="1"/>
    <row r="1014100" customFormat="1"/>
    <row r="1014101" customFormat="1"/>
    <row r="1014102" customFormat="1"/>
    <row r="1014103" customFormat="1"/>
    <row r="1014104" customFormat="1"/>
    <row r="1014105" customFormat="1"/>
    <row r="1014106" customFormat="1"/>
    <row r="1014107" customFormat="1"/>
    <row r="1014108" customFormat="1"/>
    <row r="1014109" customFormat="1"/>
    <row r="1014110" customFormat="1"/>
    <row r="1014111" customFormat="1"/>
    <row r="1014112" customFormat="1"/>
    <row r="1014113" customFormat="1"/>
    <row r="1014114" customFormat="1"/>
    <row r="1014115" customFormat="1"/>
    <row r="1014116" customFormat="1"/>
    <row r="1014117" customFormat="1"/>
    <row r="1014118" customFormat="1"/>
    <row r="1014119" customFormat="1"/>
    <row r="1014120" customFormat="1"/>
    <row r="1014121" customFormat="1"/>
    <row r="1014122" customFormat="1"/>
    <row r="1014123" customFormat="1"/>
    <row r="1014124" customFormat="1"/>
    <row r="1014125" customFormat="1"/>
    <row r="1014126" customFormat="1"/>
    <row r="1014127" customFormat="1"/>
    <row r="1014128" customFormat="1"/>
    <row r="1014129" customFormat="1"/>
    <row r="1014130" customFormat="1"/>
    <row r="1014131" customFormat="1"/>
    <row r="1014132" customFormat="1"/>
    <row r="1014133" customFormat="1"/>
    <row r="1014134" customFormat="1"/>
    <row r="1014135" customFormat="1"/>
    <row r="1014136" customFormat="1"/>
    <row r="1014137" customFormat="1"/>
    <row r="1014138" customFormat="1"/>
    <row r="1014139" customFormat="1"/>
    <row r="1014140" customFormat="1"/>
    <row r="1014141" customFormat="1"/>
    <row r="1014142" customFormat="1"/>
    <row r="1014143" customFormat="1"/>
    <row r="1014144" customFormat="1"/>
    <row r="1014145" customFormat="1"/>
    <row r="1014146" customFormat="1"/>
    <row r="1014147" customFormat="1"/>
    <row r="1014148" customFormat="1"/>
    <row r="1014149" customFormat="1"/>
    <row r="1014150" customFormat="1"/>
    <row r="1014151" customFormat="1"/>
    <row r="1014152" customFormat="1"/>
    <row r="1014153" customFormat="1"/>
    <row r="1014154" customFormat="1"/>
    <row r="1014155" customFormat="1"/>
    <row r="1014156" customFormat="1"/>
    <row r="1014157" customFormat="1"/>
    <row r="1014158" customFormat="1"/>
    <row r="1014159" customFormat="1"/>
    <row r="1014160" customFormat="1"/>
    <row r="1014161" customFormat="1"/>
    <row r="1014162" customFormat="1"/>
    <row r="1014163" customFormat="1"/>
    <row r="1014164" customFormat="1"/>
    <row r="1014165" customFormat="1"/>
    <row r="1014166" customFormat="1"/>
    <row r="1014167" customFormat="1"/>
    <row r="1014168" customFormat="1"/>
    <row r="1014169" customFormat="1"/>
    <row r="1014170" customFormat="1"/>
    <row r="1014171" customFormat="1"/>
    <row r="1014172" customFormat="1"/>
    <row r="1014173" customFormat="1"/>
    <row r="1014174" customFormat="1"/>
    <row r="1014175" customFormat="1"/>
    <row r="1014176" customFormat="1"/>
    <row r="1014177" customFormat="1"/>
    <row r="1014178" customFormat="1"/>
    <row r="1014179" customFormat="1"/>
    <row r="1014180" customFormat="1"/>
    <row r="1014181" customFormat="1"/>
    <row r="1014182" customFormat="1"/>
    <row r="1014183" customFormat="1"/>
    <row r="1014184" customFormat="1"/>
    <row r="1014185" customFormat="1"/>
    <row r="1014186" customFormat="1"/>
    <row r="1014187" customFormat="1"/>
    <row r="1014188" customFormat="1"/>
    <row r="1014189" customFormat="1"/>
    <row r="1014190" customFormat="1"/>
    <row r="1014191" customFormat="1"/>
    <row r="1014192" customFormat="1"/>
    <row r="1014193" customFormat="1"/>
    <row r="1014194" customFormat="1"/>
    <row r="1014195" customFormat="1"/>
    <row r="1014196" customFormat="1"/>
    <row r="1014197" customFormat="1"/>
    <row r="1014198" customFormat="1"/>
    <row r="1014199" customFormat="1"/>
    <row r="1014200" customFormat="1"/>
    <row r="1014201" customFormat="1"/>
    <row r="1014202" customFormat="1"/>
    <row r="1014203" customFormat="1"/>
    <row r="1014204" customFormat="1"/>
    <row r="1014205" customFormat="1"/>
    <row r="1014206" customFormat="1"/>
    <row r="1014207" customFormat="1"/>
    <row r="1014208" customFormat="1"/>
    <row r="1014209" customFormat="1"/>
    <row r="1014210" customFormat="1"/>
    <row r="1014211" customFormat="1"/>
    <row r="1014212" customFormat="1"/>
    <row r="1014213" customFormat="1"/>
    <row r="1014214" customFormat="1"/>
    <row r="1014215" customFormat="1"/>
    <row r="1014216" customFormat="1"/>
    <row r="1014217" customFormat="1"/>
    <row r="1014218" customFormat="1"/>
    <row r="1014219" customFormat="1"/>
    <row r="1014220" customFormat="1"/>
    <row r="1014221" customFormat="1"/>
    <row r="1014222" customFormat="1"/>
    <row r="1014223" customFormat="1"/>
    <row r="1014224" customFormat="1"/>
    <row r="1014225" customFormat="1"/>
    <row r="1014226" customFormat="1"/>
    <row r="1014227" customFormat="1"/>
    <row r="1014228" customFormat="1"/>
    <row r="1014229" customFormat="1"/>
    <row r="1014230" customFormat="1"/>
    <row r="1014231" customFormat="1"/>
    <row r="1014232" customFormat="1"/>
    <row r="1014233" customFormat="1"/>
    <row r="1014234" customFormat="1"/>
    <row r="1014235" customFormat="1"/>
    <row r="1014236" customFormat="1"/>
    <row r="1014237" customFormat="1"/>
    <row r="1014238" customFormat="1"/>
    <row r="1014239" customFormat="1"/>
    <row r="1014240" customFormat="1"/>
    <row r="1014241" customFormat="1"/>
    <row r="1014242" customFormat="1"/>
    <row r="1014243" customFormat="1"/>
    <row r="1014244" customFormat="1"/>
    <row r="1014245" customFormat="1"/>
    <row r="1014246" customFormat="1"/>
    <row r="1014247" customFormat="1"/>
    <row r="1014248" customFormat="1"/>
    <row r="1014249" customFormat="1"/>
    <row r="1014250" customFormat="1"/>
    <row r="1014251" customFormat="1"/>
    <row r="1014252" customFormat="1"/>
    <row r="1014253" customFormat="1"/>
    <row r="1014254" customFormat="1"/>
    <row r="1014255" customFormat="1"/>
    <row r="1014256" customFormat="1"/>
    <row r="1014257" customFormat="1"/>
    <row r="1014258" customFormat="1"/>
    <row r="1014259" customFormat="1"/>
    <row r="1014260" customFormat="1"/>
    <row r="1014261" customFormat="1"/>
    <row r="1014262" customFormat="1"/>
    <row r="1014263" customFormat="1"/>
    <row r="1014264" customFormat="1"/>
    <row r="1014265" customFormat="1"/>
    <row r="1014266" customFormat="1"/>
    <row r="1014267" customFormat="1"/>
    <row r="1014268" customFormat="1"/>
    <row r="1014269" customFormat="1"/>
    <row r="1014270" customFormat="1"/>
    <row r="1014271" customFormat="1"/>
    <row r="1014272" customFormat="1"/>
    <row r="1014273" customFormat="1"/>
    <row r="1014274" customFormat="1"/>
    <row r="1014275" customFormat="1"/>
    <row r="1014276" customFormat="1"/>
    <row r="1014277" customFormat="1"/>
    <row r="1014278" customFormat="1"/>
    <row r="1014279" customFormat="1"/>
    <row r="1014280" customFormat="1"/>
    <row r="1014281" customFormat="1"/>
    <row r="1014282" customFormat="1"/>
    <row r="1014283" customFormat="1"/>
    <row r="1014284" customFormat="1"/>
    <row r="1014285" customFormat="1"/>
    <row r="1014286" customFormat="1"/>
    <row r="1014287" customFormat="1"/>
    <row r="1014288" customFormat="1"/>
    <row r="1014289" customFormat="1"/>
    <row r="1014290" customFormat="1"/>
    <row r="1014291" customFormat="1"/>
    <row r="1014292" customFormat="1"/>
    <row r="1014293" customFormat="1"/>
    <row r="1014294" customFormat="1"/>
    <row r="1014295" customFormat="1"/>
    <row r="1014296" customFormat="1"/>
    <row r="1014297" customFormat="1"/>
    <row r="1014298" customFormat="1"/>
    <row r="1014299" customFormat="1"/>
    <row r="1014300" customFormat="1"/>
    <row r="1014301" customFormat="1"/>
    <row r="1014302" customFormat="1"/>
    <row r="1014303" customFormat="1"/>
    <row r="1014304" customFormat="1"/>
    <row r="1014305" customFormat="1"/>
    <row r="1014306" customFormat="1"/>
    <row r="1014307" customFormat="1"/>
    <row r="1014308" customFormat="1"/>
    <row r="1014309" customFormat="1"/>
    <row r="1014310" customFormat="1"/>
    <row r="1014311" customFormat="1"/>
    <row r="1014312" customFormat="1"/>
    <row r="1014313" customFormat="1"/>
    <row r="1014314" customFormat="1"/>
    <row r="1014315" customFormat="1"/>
    <row r="1014316" customFormat="1"/>
    <row r="1014317" customFormat="1"/>
    <row r="1014318" customFormat="1"/>
    <row r="1014319" customFormat="1"/>
    <row r="1014320" customFormat="1"/>
    <row r="1014321" customFormat="1"/>
    <row r="1014322" customFormat="1"/>
    <row r="1014323" customFormat="1"/>
    <row r="1014324" customFormat="1"/>
    <row r="1014325" customFormat="1"/>
    <row r="1014326" customFormat="1"/>
    <row r="1014327" customFormat="1"/>
    <row r="1014328" customFormat="1"/>
    <row r="1014329" customFormat="1"/>
    <row r="1014330" customFormat="1"/>
    <row r="1014331" customFormat="1"/>
    <row r="1014332" customFormat="1"/>
    <row r="1014333" customFormat="1"/>
    <row r="1014334" customFormat="1"/>
    <row r="1014335" customFormat="1"/>
    <row r="1014336" customFormat="1"/>
    <row r="1014337" customFormat="1"/>
    <row r="1014338" customFormat="1"/>
    <row r="1014339" customFormat="1"/>
    <row r="1014340" customFormat="1"/>
    <row r="1014341" customFormat="1"/>
    <row r="1014342" customFormat="1"/>
    <row r="1014343" customFormat="1"/>
    <row r="1014344" customFormat="1"/>
    <row r="1014345" customFormat="1"/>
    <row r="1014346" customFormat="1"/>
    <row r="1014347" customFormat="1"/>
    <row r="1014348" customFormat="1"/>
    <row r="1014349" customFormat="1"/>
    <row r="1014350" customFormat="1"/>
    <row r="1014351" customFormat="1"/>
    <row r="1014352" customFormat="1"/>
    <row r="1014353" customFormat="1"/>
    <row r="1014354" customFormat="1"/>
    <row r="1014355" customFormat="1"/>
    <row r="1014356" customFormat="1"/>
    <row r="1014357" customFormat="1"/>
    <row r="1014358" customFormat="1"/>
    <row r="1014359" customFormat="1"/>
    <row r="1014360" customFormat="1"/>
    <row r="1014361" customFormat="1"/>
    <row r="1014362" customFormat="1"/>
    <row r="1014363" customFormat="1"/>
    <row r="1014364" customFormat="1"/>
    <row r="1014365" customFormat="1"/>
    <row r="1014366" customFormat="1"/>
    <row r="1014367" customFormat="1"/>
    <row r="1014368" customFormat="1"/>
    <row r="1014369" customFormat="1"/>
    <row r="1014370" customFormat="1"/>
    <row r="1014371" customFormat="1"/>
    <row r="1014372" customFormat="1"/>
    <row r="1014373" customFormat="1"/>
    <row r="1014374" customFormat="1"/>
    <row r="1014375" customFormat="1"/>
    <row r="1014376" customFormat="1"/>
    <row r="1014377" customFormat="1"/>
    <row r="1014378" customFormat="1"/>
    <row r="1014379" customFormat="1"/>
    <row r="1014380" customFormat="1"/>
    <row r="1014381" customFormat="1"/>
    <row r="1014382" customFormat="1"/>
    <row r="1014383" customFormat="1"/>
    <row r="1014384" customFormat="1"/>
    <row r="1014385" customFormat="1"/>
    <row r="1014386" customFormat="1"/>
    <row r="1014387" customFormat="1"/>
    <row r="1014388" customFormat="1"/>
    <row r="1014389" customFormat="1"/>
    <row r="1014390" customFormat="1"/>
    <row r="1014391" customFormat="1"/>
    <row r="1014392" customFormat="1"/>
    <row r="1014393" customFormat="1"/>
    <row r="1014394" customFormat="1"/>
    <row r="1014395" customFormat="1"/>
    <row r="1014396" customFormat="1"/>
    <row r="1014397" customFormat="1"/>
    <row r="1014398" customFormat="1"/>
    <row r="1014399" customFormat="1"/>
    <row r="1014400" customFormat="1"/>
    <row r="1014401" customFormat="1"/>
    <row r="1014402" customFormat="1"/>
    <row r="1014403" customFormat="1"/>
    <row r="1014404" customFormat="1"/>
    <row r="1014405" customFormat="1"/>
    <row r="1014406" customFormat="1"/>
    <row r="1014407" customFormat="1"/>
    <row r="1014408" customFormat="1"/>
    <row r="1014409" customFormat="1"/>
    <row r="1014410" customFormat="1"/>
    <row r="1014411" customFormat="1"/>
    <row r="1014412" customFormat="1"/>
    <row r="1014413" customFormat="1"/>
    <row r="1014414" customFormat="1"/>
    <row r="1014415" customFormat="1"/>
    <row r="1014416" customFormat="1"/>
    <row r="1014417" customFormat="1"/>
    <row r="1014418" customFormat="1"/>
    <row r="1014419" customFormat="1"/>
    <row r="1014420" customFormat="1"/>
    <row r="1014421" customFormat="1"/>
    <row r="1014422" customFormat="1"/>
    <row r="1014423" customFormat="1"/>
    <row r="1014424" customFormat="1"/>
    <row r="1014425" customFormat="1"/>
    <row r="1014426" customFormat="1"/>
    <row r="1014427" customFormat="1"/>
    <row r="1014428" customFormat="1"/>
    <row r="1014429" customFormat="1"/>
    <row r="1014430" customFormat="1"/>
    <row r="1014431" customFormat="1"/>
    <row r="1014432" customFormat="1"/>
    <row r="1014433" customFormat="1"/>
    <row r="1014434" customFormat="1"/>
    <row r="1014435" customFormat="1"/>
    <row r="1014436" customFormat="1"/>
    <row r="1014437" customFormat="1"/>
    <row r="1014438" customFormat="1"/>
    <row r="1014439" customFormat="1"/>
    <row r="1014440" customFormat="1"/>
    <row r="1014441" customFormat="1"/>
    <row r="1014442" customFormat="1"/>
    <row r="1014443" customFormat="1"/>
    <row r="1014444" customFormat="1"/>
    <row r="1014445" customFormat="1"/>
    <row r="1014446" customFormat="1"/>
    <row r="1014447" customFormat="1"/>
    <row r="1014448" customFormat="1"/>
    <row r="1014449" customFormat="1"/>
    <row r="1014450" customFormat="1"/>
    <row r="1014451" customFormat="1"/>
    <row r="1014452" customFormat="1"/>
    <row r="1014453" customFormat="1"/>
    <row r="1014454" customFormat="1"/>
    <row r="1014455" customFormat="1"/>
    <row r="1014456" customFormat="1"/>
    <row r="1014457" customFormat="1"/>
    <row r="1014458" customFormat="1"/>
    <row r="1014459" customFormat="1"/>
    <row r="1014460" customFormat="1"/>
    <row r="1014461" customFormat="1"/>
    <row r="1014462" customFormat="1"/>
    <row r="1014463" customFormat="1"/>
    <row r="1014464" customFormat="1"/>
    <row r="1014465" customFormat="1"/>
    <row r="1014466" customFormat="1"/>
    <row r="1014467" customFormat="1"/>
    <row r="1014468" customFormat="1"/>
    <row r="1014469" customFormat="1"/>
    <row r="1014470" customFormat="1"/>
    <row r="1014471" customFormat="1"/>
    <row r="1014472" customFormat="1"/>
    <row r="1014473" customFormat="1"/>
    <row r="1014474" customFormat="1"/>
    <row r="1014475" customFormat="1"/>
    <row r="1014476" customFormat="1"/>
    <row r="1014477" customFormat="1"/>
    <row r="1014478" customFormat="1"/>
    <row r="1014479" customFormat="1"/>
    <row r="1014480" customFormat="1"/>
    <row r="1014481" customFormat="1"/>
    <row r="1014482" customFormat="1"/>
    <row r="1014483" customFormat="1"/>
    <row r="1014484" customFormat="1"/>
    <row r="1014485" customFormat="1"/>
    <row r="1014486" customFormat="1"/>
    <row r="1014487" customFormat="1"/>
    <row r="1014488" customFormat="1"/>
    <row r="1014489" customFormat="1"/>
    <row r="1014490" customFormat="1"/>
    <row r="1014491" customFormat="1"/>
    <row r="1014492" customFormat="1"/>
    <row r="1014493" customFormat="1"/>
    <row r="1014494" customFormat="1"/>
    <row r="1014495" customFormat="1"/>
    <row r="1014496" customFormat="1"/>
    <row r="1014497" customFormat="1"/>
    <row r="1014498" customFormat="1"/>
    <row r="1014499" customFormat="1"/>
    <row r="1014500" customFormat="1"/>
    <row r="1014501" customFormat="1"/>
    <row r="1014502" customFormat="1"/>
    <row r="1014503" customFormat="1"/>
    <row r="1014504" customFormat="1"/>
    <row r="1014505" customFormat="1"/>
    <row r="1014506" customFormat="1"/>
    <row r="1014507" customFormat="1"/>
    <row r="1014508" customFormat="1"/>
    <row r="1014509" customFormat="1"/>
    <row r="1014510" customFormat="1"/>
    <row r="1014511" customFormat="1"/>
    <row r="1014512" customFormat="1"/>
    <row r="1014513" customFormat="1"/>
    <row r="1014514" customFormat="1"/>
    <row r="1014515" customFormat="1"/>
    <row r="1014516" customFormat="1"/>
    <row r="1014517" customFormat="1"/>
    <row r="1014518" customFormat="1"/>
    <row r="1014519" customFormat="1"/>
    <row r="1014520" customFormat="1"/>
    <row r="1014521" customFormat="1"/>
    <row r="1014522" customFormat="1"/>
    <row r="1014523" customFormat="1"/>
    <row r="1014524" customFormat="1"/>
    <row r="1014525" customFormat="1"/>
    <row r="1014526" customFormat="1"/>
    <row r="1014527" customFormat="1"/>
    <row r="1014528" customFormat="1"/>
    <row r="1014529" customFormat="1"/>
    <row r="1014530" customFormat="1"/>
    <row r="1014531" customFormat="1"/>
    <row r="1014532" customFormat="1"/>
    <row r="1014533" customFormat="1"/>
    <row r="1014534" customFormat="1"/>
    <row r="1014535" customFormat="1"/>
    <row r="1014536" customFormat="1"/>
    <row r="1014537" customFormat="1"/>
    <row r="1014538" customFormat="1"/>
    <row r="1014539" customFormat="1"/>
    <row r="1014540" customFormat="1"/>
    <row r="1014541" customFormat="1"/>
    <row r="1014542" customFormat="1"/>
    <row r="1014543" customFormat="1"/>
    <row r="1014544" customFormat="1"/>
    <row r="1014545" customFormat="1"/>
    <row r="1014546" customFormat="1"/>
    <row r="1014547" customFormat="1"/>
    <row r="1014548" customFormat="1"/>
    <row r="1014549" customFormat="1"/>
    <row r="1014550" customFormat="1"/>
    <row r="1014551" customFormat="1"/>
    <row r="1014552" customFormat="1"/>
    <row r="1014553" customFormat="1"/>
    <row r="1014554" customFormat="1"/>
    <row r="1014555" customFormat="1"/>
    <row r="1014556" customFormat="1"/>
    <row r="1014557" customFormat="1"/>
    <row r="1014558" customFormat="1"/>
    <row r="1014559" customFormat="1"/>
    <row r="1014560" customFormat="1"/>
    <row r="1014561" customFormat="1"/>
    <row r="1014562" customFormat="1"/>
    <row r="1014563" customFormat="1"/>
    <row r="1014564" customFormat="1"/>
    <row r="1014565" customFormat="1"/>
    <row r="1014566" customFormat="1"/>
    <row r="1014567" customFormat="1"/>
    <row r="1014568" customFormat="1"/>
    <row r="1014569" customFormat="1"/>
    <row r="1014570" customFormat="1"/>
    <row r="1014571" customFormat="1"/>
    <row r="1014572" customFormat="1"/>
    <row r="1014573" customFormat="1"/>
    <row r="1014574" customFormat="1"/>
    <row r="1014575" customFormat="1"/>
    <row r="1014576" customFormat="1"/>
    <row r="1014577" customFormat="1"/>
    <row r="1014578" customFormat="1"/>
    <row r="1014579" customFormat="1"/>
    <row r="1014580" customFormat="1"/>
    <row r="1014581" customFormat="1"/>
    <row r="1014582" customFormat="1"/>
    <row r="1014583" customFormat="1"/>
    <row r="1014584" customFormat="1"/>
    <row r="1014585" customFormat="1"/>
    <row r="1014586" customFormat="1"/>
    <row r="1014587" customFormat="1"/>
    <row r="1014588" customFormat="1"/>
    <row r="1014589" customFormat="1"/>
    <row r="1014590" customFormat="1"/>
    <row r="1014591" customFormat="1"/>
    <row r="1014592" customFormat="1"/>
    <row r="1014593" customFormat="1"/>
    <row r="1014594" customFormat="1"/>
    <row r="1014595" customFormat="1"/>
    <row r="1014596" customFormat="1"/>
    <row r="1014597" customFormat="1"/>
    <row r="1014598" customFormat="1"/>
    <row r="1014599" customFormat="1"/>
    <row r="1014600" customFormat="1"/>
    <row r="1014601" customFormat="1"/>
    <row r="1014602" customFormat="1"/>
    <row r="1014603" customFormat="1"/>
    <row r="1014604" customFormat="1"/>
    <row r="1014605" customFormat="1"/>
    <row r="1014606" customFormat="1"/>
    <row r="1014607" customFormat="1"/>
    <row r="1014608" customFormat="1"/>
    <row r="1014609" customFormat="1"/>
    <row r="1014610" customFormat="1"/>
    <row r="1014611" customFormat="1"/>
    <row r="1014612" customFormat="1"/>
    <row r="1014613" customFormat="1"/>
    <row r="1014614" customFormat="1"/>
    <row r="1014615" customFormat="1"/>
    <row r="1014616" customFormat="1"/>
    <row r="1014617" customFormat="1"/>
    <row r="1014618" customFormat="1"/>
    <row r="1014619" customFormat="1"/>
    <row r="1014620" customFormat="1"/>
    <row r="1014621" customFormat="1"/>
    <row r="1014622" customFormat="1"/>
    <row r="1014623" customFormat="1"/>
    <row r="1014624" customFormat="1"/>
    <row r="1014625" customFormat="1"/>
    <row r="1014626" customFormat="1"/>
    <row r="1014627" customFormat="1"/>
    <row r="1014628" customFormat="1"/>
    <row r="1014629" customFormat="1"/>
    <row r="1014630" customFormat="1"/>
    <row r="1014631" customFormat="1"/>
    <row r="1014632" customFormat="1"/>
    <row r="1014633" customFormat="1"/>
    <row r="1014634" customFormat="1"/>
    <row r="1014635" customFormat="1"/>
    <row r="1014636" customFormat="1"/>
    <row r="1014637" customFormat="1"/>
    <row r="1014638" customFormat="1"/>
    <row r="1014639" customFormat="1"/>
    <row r="1014640" customFormat="1"/>
    <row r="1014641" customFormat="1"/>
    <row r="1014642" customFormat="1"/>
    <row r="1014643" customFormat="1"/>
    <row r="1014644" customFormat="1"/>
    <row r="1014645" customFormat="1"/>
    <row r="1014646" customFormat="1"/>
    <row r="1014647" customFormat="1"/>
    <row r="1014648" customFormat="1"/>
    <row r="1014649" customFormat="1"/>
    <row r="1014650" customFormat="1"/>
    <row r="1014651" customFormat="1"/>
    <row r="1014652" customFormat="1"/>
    <row r="1014653" customFormat="1"/>
    <row r="1014654" customFormat="1"/>
    <row r="1014655" customFormat="1"/>
    <row r="1014656" customFormat="1"/>
    <row r="1014657" customFormat="1"/>
    <row r="1014658" customFormat="1"/>
    <row r="1014659" customFormat="1"/>
    <row r="1014660" customFormat="1"/>
    <row r="1014661" customFormat="1"/>
    <row r="1014662" customFormat="1"/>
    <row r="1014663" customFormat="1"/>
    <row r="1014664" customFormat="1"/>
    <row r="1014665" customFormat="1"/>
    <row r="1014666" customFormat="1"/>
    <row r="1014667" customFormat="1"/>
    <row r="1014668" customFormat="1"/>
    <row r="1014669" customFormat="1"/>
    <row r="1014670" customFormat="1"/>
    <row r="1014671" customFormat="1"/>
    <row r="1014672" customFormat="1"/>
    <row r="1014673" customFormat="1"/>
    <row r="1014674" customFormat="1"/>
    <row r="1014675" customFormat="1"/>
    <row r="1014676" customFormat="1"/>
    <row r="1014677" customFormat="1"/>
    <row r="1014678" customFormat="1"/>
    <row r="1014679" customFormat="1"/>
    <row r="1014680" customFormat="1"/>
    <row r="1014681" customFormat="1"/>
    <row r="1014682" customFormat="1"/>
    <row r="1014683" customFormat="1"/>
    <row r="1014684" customFormat="1"/>
    <row r="1014685" customFormat="1"/>
    <row r="1014686" customFormat="1"/>
    <row r="1014687" customFormat="1"/>
    <row r="1014688" customFormat="1"/>
    <row r="1014689" customFormat="1"/>
    <row r="1014690" customFormat="1"/>
    <row r="1014691" customFormat="1"/>
    <row r="1014692" customFormat="1"/>
    <row r="1014693" customFormat="1"/>
    <row r="1014694" customFormat="1"/>
    <row r="1014695" customFormat="1"/>
    <row r="1014696" customFormat="1"/>
    <row r="1014697" customFormat="1"/>
    <row r="1014698" customFormat="1"/>
    <row r="1014699" customFormat="1"/>
    <row r="1014700" customFormat="1"/>
    <row r="1014701" customFormat="1"/>
    <row r="1014702" customFormat="1"/>
    <row r="1014703" customFormat="1"/>
    <row r="1014704" customFormat="1"/>
    <row r="1014705" customFormat="1"/>
    <row r="1014706" customFormat="1"/>
    <row r="1014707" customFormat="1"/>
    <row r="1014708" customFormat="1"/>
    <row r="1014709" customFormat="1"/>
    <row r="1014710" customFormat="1"/>
    <row r="1014711" customFormat="1"/>
    <row r="1014712" customFormat="1"/>
    <row r="1014713" customFormat="1"/>
    <row r="1014714" customFormat="1"/>
    <row r="1014715" customFormat="1"/>
    <row r="1014716" customFormat="1"/>
    <row r="1014717" customFormat="1"/>
    <row r="1014718" customFormat="1"/>
    <row r="1014719" customFormat="1"/>
    <row r="1014720" customFormat="1"/>
    <row r="1014721" customFormat="1"/>
    <row r="1014722" customFormat="1"/>
    <row r="1014723" customFormat="1"/>
    <row r="1014724" customFormat="1"/>
    <row r="1014725" customFormat="1"/>
    <row r="1014726" customFormat="1"/>
    <row r="1014727" customFormat="1"/>
    <row r="1014728" customFormat="1"/>
    <row r="1014729" customFormat="1"/>
    <row r="1014730" customFormat="1"/>
    <row r="1014731" customFormat="1"/>
    <row r="1014732" customFormat="1"/>
    <row r="1014733" customFormat="1"/>
    <row r="1014734" customFormat="1"/>
    <row r="1014735" customFormat="1"/>
    <row r="1014736" customFormat="1"/>
    <row r="1014737" customFormat="1"/>
    <row r="1014738" customFormat="1"/>
    <row r="1014739" customFormat="1"/>
    <row r="1014740" customFormat="1"/>
    <row r="1014741" customFormat="1"/>
    <row r="1014742" customFormat="1"/>
    <row r="1014743" customFormat="1"/>
    <row r="1014744" customFormat="1"/>
    <row r="1014745" customFormat="1"/>
    <row r="1014746" customFormat="1"/>
    <row r="1014747" customFormat="1"/>
    <row r="1014748" customFormat="1"/>
    <row r="1014749" customFormat="1"/>
    <row r="1014750" customFormat="1"/>
    <row r="1014751" customFormat="1"/>
    <row r="1014752" customFormat="1"/>
    <row r="1014753" customFormat="1"/>
    <row r="1014754" customFormat="1"/>
    <row r="1014755" customFormat="1"/>
    <row r="1014756" customFormat="1"/>
    <row r="1014757" customFormat="1"/>
    <row r="1014758" customFormat="1"/>
    <row r="1014759" customFormat="1"/>
    <row r="1014760" customFormat="1"/>
    <row r="1014761" customFormat="1"/>
    <row r="1014762" customFormat="1"/>
    <row r="1014763" customFormat="1"/>
    <row r="1014764" customFormat="1"/>
    <row r="1014765" customFormat="1"/>
    <row r="1014766" customFormat="1"/>
    <row r="1014767" customFormat="1"/>
    <row r="1014768" customFormat="1"/>
    <row r="1014769" customFormat="1"/>
    <row r="1014770" customFormat="1"/>
    <row r="1014771" customFormat="1"/>
    <row r="1014772" customFormat="1"/>
    <row r="1014773" customFormat="1"/>
    <row r="1014774" customFormat="1"/>
    <row r="1014775" customFormat="1"/>
    <row r="1014776" customFormat="1"/>
    <row r="1014777" customFormat="1"/>
    <row r="1014778" customFormat="1"/>
    <row r="1014779" customFormat="1"/>
    <row r="1014780" customFormat="1"/>
    <row r="1014781" customFormat="1"/>
    <row r="1014782" customFormat="1"/>
    <row r="1014783" customFormat="1"/>
    <row r="1014784" customFormat="1"/>
    <row r="1014785" customFormat="1"/>
    <row r="1014786" customFormat="1"/>
    <row r="1014787" customFormat="1"/>
    <row r="1014788" customFormat="1"/>
    <row r="1014789" customFormat="1"/>
    <row r="1014790" customFormat="1"/>
    <row r="1014791" customFormat="1"/>
    <row r="1014792" customFormat="1"/>
    <row r="1014793" customFormat="1"/>
    <row r="1014794" customFormat="1"/>
    <row r="1014795" customFormat="1"/>
    <row r="1014796" customFormat="1"/>
    <row r="1014797" customFormat="1"/>
    <row r="1014798" customFormat="1"/>
    <row r="1014799" customFormat="1"/>
    <row r="1014800" customFormat="1"/>
    <row r="1014801" customFormat="1"/>
    <row r="1014802" customFormat="1"/>
    <row r="1014803" customFormat="1"/>
    <row r="1014804" customFormat="1"/>
    <row r="1014805" customFormat="1"/>
    <row r="1014806" customFormat="1"/>
    <row r="1014807" customFormat="1"/>
    <row r="1014808" customFormat="1"/>
    <row r="1014809" customFormat="1"/>
    <row r="1014810" customFormat="1"/>
    <row r="1014811" customFormat="1"/>
    <row r="1014812" customFormat="1"/>
    <row r="1014813" customFormat="1"/>
    <row r="1014814" customFormat="1"/>
    <row r="1014815" customFormat="1"/>
    <row r="1014816" customFormat="1"/>
    <row r="1014817" customFormat="1"/>
    <row r="1014818" customFormat="1"/>
    <row r="1014819" customFormat="1"/>
    <row r="1014820" customFormat="1"/>
    <row r="1014821" customFormat="1"/>
    <row r="1014822" customFormat="1"/>
    <row r="1014823" customFormat="1"/>
    <row r="1014824" customFormat="1"/>
    <row r="1014825" customFormat="1"/>
    <row r="1014826" customFormat="1"/>
    <row r="1014827" customFormat="1"/>
    <row r="1014828" customFormat="1"/>
    <row r="1014829" customFormat="1"/>
    <row r="1014830" customFormat="1"/>
    <row r="1014831" customFormat="1"/>
    <row r="1014832" customFormat="1"/>
    <row r="1014833" customFormat="1"/>
    <row r="1014834" customFormat="1"/>
    <row r="1014835" customFormat="1"/>
    <row r="1014836" customFormat="1"/>
    <row r="1014837" customFormat="1"/>
    <row r="1014838" customFormat="1"/>
    <row r="1014839" customFormat="1"/>
    <row r="1014840" customFormat="1"/>
    <row r="1014841" customFormat="1"/>
    <row r="1014842" customFormat="1"/>
    <row r="1014843" customFormat="1"/>
    <row r="1014844" customFormat="1"/>
    <row r="1014845" customFormat="1"/>
    <row r="1014846" customFormat="1"/>
    <row r="1014847" customFormat="1"/>
    <row r="1014848" customFormat="1"/>
    <row r="1014849" customFormat="1"/>
    <row r="1014850" customFormat="1"/>
    <row r="1014851" customFormat="1"/>
    <row r="1014852" customFormat="1"/>
    <row r="1014853" customFormat="1"/>
    <row r="1014854" customFormat="1"/>
    <row r="1014855" customFormat="1"/>
    <row r="1014856" customFormat="1"/>
    <row r="1014857" customFormat="1"/>
    <row r="1014858" customFormat="1"/>
    <row r="1014859" customFormat="1"/>
    <row r="1014860" customFormat="1"/>
    <row r="1014861" customFormat="1"/>
    <row r="1014862" customFormat="1"/>
    <row r="1014863" customFormat="1"/>
    <row r="1014864" customFormat="1"/>
    <row r="1014865" customFormat="1"/>
    <row r="1014866" customFormat="1"/>
    <row r="1014867" customFormat="1"/>
    <row r="1014868" customFormat="1"/>
    <row r="1014869" customFormat="1"/>
    <row r="1014870" customFormat="1"/>
    <row r="1014871" customFormat="1"/>
    <row r="1014872" customFormat="1"/>
    <row r="1014873" customFormat="1"/>
    <row r="1014874" customFormat="1"/>
    <row r="1014875" customFormat="1"/>
    <row r="1014876" customFormat="1"/>
    <row r="1014877" customFormat="1"/>
    <row r="1014878" customFormat="1"/>
    <row r="1014879" customFormat="1"/>
    <row r="1014880" customFormat="1"/>
    <row r="1014881" customFormat="1"/>
    <row r="1014882" customFormat="1"/>
    <row r="1014883" customFormat="1"/>
    <row r="1014884" customFormat="1"/>
    <row r="1014885" customFormat="1"/>
    <row r="1014886" customFormat="1"/>
    <row r="1014887" customFormat="1"/>
    <row r="1014888" customFormat="1"/>
    <row r="1014889" customFormat="1"/>
    <row r="1014890" customFormat="1"/>
    <row r="1014891" customFormat="1"/>
    <row r="1014892" customFormat="1"/>
    <row r="1014893" customFormat="1"/>
    <row r="1014894" customFormat="1"/>
    <row r="1014895" customFormat="1"/>
    <row r="1014896" customFormat="1"/>
    <row r="1014897" customFormat="1"/>
    <row r="1014898" customFormat="1"/>
    <row r="1014899" customFormat="1"/>
    <row r="1014900" customFormat="1"/>
    <row r="1014901" customFormat="1"/>
    <row r="1014902" customFormat="1"/>
    <row r="1014903" customFormat="1"/>
    <row r="1014904" customFormat="1"/>
    <row r="1014905" customFormat="1"/>
    <row r="1014906" customFormat="1"/>
    <row r="1014907" customFormat="1"/>
    <row r="1014908" customFormat="1"/>
    <row r="1014909" customFormat="1"/>
    <row r="1014910" customFormat="1"/>
    <row r="1014911" customFormat="1"/>
    <row r="1014912" customFormat="1"/>
    <row r="1014913" customFormat="1"/>
    <row r="1014914" customFormat="1"/>
    <row r="1014915" customFormat="1"/>
    <row r="1014916" customFormat="1"/>
    <row r="1014917" customFormat="1"/>
    <row r="1014918" customFormat="1"/>
    <row r="1014919" customFormat="1"/>
    <row r="1014920" customFormat="1"/>
    <row r="1014921" customFormat="1"/>
    <row r="1014922" customFormat="1"/>
    <row r="1014923" customFormat="1"/>
    <row r="1014924" customFormat="1"/>
    <row r="1014925" customFormat="1"/>
    <row r="1014926" customFormat="1"/>
    <row r="1014927" customFormat="1"/>
    <row r="1014928" customFormat="1"/>
    <row r="1014929" customFormat="1"/>
    <row r="1014930" customFormat="1"/>
    <row r="1014931" customFormat="1"/>
    <row r="1014932" customFormat="1"/>
    <row r="1014933" customFormat="1"/>
    <row r="1014934" customFormat="1"/>
    <row r="1014935" customFormat="1"/>
    <row r="1014936" customFormat="1"/>
    <row r="1014937" customFormat="1"/>
    <row r="1014938" customFormat="1"/>
    <row r="1014939" customFormat="1"/>
    <row r="1014940" customFormat="1"/>
    <row r="1014941" customFormat="1"/>
    <row r="1014942" customFormat="1"/>
    <row r="1014943" customFormat="1"/>
    <row r="1014944" customFormat="1"/>
    <row r="1014945" customFormat="1"/>
    <row r="1014946" customFormat="1"/>
    <row r="1014947" customFormat="1"/>
    <row r="1014948" customFormat="1"/>
    <row r="1014949" customFormat="1"/>
    <row r="1014950" customFormat="1"/>
    <row r="1014951" customFormat="1"/>
    <row r="1014952" customFormat="1"/>
    <row r="1014953" customFormat="1"/>
    <row r="1014954" customFormat="1"/>
    <row r="1014955" customFormat="1"/>
    <row r="1014956" customFormat="1"/>
    <row r="1014957" customFormat="1"/>
    <row r="1014958" customFormat="1"/>
    <row r="1014959" customFormat="1"/>
    <row r="1014960" customFormat="1"/>
    <row r="1014961" customFormat="1"/>
    <row r="1014962" customFormat="1"/>
    <row r="1014963" customFormat="1"/>
    <row r="1014964" customFormat="1"/>
    <row r="1014965" customFormat="1"/>
    <row r="1014966" customFormat="1"/>
    <row r="1014967" customFormat="1"/>
    <row r="1014968" customFormat="1"/>
    <row r="1014969" customFormat="1"/>
    <row r="1014970" customFormat="1"/>
    <row r="1014971" customFormat="1"/>
    <row r="1014972" customFormat="1"/>
    <row r="1014973" customFormat="1"/>
    <row r="1014974" customFormat="1"/>
    <row r="1014975" customFormat="1"/>
    <row r="1014976" customFormat="1"/>
    <row r="1014977" customFormat="1"/>
    <row r="1014978" customFormat="1"/>
    <row r="1014979" customFormat="1"/>
    <row r="1014980" customFormat="1"/>
    <row r="1014981" customFormat="1"/>
    <row r="1014982" customFormat="1"/>
    <row r="1014983" customFormat="1"/>
    <row r="1014984" customFormat="1"/>
    <row r="1014985" customFormat="1"/>
    <row r="1014986" customFormat="1"/>
    <row r="1014987" customFormat="1"/>
    <row r="1014988" customFormat="1"/>
    <row r="1014989" customFormat="1"/>
    <row r="1014990" customFormat="1"/>
    <row r="1014991" customFormat="1"/>
    <row r="1014992" customFormat="1"/>
    <row r="1014993" customFormat="1"/>
    <row r="1014994" customFormat="1"/>
    <row r="1014995" customFormat="1"/>
    <row r="1014996" customFormat="1"/>
    <row r="1014997" customFormat="1"/>
    <row r="1014998" customFormat="1"/>
    <row r="1014999" customFormat="1"/>
    <row r="1015000" customFormat="1"/>
    <row r="1015001" customFormat="1"/>
    <row r="1015002" customFormat="1"/>
    <row r="1015003" customFormat="1"/>
    <row r="1015004" customFormat="1"/>
    <row r="1015005" customFormat="1"/>
    <row r="1015006" customFormat="1"/>
    <row r="1015007" customFormat="1"/>
    <row r="1015008" customFormat="1"/>
    <row r="1015009" customFormat="1"/>
    <row r="1015010" customFormat="1"/>
    <row r="1015011" customFormat="1"/>
    <row r="1015012" customFormat="1"/>
    <row r="1015013" customFormat="1"/>
    <row r="1015014" customFormat="1"/>
    <row r="1015015" customFormat="1"/>
    <row r="1015016" customFormat="1"/>
    <row r="1015017" customFormat="1"/>
    <row r="1015018" customFormat="1"/>
    <row r="1015019" customFormat="1"/>
    <row r="1015020" customFormat="1"/>
    <row r="1015021" customFormat="1"/>
    <row r="1015022" customFormat="1"/>
    <row r="1015023" customFormat="1"/>
    <row r="1015024" customFormat="1"/>
    <row r="1015025" customFormat="1"/>
    <row r="1015026" customFormat="1"/>
    <row r="1015027" customFormat="1"/>
    <row r="1015028" customFormat="1"/>
    <row r="1015029" customFormat="1"/>
    <row r="1015030" customFormat="1"/>
    <row r="1015031" customFormat="1"/>
    <row r="1015032" customFormat="1"/>
    <row r="1015033" customFormat="1"/>
    <row r="1015034" customFormat="1"/>
    <row r="1015035" customFormat="1"/>
    <row r="1015036" customFormat="1"/>
    <row r="1015037" customFormat="1"/>
    <row r="1015038" customFormat="1"/>
    <row r="1015039" customFormat="1"/>
    <row r="1015040" customFormat="1"/>
    <row r="1015041" customFormat="1"/>
    <row r="1015042" customFormat="1"/>
    <row r="1015043" customFormat="1"/>
    <row r="1015044" customFormat="1"/>
    <row r="1015045" customFormat="1"/>
    <row r="1015046" customFormat="1"/>
    <row r="1015047" customFormat="1"/>
    <row r="1015048" customFormat="1"/>
    <row r="1015049" customFormat="1"/>
    <row r="1015050" customFormat="1"/>
    <row r="1015051" customFormat="1"/>
    <row r="1015052" customFormat="1"/>
    <row r="1015053" customFormat="1"/>
    <row r="1015054" customFormat="1"/>
    <row r="1015055" customFormat="1"/>
    <row r="1015056" customFormat="1"/>
    <row r="1015057" customFormat="1"/>
    <row r="1015058" customFormat="1"/>
    <row r="1015059" customFormat="1"/>
    <row r="1015060" customFormat="1"/>
    <row r="1015061" customFormat="1"/>
    <row r="1015062" customFormat="1"/>
    <row r="1015063" customFormat="1"/>
    <row r="1015064" customFormat="1"/>
    <row r="1015065" customFormat="1"/>
    <row r="1015066" customFormat="1"/>
    <row r="1015067" customFormat="1"/>
    <row r="1015068" customFormat="1"/>
    <row r="1015069" customFormat="1"/>
    <row r="1015070" customFormat="1"/>
    <row r="1015071" customFormat="1"/>
    <row r="1015072" customFormat="1"/>
    <row r="1015073" customFormat="1"/>
    <row r="1015074" customFormat="1"/>
    <row r="1015075" customFormat="1"/>
    <row r="1015076" customFormat="1"/>
    <row r="1015077" customFormat="1"/>
    <row r="1015078" customFormat="1"/>
    <row r="1015079" customFormat="1"/>
    <row r="1015080" customFormat="1"/>
    <row r="1015081" customFormat="1"/>
    <row r="1015082" customFormat="1"/>
    <row r="1015083" customFormat="1"/>
    <row r="1015084" customFormat="1"/>
    <row r="1015085" customFormat="1"/>
    <row r="1015086" customFormat="1"/>
    <row r="1015087" customFormat="1"/>
    <row r="1015088" customFormat="1"/>
    <row r="1015089" customFormat="1"/>
    <row r="1015090" customFormat="1"/>
    <row r="1015091" customFormat="1"/>
    <row r="1015092" customFormat="1"/>
    <row r="1015093" customFormat="1"/>
    <row r="1015094" customFormat="1"/>
    <row r="1015095" customFormat="1"/>
    <row r="1015096" customFormat="1"/>
    <row r="1015097" customFormat="1"/>
    <row r="1015098" customFormat="1"/>
    <row r="1015099" customFormat="1"/>
    <row r="1015100" customFormat="1"/>
    <row r="1015101" customFormat="1"/>
    <row r="1015102" customFormat="1"/>
    <row r="1015103" customFormat="1"/>
    <row r="1015104" customFormat="1"/>
    <row r="1015105" customFormat="1"/>
    <row r="1015106" customFormat="1"/>
    <row r="1015107" customFormat="1"/>
    <row r="1015108" customFormat="1"/>
    <row r="1015109" customFormat="1"/>
    <row r="1015110" customFormat="1"/>
    <row r="1015111" customFormat="1"/>
    <row r="1015112" customFormat="1"/>
    <row r="1015113" customFormat="1"/>
    <row r="1015114" customFormat="1"/>
    <row r="1015115" customFormat="1"/>
    <row r="1015116" customFormat="1"/>
    <row r="1015117" customFormat="1"/>
    <row r="1015118" customFormat="1"/>
    <row r="1015119" customFormat="1"/>
    <row r="1015120" customFormat="1"/>
    <row r="1015121" customFormat="1"/>
    <row r="1015122" customFormat="1"/>
    <row r="1015123" customFormat="1"/>
    <row r="1015124" customFormat="1"/>
    <row r="1015125" customFormat="1"/>
    <row r="1015126" customFormat="1"/>
    <row r="1015127" customFormat="1"/>
    <row r="1015128" customFormat="1"/>
    <row r="1015129" customFormat="1"/>
    <row r="1015130" customFormat="1"/>
    <row r="1015131" customFormat="1"/>
    <row r="1015132" customFormat="1"/>
    <row r="1015133" customFormat="1"/>
    <row r="1015134" customFormat="1"/>
    <row r="1015135" customFormat="1"/>
    <row r="1015136" customFormat="1"/>
    <row r="1015137" customFormat="1"/>
    <row r="1015138" customFormat="1"/>
    <row r="1015139" customFormat="1"/>
    <row r="1015140" customFormat="1"/>
    <row r="1015141" customFormat="1"/>
    <row r="1015142" customFormat="1"/>
    <row r="1015143" customFormat="1"/>
    <row r="1015144" customFormat="1"/>
    <row r="1015145" customFormat="1"/>
    <row r="1015146" customFormat="1"/>
    <row r="1015147" customFormat="1"/>
    <row r="1015148" customFormat="1"/>
    <row r="1015149" customFormat="1"/>
    <row r="1015150" customFormat="1"/>
    <row r="1015151" customFormat="1"/>
    <row r="1015152" customFormat="1"/>
    <row r="1015153" customFormat="1"/>
    <row r="1015154" customFormat="1"/>
    <row r="1015155" customFormat="1"/>
    <row r="1015156" customFormat="1"/>
    <row r="1015157" customFormat="1"/>
    <row r="1015158" customFormat="1"/>
    <row r="1015159" customFormat="1"/>
    <row r="1015160" customFormat="1"/>
    <row r="1015161" customFormat="1"/>
    <row r="1015162" customFormat="1"/>
    <row r="1015163" customFormat="1"/>
    <row r="1015164" customFormat="1"/>
    <row r="1015165" customFormat="1"/>
    <row r="1015166" customFormat="1"/>
    <row r="1015167" customFormat="1"/>
    <row r="1015168" customFormat="1"/>
    <row r="1015169" customFormat="1"/>
    <row r="1015170" customFormat="1"/>
    <row r="1015171" customFormat="1"/>
    <row r="1015172" customFormat="1"/>
    <row r="1015173" customFormat="1"/>
    <row r="1015174" customFormat="1"/>
    <row r="1015175" customFormat="1"/>
    <row r="1015176" customFormat="1"/>
    <row r="1015177" customFormat="1"/>
    <row r="1015178" customFormat="1"/>
    <row r="1015179" customFormat="1"/>
    <row r="1015180" customFormat="1"/>
    <row r="1015181" customFormat="1"/>
    <row r="1015182" customFormat="1"/>
    <row r="1015183" customFormat="1"/>
    <row r="1015184" customFormat="1"/>
    <row r="1015185" customFormat="1"/>
    <row r="1015186" customFormat="1"/>
    <row r="1015187" customFormat="1"/>
    <row r="1015188" customFormat="1"/>
    <row r="1015189" customFormat="1"/>
    <row r="1015190" customFormat="1"/>
    <row r="1015191" customFormat="1"/>
    <row r="1015192" customFormat="1"/>
    <row r="1015193" customFormat="1"/>
    <row r="1015194" customFormat="1"/>
    <row r="1015195" customFormat="1"/>
    <row r="1015196" customFormat="1"/>
    <row r="1015197" customFormat="1"/>
    <row r="1015198" customFormat="1"/>
    <row r="1015199" customFormat="1"/>
    <row r="1015200" customFormat="1"/>
    <row r="1015201" customFormat="1"/>
    <row r="1015202" customFormat="1"/>
    <row r="1015203" customFormat="1"/>
    <row r="1015204" customFormat="1"/>
    <row r="1015205" customFormat="1"/>
    <row r="1015206" customFormat="1"/>
    <row r="1015207" customFormat="1"/>
    <row r="1015208" customFormat="1"/>
    <row r="1015209" customFormat="1"/>
    <row r="1015210" customFormat="1"/>
    <row r="1015211" customFormat="1"/>
    <row r="1015212" customFormat="1"/>
    <row r="1015213" customFormat="1"/>
    <row r="1015214" customFormat="1"/>
    <row r="1015215" customFormat="1"/>
    <row r="1015216" customFormat="1"/>
    <row r="1015217" customFormat="1"/>
    <row r="1015218" customFormat="1"/>
    <row r="1015219" customFormat="1"/>
    <row r="1015220" customFormat="1"/>
    <row r="1015221" customFormat="1"/>
    <row r="1015222" customFormat="1"/>
    <row r="1015223" customFormat="1"/>
    <row r="1015224" customFormat="1"/>
    <row r="1015225" customFormat="1"/>
    <row r="1015226" customFormat="1"/>
    <row r="1015227" customFormat="1"/>
    <row r="1015228" customFormat="1"/>
    <row r="1015229" customFormat="1"/>
    <row r="1015230" customFormat="1"/>
    <row r="1015231" customFormat="1"/>
    <row r="1015232" customFormat="1"/>
    <row r="1015233" customFormat="1"/>
    <row r="1015234" customFormat="1"/>
    <row r="1015235" customFormat="1"/>
    <row r="1015236" customFormat="1"/>
    <row r="1015237" customFormat="1"/>
    <row r="1015238" customFormat="1"/>
    <row r="1015239" customFormat="1"/>
    <row r="1015240" customFormat="1"/>
    <row r="1015241" customFormat="1"/>
    <row r="1015242" customFormat="1"/>
    <row r="1015243" customFormat="1"/>
    <row r="1015244" customFormat="1"/>
    <row r="1015245" customFormat="1"/>
    <row r="1015246" customFormat="1"/>
    <row r="1015247" customFormat="1"/>
    <row r="1015248" customFormat="1"/>
    <row r="1015249" customFormat="1"/>
    <row r="1015250" customFormat="1"/>
    <row r="1015251" customFormat="1"/>
    <row r="1015252" customFormat="1"/>
    <row r="1015253" customFormat="1"/>
    <row r="1015254" customFormat="1"/>
    <row r="1015255" customFormat="1"/>
    <row r="1015256" customFormat="1"/>
    <row r="1015257" customFormat="1"/>
    <row r="1015258" customFormat="1"/>
    <row r="1015259" customFormat="1"/>
    <row r="1015260" customFormat="1"/>
    <row r="1015261" customFormat="1"/>
    <row r="1015262" customFormat="1"/>
    <row r="1015263" customFormat="1"/>
    <row r="1015264" customFormat="1"/>
    <row r="1015265" customFormat="1"/>
    <row r="1015266" customFormat="1"/>
    <row r="1015267" customFormat="1"/>
    <row r="1015268" customFormat="1"/>
    <row r="1015269" customFormat="1"/>
    <row r="1015270" customFormat="1"/>
    <row r="1015271" customFormat="1"/>
    <row r="1015272" customFormat="1"/>
    <row r="1015273" customFormat="1"/>
    <row r="1015274" customFormat="1"/>
    <row r="1015275" customFormat="1"/>
    <row r="1015276" customFormat="1"/>
    <row r="1015277" customFormat="1"/>
    <row r="1015278" customFormat="1"/>
    <row r="1015279" customFormat="1"/>
    <row r="1015280" customFormat="1"/>
    <row r="1015281" customFormat="1"/>
    <row r="1015282" customFormat="1"/>
    <row r="1015283" customFormat="1"/>
    <row r="1015284" customFormat="1"/>
    <row r="1015285" customFormat="1"/>
    <row r="1015286" customFormat="1"/>
    <row r="1015287" customFormat="1"/>
    <row r="1015288" customFormat="1"/>
    <row r="1015289" customFormat="1"/>
    <row r="1015290" customFormat="1"/>
    <row r="1015291" customFormat="1"/>
    <row r="1015292" customFormat="1"/>
    <row r="1015293" customFormat="1"/>
    <row r="1015294" customFormat="1"/>
    <row r="1015295" customFormat="1"/>
    <row r="1015296" customFormat="1"/>
    <row r="1015297" customFormat="1"/>
    <row r="1015298" customFormat="1"/>
    <row r="1015299" customFormat="1"/>
    <row r="1015300" customFormat="1"/>
    <row r="1015301" customFormat="1"/>
    <row r="1015302" customFormat="1"/>
    <row r="1015303" customFormat="1"/>
    <row r="1015304" customFormat="1"/>
    <row r="1015305" customFormat="1"/>
    <row r="1015306" customFormat="1"/>
    <row r="1015307" customFormat="1"/>
    <row r="1015308" customFormat="1"/>
    <row r="1015309" customFormat="1"/>
    <row r="1015310" customFormat="1"/>
    <row r="1015311" customFormat="1"/>
    <row r="1015312" customFormat="1"/>
    <row r="1015313" customFormat="1"/>
    <row r="1015314" customFormat="1"/>
    <row r="1015315" customFormat="1"/>
    <row r="1015316" customFormat="1"/>
    <row r="1015317" customFormat="1"/>
    <row r="1015318" customFormat="1"/>
    <row r="1015319" customFormat="1"/>
    <row r="1015320" customFormat="1"/>
    <row r="1015321" customFormat="1"/>
    <row r="1015322" customFormat="1"/>
    <row r="1015323" customFormat="1"/>
    <row r="1015324" customFormat="1"/>
    <row r="1015325" customFormat="1"/>
    <row r="1015326" customFormat="1"/>
    <row r="1015327" customFormat="1"/>
    <row r="1015328" customFormat="1"/>
    <row r="1015329" customFormat="1"/>
    <row r="1015330" customFormat="1"/>
    <row r="1015331" customFormat="1"/>
    <row r="1015332" customFormat="1"/>
    <row r="1015333" customFormat="1"/>
    <row r="1015334" customFormat="1"/>
    <row r="1015335" customFormat="1"/>
    <row r="1015336" customFormat="1"/>
    <row r="1015337" customFormat="1"/>
    <row r="1015338" customFormat="1"/>
    <row r="1015339" customFormat="1"/>
    <row r="1015340" customFormat="1"/>
    <row r="1015341" customFormat="1"/>
    <row r="1015342" customFormat="1"/>
    <row r="1015343" customFormat="1"/>
    <row r="1015344" customFormat="1"/>
    <row r="1015345" customFormat="1"/>
    <row r="1015346" customFormat="1"/>
    <row r="1015347" customFormat="1"/>
    <row r="1015348" customFormat="1"/>
    <row r="1015349" customFormat="1"/>
    <row r="1015350" customFormat="1"/>
    <row r="1015351" customFormat="1"/>
    <row r="1015352" customFormat="1"/>
    <row r="1015353" customFormat="1"/>
    <row r="1015354" customFormat="1"/>
    <row r="1015355" customFormat="1"/>
    <row r="1015356" customFormat="1"/>
    <row r="1015357" customFormat="1"/>
    <row r="1015358" customFormat="1"/>
    <row r="1015359" customFormat="1"/>
    <row r="1015360" customFormat="1"/>
    <row r="1015361" customFormat="1"/>
    <row r="1015362" customFormat="1"/>
    <row r="1015363" customFormat="1"/>
    <row r="1015364" customFormat="1"/>
    <row r="1015365" customFormat="1"/>
    <row r="1015366" customFormat="1"/>
    <row r="1015367" customFormat="1"/>
    <row r="1015368" customFormat="1"/>
    <row r="1015369" customFormat="1"/>
    <row r="1015370" customFormat="1"/>
    <row r="1015371" customFormat="1"/>
    <row r="1015372" customFormat="1"/>
    <row r="1015373" customFormat="1"/>
    <row r="1015374" customFormat="1"/>
    <row r="1015375" customFormat="1"/>
    <row r="1015376" customFormat="1"/>
    <row r="1015377" customFormat="1"/>
    <row r="1015378" customFormat="1"/>
    <row r="1015379" customFormat="1"/>
    <row r="1015380" customFormat="1"/>
    <row r="1015381" customFormat="1"/>
    <row r="1015382" customFormat="1"/>
    <row r="1015383" customFormat="1"/>
    <row r="1015384" customFormat="1"/>
    <row r="1015385" customFormat="1"/>
    <row r="1015386" customFormat="1"/>
    <row r="1015387" customFormat="1"/>
    <row r="1015388" customFormat="1"/>
    <row r="1015389" customFormat="1"/>
    <row r="1015390" customFormat="1"/>
    <row r="1015391" customFormat="1"/>
    <row r="1015392" customFormat="1"/>
    <row r="1015393" customFormat="1"/>
    <row r="1015394" customFormat="1"/>
    <row r="1015395" customFormat="1"/>
    <row r="1015396" customFormat="1"/>
    <row r="1015397" customFormat="1"/>
    <row r="1015398" customFormat="1"/>
    <row r="1015399" customFormat="1"/>
    <row r="1015400" customFormat="1"/>
    <row r="1015401" customFormat="1"/>
    <row r="1015402" customFormat="1"/>
    <row r="1015403" customFormat="1"/>
    <row r="1015404" customFormat="1"/>
    <row r="1015405" customFormat="1"/>
    <row r="1015406" customFormat="1"/>
    <row r="1015407" customFormat="1"/>
    <row r="1015408" customFormat="1"/>
    <row r="1015409" customFormat="1"/>
    <row r="1015410" customFormat="1"/>
    <row r="1015411" customFormat="1"/>
    <row r="1015412" customFormat="1"/>
    <row r="1015413" customFormat="1"/>
    <row r="1015414" customFormat="1"/>
    <row r="1015415" customFormat="1"/>
    <row r="1015416" customFormat="1"/>
    <row r="1015417" customFormat="1"/>
    <row r="1015418" customFormat="1"/>
    <row r="1015419" customFormat="1"/>
    <row r="1015420" customFormat="1"/>
    <row r="1015421" customFormat="1"/>
    <row r="1015422" customFormat="1"/>
    <row r="1015423" customFormat="1"/>
    <row r="1015424" customFormat="1"/>
    <row r="1015425" customFormat="1"/>
    <row r="1015426" customFormat="1"/>
    <row r="1015427" customFormat="1"/>
    <row r="1015428" customFormat="1"/>
    <row r="1015429" customFormat="1"/>
    <row r="1015430" customFormat="1"/>
    <row r="1015431" customFormat="1"/>
    <row r="1015432" customFormat="1"/>
    <row r="1015433" customFormat="1"/>
    <row r="1015434" customFormat="1"/>
    <row r="1015435" customFormat="1"/>
    <row r="1015436" customFormat="1"/>
    <row r="1015437" customFormat="1"/>
    <row r="1015438" customFormat="1"/>
    <row r="1015439" customFormat="1"/>
    <row r="1015440" customFormat="1"/>
    <row r="1015441" customFormat="1"/>
    <row r="1015442" customFormat="1"/>
    <row r="1015443" customFormat="1"/>
    <row r="1015444" customFormat="1"/>
    <row r="1015445" customFormat="1"/>
    <row r="1015446" customFormat="1"/>
    <row r="1015447" customFormat="1"/>
    <row r="1015448" customFormat="1"/>
    <row r="1015449" customFormat="1"/>
    <row r="1015450" customFormat="1"/>
    <row r="1015451" customFormat="1"/>
    <row r="1015452" customFormat="1"/>
    <row r="1015453" customFormat="1"/>
    <row r="1015454" customFormat="1"/>
    <row r="1015455" customFormat="1"/>
    <row r="1015456" customFormat="1"/>
    <row r="1015457" customFormat="1"/>
    <row r="1015458" customFormat="1"/>
    <row r="1015459" customFormat="1"/>
    <row r="1015460" customFormat="1"/>
    <row r="1015461" customFormat="1"/>
    <row r="1015462" customFormat="1"/>
    <row r="1015463" customFormat="1"/>
    <row r="1015464" customFormat="1"/>
    <row r="1015465" customFormat="1"/>
    <row r="1015466" customFormat="1"/>
    <row r="1015467" customFormat="1"/>
    <row r="1015468" customFormat="1"/>
    <row r="1015469" customFormat="1"/>
    <row r="1015470" customFormat="1"/>
    <row r="1015471" customFormat="1"/>
    <row r="1015472" customFormat="1"/>
    <row r="1015473" customFormat="1"/>
    <row r="1015474" customFormat="1"/>
    <row r="1015475" customFormat="1"/>
    <row r="1015476" customFormat="1"/>
    <row r="1015477" customFormat="1"/>
    <row r="1015478" customFormat="1"/>
    <row r="1015479" customFormat="1"/>
    <row r="1015480" customFormat="1"/>
    <row r="1015481" customFormat="1"/>
    <row r="1015482" customFormat="1"/>
    <row r="1015483" customFormat="1"/>
    <row r="1015484" customFormat="1"/>
    <row r="1015485" customFormat="1"/>
    <row r="1015486" customFormat="1"/>
    <row r="1015487" customFormat="1"/>
    <row r="1015488" customFormat="1"/>
    <row r="1015489" customFormat="1"/>
    <row r="1015490" customFormat="1"/>
    <row r="1015491" customFormat="1"/>
    <row r="1015492" customFormat="1"/>
    <row r="1015493" customFormat="1"/>
    <row r="1015494" customFormat="1"/>
    <row r="1015495" customFormat="1"/>
    <row r="1015496" customFormat="1"/>
    <row r="1015497" customFormat="1"/>
    <row r="1015498" customFormat="1"/>
    <row r="1015499" customFormat="1"/>
    <row r="1015500" customFormat="1"/>
    <row r="1015501" customFormat="1"/>
    <row r="1015502" customFormat="1"/>
    <row r="1015503" customFormat="1"/>
    <row r="1015504" customFormat="1"/>
    <row r="1015505" customFormat="1"/>
    <row r="1015506" customFormat="1"/>
    <row r="1015507" customFormat="1"/>
    <row r="1015508" customFormat="1"/>
    <row r="1015509" customFormat="1"/>
    <row r="1015510" customFormat="1"/>
    <row r="1015511" customFormat="1"/>
    <row r="1015512" customFormat="1"/>
    <row r="1015513" customFormat="1"/>
    <row r="1015514" customFormat="1"/>
    <row r="1015515" customFormat="1"/>
    <row r="1015516" customFormat="1"/>
    <row r="1015517" customFormat="1"/>
    <row r="1015518" customFormat="1"/>
    <row r="1015519" customFormat="1"/>
    <row r="1015520" customFormat="1"/>
    <row r="1015521" customFormat="1"/>
    <row r="1015522" customFormat="1"/>
    <row r="1015523" customFormat="1"/>
    <row r="1015524" customFormat="1"/>
    <row r="1015525" customFormat="1"/>
    <row r="1015526" customFormat="1"/>
    <row r="1015527" customFormat="1"/>
    <row r="1015528" customFormat="1"/>
    <row r="1015529" customFormat="1"/>
    <row r="1015530" customFormat="1"/>
    <row r="1015531" customFormat="1"/>
    <row r="1015532" customFormat="1"/>
    <row r="1015533" customFormat="1"/>
    <row r="1015534" customFormat="1"/>
    <row r="1015535" customFormat="1"/>
    <row r="1015536" customFormat="1"/>
    <row r="1015537" customFormat="1"/>
    <row r="1015538" customFormat="1"/>
    <row r="1015539" customFormat="1"/>
    <row r="1015540" customFormat="1"/>
    <row r="1015541" customFormat="1"/>
    <row r="1015542" customFormat="1"/>
    <row r="1015543" customFormat="1"/>
    <row r="1015544" customFormat="1"/>
    <row r="1015545" customFormat="1"/>
    <row r="1015546" customFormat="1"/>
    <row r="1015547" customFormat="1"/>
    <row r="1015548" customFormat="1"/>
    <row r="1015549" customFormat="1"/>
    <row r="1015550" customFormat="1"/>
    <row r="1015551" customFormat="1"/>
    <row r="1015552" customFormat="1"/>
    <row r="1015553" customFormat="1"/>
    <row r="1015554" customFormat="1"/>
    <row r="1015555" customFormat="1"/>
    <row r="1015556" customFormat="1"/>
    <row r="1015557" customFormat="1"/>
    <row r="1015558" customFormat="1"/>
    <row r="1015559" customFormat="1"/>
    <row r="1015560" customFormat="1"/>
    <row r="1015561" customFormat="1"/>
    <row r="1015562" customFormat="1"/>
    <row r="1015563" customFormat="1"/>
    <row r="1015564" customFormat="1"/>
    <row r="1015565" customFormat="1"/>
    <row r="1015566" customFormat="1"/>
    <row r="1015567" customFormat="1"/>
    <row r="1015568" customFormat="1"/>
    <row r="1015569" customFormat="1"/>
    <row r="1015570" customFormat="1"/>
    <row r="1015571" customFormat="1"/>
    <row r="1015572" customFormat="1"/>
    <row r="1015573" customFormat="1"/>
    <row r="1015574" customFormat="1"/>
    <row r="1015575" customFormat="1"/>
    <row r="1015576" customFormat="1"/>
    <row r="1015577" customFormat="1"/>
    <row r="1015578" customFormat="1"/>
    <row r="1015579" customFormat="1"/>
    <row r="1015580" customFormat="1"/>
    <row r="1015581" customFormat="1"/>
    <row r="1015582" customFormat="1"/>
    <row r="1015583" customFormat="1"/>
    <row r="1015584" customFormat="1"/>
    <row r="1015585" customFormat="1"/>
    <row r="1015586" customFormat="1"/>
    <row r="1015587" customFormat="1"/>
    <row r="1015588" customFormat="1"/>
    <row r="1015589" customFormat="1"/>
    <row r="1015590" customFormat="1"/>
    <row r="1015591" customFormat="1"/>
    <row r="1015592" customFormat="1"/>
    <row r="1015593" customFormat="1"/>
    <row r="1015594" customFormat="1"/>
    <row r="1015595" customFormat="1"/>
    <row r="1015596" customFormat="1"/>
    <row r="1015597" customFormat="1"/>
    <row r="1015598" customFormat="1"/>
    <row r="1015599" customFormat="1"/>
    <row r="1015600" customFormat="1"/>
    <row r="1015601" customFormat="1"/>
    <row r="1015602" customFormat="1"/>
    <row r="1015603" customFormat="1"/>
    <row r="1015604" customFormat="1"/>
    <row r="1015605" customFormat="1"/>
    <row r="1015606" customFormat="1"/>
    <row r="1015607" customFormat="1"/>
    <row r="1015608" customFormat="1"/>
    <row r="1015609" customFormat="1"/>
    <row r="1015610" customFormat="1"/>
    <row r="1015611" customFormat="1"/>
    <row r="1015612" customFormat="1"/>
    <row r="1015613" customFormat="1"/>
    <row r="1015614" customFormat="1"/>
    <row r="1015615" customFormat="1"/>
    <row r="1015616" customFormat="1"/>
    <row r="1015617" customFormat="1"/>
    <row r="1015618" customFormat="1"/>
    <row r="1015619" customFormat="1"/>
    <row r="1015620" customFormat="1"/>
    <row r="1015621" customFormat="1"/>
    <row r="1015622" customFormat="1"/>
    <row r="1015623" customFormat="1"/>
    <row r="1015624" customFormat="1"/>
    <row r="1015625" customFormat="1"/>
    <row r="1015626" customFormat="1"/>
    <row r="1015627" customFormat="1"/>
    <row r="1015628" customFormat="1"/>
    <row r="1015629" customFormat="1"/>
    <row r="1015630" customFormat="1"/>
    <row r="1015631" customFormat="1"/>
    <row r="1015632" customFormat="1"/>
    <row r="1015633" customFormat="1"/>
    <row r="1015634" customFormat="1"/>
    <row r="1015635" customFormat="1"/>
    <row r="1015636" customFormat="1"/>
    <row r="1015637" customFormat="1"/>
    <row r="1015638" customFormat="1"/>
    <row r="1015639" customFormat="1"/>
    <row r="1015640" customFormat="1"/>
    <row r="1015641" customFormat="1"/>
    <row r="1015642" customFormat="1"/>
    <row r="1015643" customFormat="1"/>
    <row r="1015644" customFormat="1"/>
    <row r="1015645" customFormat="1"/>
    <row r="1015646" customFormat="1"/>
    <row r="1015647" customFormat="1"/>
    <row r="1015648" customFormat="1"/>
    <row r="1015649" customFormat="1"/>
    <row r="1015650" customFormat="1"/>
    <row r="1015651" customFormat="1"/>
    <row r="1015652" customFormat="1"/>
    <row r="1015653" customFormat="1"/>
    <row r="1015654" customFormat="1"/>
    <row r="1015655" customFormat="1"/>
    <row r="1015656" customFormat="1"/>
    <row r="1015657" customFormat="1"/>
    <row r="1015658" customFormat="1"/>
    <row r="1015659" customFormat="1"/>
    <row r="1015660" customFormat="1"/>
    <row r="1015661" customFormat="1"/>
    <row r="1015662" customFormat="1"/>
    <row r="1015663" customFormat="1"/>
    <row r="1015664" customFormat="1"/>
    <row r="1015665" customFormat="1"/>
    <row r="1015666" customFormat="1"/>
    <row r="1015667" customFormat="1"/>
    <row r="1015668" customFormat="1"/>
    <row r="1015669" customFormat="1"/>
    <row r="1015670" customFormat="1"/>
    <row r="1015671" customFormat="1"/>
    <row r="1015672" customFormat="1"/>
    <row r="1015673" customFormat="1"/>
    <row r="1015674" customFormat="1"/>
    <row r="1015675" customFormat="1"/>
    <row r="1015676" customFormat="1"/>
    <row r="1015677" customFormat="1"/>
    <row r="1015678" customFormat="1"/>
    <row r="1015679" customFormat="1"/>
    <row r="1015680" customFormat="1"/>
    <row r="1015681" customFormat="1"/>
    <row r="1015682" customFormat="1"/>
    <row r="1015683" customFormat="1"/>
    <row r="1015684" customFormat="1"/>
    <row r="1015685" customFormat="1"/>
    <row r="1015686" customFormat="1"/>
    <row r="1015687" customFormat="1"/>
    <row r="1015688" customFormat="1"/>
    <row r="1015689" customFormat="1"/>
    <row r="1015690" customFormat="1"/>
    <row r="1015691" customFormat="1"/>
    <row r="1015692" customFormat="1"/>
    <row r="1015693" customFormat="1"/>
    <row r="1015694" customFormat="1"/>
    <row r="1015695" customFormat="1"/>
    <row r="1015696" customFormat="1"/>
    <row r="1015697" customFormat="1"/>
    <row r="1015698" customFormat="1"/>
    <row r="1015699" customFormat="1"/>
    <row r="1015700" customFormat="1"/>
    <row r="1015701" customFormat="1"/>
    <row r="1015702" customFormat="1"/>
    <row r="1015703" customFormat="1"/>
    <row r="1015704" customFormat="1"/>
    <row r="1015705" customFormat="1"/>
    <row r="1015706" customFormat="1"/>
    <row r="1015707" customFormat="1"/>
    <row r="1015708" customFormat="1"/>
    <row r="1015709" customFormat="1"/>
    <row r="1015710" customFormat="1"/>
    <row r="1015711" customFormat="1"/>
    <row r="1015712" customFormat="1"/>
    <row r="1015713" customFormat="1"/>
    <row r="1015714" customFormat="1"/>
    <row r="1015715" customFormat="1"/>
    <row r="1015716" customFormat="1"/>
    <row r="1015717" customFormat="1"/>
    <row r="1015718" customFormat="1"/>
    <row r="1015719" customFormat="1"/>
    <row r="1015720" customFormat="1"/>
    <row r="1015721" customFormat="1"/>
    <row r="1015722" customFormat="1"/>
    <row r="1015723" customFormat="1"/>
    <row r="1015724" customFormat="1"/>
    <row r="1015725" customFormat="1"/>
    <row r="1015726" customFormat="1"/>
    <row r="1015727" customFormat="1"/>
    <row r="1015728" customFormat="1"/>
    <row r="1015729" customFormat="1"/>
    <row r="1015730" customFormat="1"/>
    <row r="1015731" customFormat="1"/>
    <row r="1015732" customFormat="1"/>
    <row r="1015733" customFormat="1"/>
    <row r="1015734" customFormat="1"/>
    <row r="1015735" customFormat="1"/>
    <row r="1015736" customFormat="1"/>
    <row r="1015737" customFormat="1"/>
    <row r="1015738" customFormat="1"/>
    <row r="1015739" customFormat="1"/>
    <row r="1015740" customFormat="1"/>
    <row r="1015741" customFormat="1"/>
    <row r="1015742" customFormat="1"/>
    <row r="1015743" customFormat="1"/>
    <row r="1015744" customFormat="1"/>
    <row r="1015745" customFormat="1"/>
    <row r="1015746" customFormat="1"/>
    <row r="1015747" customFormat="1"/>
    <row r="1015748" customFormat="1"/>
    <row r="1015749" customFormat="1"/>
    <row r="1015750" customFormat="1"/>
    <row r="1015751" customFormat="1"/>
    <row r="1015752" customFormat="1"/>
    <row r="1015753" customFormat="1"/>
    <row r="1015754" customFormat="1"/>
    <row r="1015755" customFormat="1"/>
    <row r="1015756" customFormat="1"/>
    <row r="1015757" customFormat="1"/>
    <row r="1015758" customFormat="1"/>
    <row r="1015759" customFormat="1"/>
    <row r="1015760" customFormat="1"/>
    <row r="1015761" customFormat="1"/>
    <row r="1015762" customFormat="1"/>
    <row r="1015763" customFormat="1"/>
    <row r="1015764" customFormat="1"/>
    <row r="1015765" customFormat="1"/>
    <row r="1015766" customFormat="1"/>
    <row r="1015767" customFormat="1"/>
    <row r="1015768" customFormat="1"/>
    <row r="1015769" customFormat="1"/>
    <row r="1015770" customFormat="1"/>
    <row r="1015771" customFormat="1"/>
    <row r="1015772" customFormat="1"/>
    <row r="1015773" customFormat="1"/>
    <row r="1015774" customFormat="1"/>
    <row r="1015775" customFormat="1"/>
    <row r="1015776" customFormat="1"/>
    <row r="1015777" customFormat="1"/>
    <row r="1015778" customFormat="1"/>
    <row r="1015779" customFormat="1"/>
    <row r="1015780" customFormat="1"/>
    <row r="1015781" customFormat="1"/>
    <row r="1015782" customFormat="1"/>
    <row r="1015783" customFormat="1"/>
    <row r="1015784" customFormat="1"/>
    <row r="1015785" customFormat="1"/>
    <row r="1015786" customFormat="1"/>
    <row r="1015787" customFormat="1"/>
    <row r="1015788" customFormat="1"/>
    <row r="1015789" customFormat="1"/>
    <row r="1015790" customFormat="1"/>
    <row r="1015791" customFormat="1"/>
    <row r="1015792" customFormat="1"/>
    <row r="1015793" customFormat="1"/>
    <row r="1015794" customFormat="1"/>
    <row r="1015795" customFormat="1"/>
    <row r="1015796" customFormat="1"/>
    <row r="1015797" customFormat="1"/>
    <row r="1015798" customFormat="1"/>
    <row r="1015799" customFormat="1"/>
    <row r="1015800" customFormat="1"/>
    <row r="1015801" customFormat="1"/>
    <row r="1015802" customFormat="1"/>
    <row r="1015803" customFormat="1"/>
    <row r="1015804" customFormat="1"/>
    <row r="1015805" customFormat="1"/>
    <row r="1015806" customFormat="1"/>
    <row r="1015807" customFormat="1"/>
    <row r="1015808" customFormat="1"/>
    <row r="1015809" customFormat="1"/>
    <row r="1015810" customFormat="1"/>
    <row r="1015811" customFormat="1"/>
    <row r="1015812" customFormat="1"/>
    <row r="1015813" customFormat="1"/>
    <row r="1015814" customFormat="1"/>
    <row r="1015815" customFormat="1"/>
    <row r="1015816" customFormat="1"/>
    <row r="1015817" customFormat="1"/>
    <row r="1015818" customFormat="1"/>
    <row r="1015819" customFormat="1"/>
    <row r="1015820" customFormat="1"/>
    <row r="1015821" customFormat="1"/>
    <row r="1015822" customFormat="1"/>
    <row r="1015823" customFormat="1"/>
    <row r="1015824" customFormat="1"/>
    <row r="1015825" customFormat="1"/>
    <row r="1015826" customFormat="1"/>
    <row r="1015827" customFormat="1"/>
    <row r="1015828" customFormat="1"/>
    <row r="1015829" customFormat="1"/>
    <row r="1015830" customFormat="1"/>
    <row r="1015831" customFormat="1"/>
    <row r="1015832" customFormat="1"/>
    <row r="1015833" customFormat="1"/>
    <row r="1015834" customFormat="1"/>
    <row r="1015835" customFormat="1"/>
    <row r="1015836" customFormat="1"/>
    <row r="1015837" customFormat="1"/>
    <row r="1015838" customFormat="1"/>
    <row r="1015839" customFormat="1"/>
    <row r="1015840" customFormat="1"/>
    <row r="1015841" customFormat="1"/>
    <row r="1015842" customFormat="1"/>
    <row r="1015843" customFormat="1"/>
    <row r="1015844" customFormat="1"/>
    <row r="1015845" customFormat="1"/>
    <row r="1015846" customFormat="1"/>
    <row r="1015847" customFormat="1"/>
    <row r="1015848" customFormat="1"/>
    <row r="1015849" customFormat="1"/>
    <row r="1015850" customFormat="1"/>
    <row r="1015851" customFormat="1"/>
    <row r="1015852" customFormat="1"/>
    <row r="1015853" customFormat="1"/>
    <row r="1015854" customFormat="1"/>
    <row r="1015855" customFormat="1"/>
    <row r="1015856" customFormat="1"/>
    <row r="1015857" customFormat="1"/>
    <row r="1015858" customFormat="1"/>
    <row r="1015859" customFormat="1"/>
    <row r="1015860" customFormat="1"/>
    <row r="1015861" customFormat="1"/>
    <row r="1015862" customFormat="1"/>
    <row r="1015863" customFormat="1"/>
    <row r="1015864" customFormat="1"/>
    <row r="1015865" customFormat="1"/>
    <row r="1015866" customFormat="1"/>
    <row r="1015867" customFormat="1"/>
    <row r="1015868" customFormat="1"/>
    <row r="1015869" customFormat="1"/>
    <row r="1015870" customFormat="1"/>
    <row r="1015871" customFormat="1"/>
    <row r="1015872" customFormat="1"/>
    <row r="1015873" customFormat="1"/>
    <row r="1015874" customFormat="1"/>
    <row r="1015875" customFormat="1"/>
    <row r="1015876" customFormat="1"/>
    <row r="1015877" customFormat="1"/>
    <row r="1015878" customFormat="1"/>
    <row r="1015879" customFormat="1"/>
    <row r="1015880" customFormat="1"/>
    <row r="1015881" customFormat="1"/>
    <row r="1015882" customFormat="1"/>
    <row r="1015883" customFormat="1"/>
    <row r="1015884" customFormat="1"/>
    <row r="1015885" customFormat="1"/>
    <row r="1015886" customFormat="1"/>
    <row r="1015887" customFormat="1"/>
    <row r="1015888" customFormat="1"/>
    <row r="1015889" customFormat="1"/>
    <row r="1015890" customFormat="1"/>
    <row r="1015891" customFormat="1"/>
    <row r="1015892" customFormat="1"/>
    <row r="1015893" customFormat="1"/>
    <row r="1015894" customFormat="1"/>
    <row r="1015895" customFormat="1"/>
    <row r="1015896" customFormat="1"/>
    <row r="1015897" customFormat="1"/>
    <row r="1015898" customFormat="1"/>
    <row r="1015899" customFormat="1"/>
    <row r="1015900" customFormat="1"/>
    <row r="1015901" customFormat="1"/>
    <row r="1015902" customFormat="1"/>
    <row r="1015903" customFormat="1"/>
    <row r="1015904" customFormat="1"/>
    <row r="1015905" customFormat="1"/>
    <row r="1015906" customFormat="1"/>
    <row r="1015907" customFormat="1"/>
    <row r="1015908" customFormat="1"/>
    <row r="1015909" customFormat="1"/>
    <row r="1015910" customFormat="1"/>
    <row r="1015911" customFormat="1"/>
    <row r="1015912" customFormat="1"/>
    <row r="1015913" customFormat="1"/>
    <row r="1015914" customFormat="1"/>
    <row r="1015915" customFormat="1"/>
    <row r="1015916" customFormat="1"/>
    <row r="1015917" customFormat="1"/>
    <row r="1015918" customFormat="1"/>
    <row r="1015919" customFormat="1"/>
    <row r="1015920" customFormat="1"/>
    <row r="1015921" customFormat="1"/>
    <row r="1015922" customFormat="1"/>
    <row r="1015923" customFormat="1"/>
    <row r="1015924" customFormat="1"/>
    <row r="1015925" customFormat="1"/>
    <row r="1015926" customFormat="1"/>
    <row r="1015927" customFormat="1"/>
    <row r="1015928" customFormat="1"/>
    <row r="1015929" customFormat="1"/>
    <row r="1015930" customFormat="1"/>
    <row r="1015931" customFormat="1"/>
    <row r="1015932" customFormat="1"/>
    <row r="1015933" customFormat="1"/>
    <row r="1015934" customFormat="1"/>
    <row r="1015935" customFormat="1"/>
    <row r="1015936" customFormat="1"/>
    <row r="1015937" customFormat="1"/>
    <row r="1015938" customFormat="1"/>
    <row r="1015939" customFormat="1"/>
    <row r="1015940" customFormat="1"/>
    <row r="1015941" customFormat="1"/>
    <row r="1015942" customFormat="1"/>
    <row r="1015943" customFormat="1"/>
    <row r="1015944" customFormat="1"/>
    <row r="1015945" customFormat="1"/>
    <row r="1015946" customFormat="1"/>
    <row r="1015947" customFormat="1"/>
    <row r="1015948" customFormat="1"/>
    <row r="1015949" customFormat="1"/>
    <row r="1015950" customFormat="1"/>
    <row r="1015951" customFormat="1"/>
    <row r="1015952" customFormat="1"/>
    <row r="1015953" customFormat="1"/>
    <row r="1015954" customFormat="1"/>
    <row r="1015955" customFormat="1"/>
    <row r="1015956" customFormat="1"/>
    <row r="1015957" customFormat="1"/>
    <row r="1015958" customFormat="1"/>
    <row r="1015959" customFormat="1"/>
    <row r="1015960" customFormat="1"/>
    <row r="1015961" customFormat="1"/>
    <row r="1015962" customFormat="1"/>
    <row r="1015963" customFormat="1"/>
    <row r="1015964" customFormat="1"/>
    <row r="1015965" customFormat="1"/>
    <row r="1015966" customFormat="1"/>
    <row r="1015967" customFormat="1"/>
    <row r="1015968" customFormat="1"/>
    <row r="1015969" customFormat="1"/>
    <row r="1015970" customFormat="1"/>
    <row r="1015971" customFormat="1"/>
    <row r="1015972" customFormat="1"/>
    <row r="1015973" customFormat="1"/>
    <row r="1015974" customFormat="1"/>
    <row r="1015975" customFormat="1"/>
    <row r="1015976" customFormat="1"/>
    <row r="1015977" customFormat="1"/>
    <row r="1015978" customFormat="1"/>
    <row r="1015979" customFormat="1"/>
    <row r="1015980" customFormat="1"/>
    <row r="1015981" customFormat="1"/>
    <row r="1015982" customFormat="1"/>
    <row r="1015983" customFormat="1"/>
    <row r="1015984" customFormat="1"/>
    <row r="1015985" customFormat="1"/>
    <row r="1015986" customFormat="1"/>
    <row r="1015987" customFormat="1"/>
    <row r="1015988" customFormat="1"/>
    <row r="1015989" customFormat="1"/>
    <row r="1015990" customFormat="1"/>
    <row r="1015991" customFormat="1"/>
    <row r="1015992" customFormat="1"/>
    <row r="1015993" customFormat="1"/>
    <row r="1015994" customFormat="1"/>
    <row r="1015995" customFormat="1"/>
    <row r="1015996" customFormat="1"/>
    <row r="1015997" customFormat="1"/>
    <row r="1015998" customFormat="1"/>
    <row r="1015999" customFormat="1"/>
    <row r="1016000" customFormat="1"/>
    <row r="1016001" customFormat="1"/>
    <row r="1016002" customFormat="1"/>
    <row r="1016003" customFormat="1"/>
    <row r="1016004" customFormat="1"/>
    <row r="1016005" customFormat="1"/>
    <row r="1016006" customFormat="1"/>
    <row r="1016007" customFormat="1"/>
    <row r="1016008" customFormat="1"/>
    <row r="1016009" customFormat="1"/>
    <row r="1016010" customFormat="1"/>
    <row r="1016011" customFormat="1"/>
    <row r="1016012" customFormat="1"/>
    <row r="1016013" customFormat="1"/>
    <row r="1016014" customFormat="1"/>
    <row r="1016015" customFormat="1"/>
    <row r="1016016" customFormat="1"/>
    <row r="1016017" customFormat="1"/>
    <row r="1016018" customFormat="1"/>
    <row r="1016019" customFormat="1"/>
    <row r="1016020" customFormat="1"/>
    <row r="1016021" customFormat="1"/>
    <row r="1016022" customFormat="1"/>
    <row r="1016023" customFormat="1"/>
    <row r="1016024" customFormat="1"/>
    <row r="1016025" customFormat="1"/>
    <row r="1016026" customFormat="1"/>
    <row r="1016027" customFormat="1"/>
    <row r="1016028" customFormat="1"/>
    <row r="1016029" customFormat="1"/>
    <row r="1016030" customFormat="1"/>
    <row r="1016031" customFormat="1"/>
    <row r="1016032" customFormat="1"/>
    <row r="1016033" customFormat="1"/>
    <row r="1016034" customFormat="1"/>
    <row r="1016035" customFormat="1"/>
    <row r="1016036" customFormat="1"/>
    <row r="1016037" customFormat="1"/>
    <row r="1016038" customFormat="1"/>
    <row r="1016039" customFormat="1"/>
    <row r="1016040" customFormat="1"/>
    <row r="1016041" customFormat="1"/>
    <row r="1016042" customFormat="1"/>
    <row r="1016043" customFormat="1"/>
    <row r="1016044" customFormat="1"/>
    <row r="1016045" customFormat="1"/>
    <row r="1016046" customFormat="1"/>
    <row r="1016047" customFormat="1"/>
    <row r="1016048" customFormat="1"/>
    <row r="1016049" customFormat="1"/>
    <row r="1016050" customFormat="1"/>
    <row r="1016051" customFormat="1"/>
    <row r="1016052" customFormat="1"/>
    <row r="1016053" customFormat="1"/>
    <row r="1016054" customFormat="1"/>
    <row r="1016055" customFormat="1"/>
    <row r="1016056" customFormat="1"/>
    <row r="1016057" customFormat="1"/>
    <row r="1016058" customFormat="1"/>
    <row r="1016059" customFormat="1"/>
    <row r="1016060" customFormat="1"/>
    <row r="1016061" customFormat="1"/>
    <row r="1016062" customFormat="1"/>
    <row r="1016063" customFormat="1"/>
    <row r="1016064" customFormat="1"/>
    <row r="1016065" customFormat="1"/>
    <row r="1016066" customFormat="1"/>
    <row r="1016067" customFormat="1"/>
    <row r="1016068" customFormat="1"/>
    <row r="1016069" customFormat="1"/>
    <row r="1016070" customFormat="1"/>
    <row r="1016071" customFormat="1"/>
    <row r="1016072" customFormat="1"/>
    <row r="1016073" customFormat="1"/>
    <row r="1016074" customFormat="1"/>
    <row r="1016075" customFormat="1"/>
    <row r="1016076" customFormat="1"/>
    <row r="1016077" customFormat="1"/>
    <row r="1016078" customFormat="1"/>
    <row r="1016079" customFormat="1"/>
    <row r="1016080" customFormat="1"/>
    <row r="1016081" customFormat="1"/>
    <row r="1016082" customFormat="1"/>
    <row r="1016083" customFormat="1"/>
    <row r="1016084" customFormat="1"/>
    <row r="1016085" customFormat="1"/>
    <row r="1016086" customFormat="1"/>
    <row r="1016087" customFormat="1"/>
    <row r="1016088" customFormat="1"/>
    <row r="1016089" customFormat="1"/>
    <row r="1016090" customFormat="1"/>
    <row r="1016091" customFormat="1"/>
    <row r="1016092" customFormat="1"/>
    <row r="1016093" customFormat="1"/>
    <row r="1016094" customFormat="1"/>
    <row r="1016095" customFormat="1"/>
    <row r="1016096" customFormat="1"/>
    <row r="1016097" customFormat="1"/>
    <row r="1016098" customFormat="1"/>
    <row r="1016099" customFormat="1"/>
    <row r="1016100" customFormat="1"/>
    <row r="1016101" customFormat="1"/>
    <row r="1016102" customFormat="1"/>
    <row r="1016103" customFormat="1"/>
    <row r="1016104" customFormat="1"/>
    <row r="1016105" customFormat="1"/>
    <row r="1016106" customFormat="1"/>
    <row r="1016107" customFormat="1"/>
    <row r="1016108" customFormat="1"/>
    <row r="1016109" customFormat="1"/>
    <row r="1016110" customFormat="1"/>
    <row r="1016111" customFormat="1"/>
    <row r="1016112" customFormat="1"/>
    <row r="1016113" customFormat="1"/>
    <row r="1016114" customFormat="1"/>
    <row r="1016115" customFormat="1"/>
    <row r="1016116" customFormat="1"/>
    <row r="1016117" customFormat="1"/>
    <row r="1016118" customFormat="1"/>
    <row r="1016119" customFormat="1"/>
    <row r="1016120" customFormat="1"/>
    <row r="1016121" customFormat="1"/>
    <row r="1016122" customFormat="1"/>
    <row r="1016123" customFormat="1"/>
    <row r="1016124" customFormat="1"/>
    <row r="1016125" customFormat="1"/>
    <row r="1016126" customFormat="1"/>
    <row r="1016127" customFormat="1"/>
    <row r="1016128" customFormat="1"/>
    <row r="1016129" customFormat="1"/>
    <row r="1016130" customFormat="1"/>
    <row r="1016131" customFormat="1"/>
    <row r="1016132" customFormat="1"/>
    <row r="1016133" customFormat="1"/>
    <row r="1016134" customFormat="1"/>
    <row r="1016135" customFormat="1"/>
    <row r="1016136" customFormat="1"/>
    <row r="1016137" customFormat="1"/>
    <row r="1016138" customFormat="1"/>
    <row r="1016139" customFormat="1"/>
    <row r="1016140" customFormat="1"/>
    <row r="1016141" customFormat="1"/>
    <row r="1016142" customFormat="1"/>
    <row r="1016143" customFormat="1"/>
    <row r="1016144" customFormat="1"/>
    <row r="1016145" customFormat="1"/>
    <row r="1016146" customFormat="1"/>
    <row r="1016147" customFormat="1"/>
    <row r="1016148" customFormat="1"/>
    <row r="1016149" customFormat="1"/>
    <row r="1016150" customFormat="1"/>
    <row r="1016151" customFormat="1"/>
    <row r="1016152" customFormat="1"/>
    <row r="1016153" customFormat="1"/>
    <row r="1016154" customFormat="1"/>
    <row r="1016155" customFormat="1"/>
    <row r="1016156" customFormat="1"/>
    <row r="1016157" customFormat="1"/>
    <row r="1016158" customFormat="1"/>
    <row r="1016159" customFormat="1"/>
    <row r="1016160" customFormat="1"/>
    <row r="1016161" customFormat="1"/>
    <row r="1016162" customFormat="1"/>
    <row r="1016163" customFormat="1"/>
    <row r="1016164" customFormat="1"/>
    <row r="1016165" customFormat="1"/>
    <row r="1016166" customFormat="1"/>
    <row r="1016167" customFormat="1"/>
    <row r="1016168" customFormat="1"/>
    <row r="1016169" customFormat="1"/>
    <row r="1016170" customFormat="1"/>
    <row r="1016171" customFormat="1"/>
    <row r="1016172" customFormat="1"/>
    <row r="1016173" customFormat="1"/>
    <row r="1016174" customFormat="1"/>
    <row r="1016175" customFormat="1"/>
    <row r="1016176" customFormat="1"/>
    <row r="1016177" customFormat="1"/>
    <row r="1016178" customFormat="1"/>
    <row r="1016179" customFormat="1"/>
    <row r="1016180" customFormat="1"/>
    <row r="1016181" customFormat="1"/>
    <row r="1016182" customFormat="1"/>
    <row r="1016183" customFormat="1"/>
    <row r="1016184" customFormat="1"/>
    <row r="1016185" customFormat="1"/>
    <row r="1016186" customFormat="1"/>
    <row r="1016187" customFormat="1"/>
    <row r="1016188" customFormat="1"/>
    <row r="1016189" customFormat="1"/>
    <row r="1016190" customFormat="1"/>
    <row r="1016191" customFormat="1"/>
    <row r="1016192" customFormat="1"/>
    <row r="1016193" customFormat="1"/>
    <row r="1016194" customFormat="1"/>
    <row r="1016195" customFormat="1"/>
    <row r="1016196" customFormat="1"/>
    <row r="1016197" customFormat="1"/>
    <row r="1016198" customFormat="1"/>
    <row r="1016199" customFormat="1"/>
    <row r="1016200" customFormat="1"/>
    <row r="1016201" customFormat="1"/>
    <row r="1016202" customFormat="1"/>
    <row r="1016203" customFormat="1"/>
    <row r="1016204" customFormat="1"/>
    <row r="1016205" customFormat="1"/>
    <row r="1016206" customFormat="1"/>
    <row r="1016207" customFormat="1"/>
    <row r="1016208" customFormat="1"/>
    <row r="1016209" customFormat="1"/>
    <row r="1016210" customFormat="1"/>
    <row r="1016211" customFormat="1"/>
    <row r="1016212" customFormat="1"/>
    <row r="1016213" customFormat="1"/>
    <row r="1016214" customFormat="1"/>
    <row r="1016215" customFormat="1"/>
    <row r="1016216" customFormat="1"/>
    <row r="1016217" customFormat="1"/>
    <row r="1016218" customFormat="1"/>
    <row r="1016219" customFormat="1"/>
    <row r="1016220" customFormat="1"/>
    <row r="1016221" customFormat="1"/>
    <row r="1016222" customFormat="1"/>
    <row r="1016223" customFormat="1"/>
    <row r="1016224" customFormat="1"/>
    <row r="1016225" customFormat="1"/>
    <row r="1016226" customFormat="1"/>
    <row r="1016227" customFormat="1"/>
    <row r="1016228" customFormat="1"/>
    <row r="1016229" customFormat="1"/>
    <row r="1016230" customFormat="1"/>
    <row r="1016231" customFormat="1"/>
    <row r="1016232" customFormat="1"/>
    <row r="1016233" customFormat="1"/>
    <row r="1016234" customFormat="1"/>
    <row r="1016235" customFormat="1"/>
    <row r="1016236" customFormat="1"/>
    <row r="1016237" customFormat="1"/>
    <row r="1016238" customFormat="1"/>
    <row r="1016239" customFormat="1"/>
    <row r="1016240" customFormat="1"/>
    <row r="1016241" customFormat="1"/>
    <row r="1016242" customFormat="1"/>
    <row r="1016243" customFormat="1"/>
    <row r="1016244" customFormat="1"/>
    <row r="1016245" customFormat="1"/>
    <row r="1016246" customFormat="1"/>
    <row r="1016247" customFormat="1"/>
    <row r="1016248" customFormat="1"/>
    <row r="1016249" customFormat="1"/>
    <row r="1016250" customFormat="1"/>
    <row r="1016251" customFormat="1"/>
    <row r="1016252" customFormat="1"/>
    <row r="1016253" customFormat="1"/>
    <row r="1016254" customFormat="1"/>
    <row r="1016255" customFormat="1"/>
    <row r="1016256" customFormat="1"/>
    <row r="1016257" customFormat="1"/>
    <row r="1016258" customFormat="1"/>
    <row r="1016259" customFormat="1"/>
    <row r="1016260" customFormat="1"/>
    <row r="1016261" customFormat="1"/>
    <row r="1016262" customFormat="1"/>
    <row r="1016263" customFormat="1"/>
    <row r="1016264" customFormat="1"/>
    <row r="1016265" customFormat="1"/>
    <row r="1016266" customFormat="1"/>
    <row r="1016267" customFormat="1"/>
    <row r="1016268" customFormat="1"/>
    <row r="1016269" customFormat="1"/>
    <row r="1016270" customFormat="1"/>
    <row r="1016271" customFormat="1"/>
    <row r="1016272" customFormat="1"/>
    <row r="1016273" customFormat="1"/>
    <row r="1016274" customFormat="1"/>
    <row r="1016275" customFormat="1"/>
    <row r="1016276" customFormat="1"/>
    <row r="1016277" customFormat="1"/>
    <row r="1016278" customFormat="1"/>
    <row r="1016279" customFormat="1"/>
    <row r="1016280" customFormat="1"/>
    <row r="1016281" customFormat="1"/>
    <row r="1016282" customFormat="1"/>
    <row r="1016283" customFormat="1"/>
    <row r="1016284" customFormat="1"/>
    <row r="1016285" customFormat="1"/>
    <row r="1016286" customFormat="1"/>
    <row r="1016287" customFormat="1"/>
    <row r="1016288" customFormat="1"/>
    <row r="1016289" customFormat="1"/>
    <row r="1016290" customFormat="1"/>
    <row r="1016291" customFormat="1"/>
    <row r="1016292" customFormat="1"/>
    <row r="1016293" customFormat="1"/>
    <row r="1016294" customFormat="1"/>
    <row r="1016295" customFormat="1"/>
    <row r="1016296" customFormat="1"/>
    <row r="1016297" customFormat="1"/>
    <row r="1016298" customFormat="1"/>
    <row r="1016299" customFormat="1"/>
    <row r="1016300" customFormat="1"/>
    <row r="1016301" customFormat="1"/>
    <row r="1016302" customFormat="1"/>
    <row r="1016303" customFormat="1"/>
    <row r="1016304" customFormat="1"/>
    <row r="1016305" customFormat="1"/>
    <row r="1016306" customFormat="1"/>
    <row r="1016307" customFormat="1"/>
    <row r="1016308" customFormat="1"/>
    <row r="1016309" customFormat="1"/>
    <row r="1016310" customFormat="1"/>
    <row r="1016311" customFormat="1"/>
    <row r="1016312" customFormat="1"/>
    <row r="1016313" customFormat="1"/>
    <row r="1016314" customFormat="1"/>
    <row r="1016315" customFormat="1"/>
    <row r="1016316" customFormat="1"/>
    <row r="1016317" customFormat="1"/>
    <row r="1016318" customFormat="1"/>
    <row r="1016319" customFormat="1"/>
    <row r="1016320" customFormat="1"/>
    <row r="1016321" customFormat="1"/>
    <row r="1016322" customFormat="1"/>
    <row r="1016323" customFormat="1"/>
    <row r="1016324" customFormat="1"/>
    <row r="1016325" customFormat="1"/>
    <row r="1016326" customFormat="1"/>
    <row r="1016327" customFormat="1"/>
    <row r="1016328" customFormat="1"/>
    <row r="1016329" customFormat="1"/>
    <row r="1016330" customFormat="1"/>
    <row r="1016331" customFormat="1"/>
    <row r="1016332" customFormat="1"/>
    <row r="1016333" customFormat="1"/>
    <row r="1016334" customFormat="1"/>
    <row r="1016335" customFormat="1"/>
    <row r="1016336" customFormat="1"/>
    <row r="1016337" customFormat="1"/>
    <row r="1016338" customFormat="1"/>
    <row r="1016339" customFormat="1"/>
    <row r="1016340" customFormat="1"/>
    <row r="1016341" customFormat="1"/>
    <row r="1016342" customFormat="1"/>
    <row r="1016343" customFormat="1"/>
    <row r="1016344" customFormat="1"/>
    <row r="1016345" customFormat="1"/>
    <row r="1016346" customFormat="1"/>
    <row r="1016347" customFormat="1"/>
    <row r="1016348" customFormat="1"/>
    <row r="1016349" customFormat="1"/>
    <row r="1016350" customFormat="1"/>
    <row r="1016351" customFormat="1"/>
    <row r="1016352" customFormat="1"/>
    <row r="1016353" customFormat="1"/>
    <row r="1016354" customFormat="1"/>
    <row r="1016355" customFormat="1"/>
    <row r="1016356" customFormat="1"/>
    <row r="1016357" customFormat="1"/>
    <row r="1016358" customFormat="1"/>
    <row r="1016359" customFormat="1"/>
    <row r="1016360" customFormat="1"/>
    <row r="1016361" customFormat="1"/>
    <row r="1016362" customFormat="1"/>
    <row r="1016363" customFormat="1"/>
    <row r="1016364" customFormat="1"/>
    <row r="1016365" customFormat="1"/>
    <row r="1016366" customFormat="1"/>
    <row r="1016367" customFormat="1"/>
    <row r="1016368" customFormat="1"/>
    <row r="1016369" customFormat="1"/>
    <row r="1016370" customFormat="1"/>
    <row r="1016371" customFormat="1"/>
    <row r="1016372" customFormat="1"/>
    <row r="1016373" customFormat="1"/>
    <row r="1016374" customFormat="1"/>
    <row r="1016375" customFormat="1"/>
    <row r="1016376" customFormat="1"/>
    <row r="1016377" customFormat="1"/>
    <row r="1016378" customFormat="1"/>
    <row r="1016379" customFormat="1"/>
    <row r="1016380" customFormat="1"/>
    <row r="1016381" customFormat="1"/>
    <row r="1016382" customFormat="1"/>
    <row r="1016383" customFormat="1"/>
    <row r="1016384" customFormat="1"/>
    <row r="1016385" customFormat="1"/>
    <row r="1016386" customFormat="1"/>
    <row r="1016387" customFormat="1"/>
    <row r="1016388" customFormat="1"/>
    <row r="1016389" customFormat="1"/>
    <row r="1016390" customFormat="1"/>
    <row r="1016391" customFormat="1"/>
    <row r="1016392" customFormat="1"/>
    <row r="1016393" customFormat="1"/>
    <row r="1016394" customFormat="1"/>
    <row r="1016395" customFormat="1"/>
    <row r="1016396" customFormat="1"/>
    <row r="1016397" customFormat="1"/>
    <row r="1016398" customFormat="1"/>
    <row r="1016399" customFormat="1"/>
    <row r="1016400" customFormat="1"/>
    <row r="1016401" customFormat="1"/>
    <row r="1016402" customFormat="1"/>
    <row r="1016403" customFormat="1"/>
    <row r="1016404" customFormat="1"/>
    <row r="1016405" customFormat="1"/>
    <row r="1016406" customFormat="1"/>
    <row r="1016407" customFormat="1"/>
    <row r="1016408" customFormat="1"/>
    <row r="1016409" customFormat="1"/>
    <row r="1016410" customFormat="1"/>
    <row r="1016411" customFormat="1"/>
    <row r="1016412" customFormat="1"/>
    <row r="1016413" customFormat="1"/>
    <row r="1016414" customFormat="1"/>
    <row r="1016415" customFormat="1"/>
    <row r="1016416" customFormat="1"/>
    <row r="1016417" customFormat="1"/>
    <row r="1016418" customFormat="1"/>
    <row r="1016419" customFormat="1"/>
    <row r="1016420" customFormat="1"/>
    <row r="1016421" customFormat="1"/>
    <row r="1016422" customFormat="1"/>
    <row r="1016423" customFormat="1"/>
    <row r="1016424" customFormat="1"/>
    <row r="1016425" customFormat="1"/>
    <row r="1016426" customFormat="1"/>
    <row r="1016427" customFormat="1"/>
    <row r="1016428" customFormat="1"/>
    <row r="1016429" customFormat="1"/>
    <row r="1016430" customFormat="1"/>
    <row r="1016431" customFormat="1"/>
    <row r="1016432" customFormat="1"/>
    <row r="1016433" customFormat="1"/>
    <row r="1016434" customFormat="1"/>
    <row r="1016435" customFormat="1"/>
    <row r="1016436" customFormat="1"/>
    <row r="1016437" customFormat="1"/>
    <row r="1016438" customFormat="1"/>
    <row r="1016439" customFormat="1"/>
    <row r="1016440" customFormat="1"/>
    <row r="1016441" customFormat="1"/>
    <row r="1016442" customFormat="1"/>
    <row r="1016443" customFormat="1"/>
    <row r="1016444" customFormat="1"/>
    <row r="1016445" customFormat="1"/>
    <row r="1016446" customFormat="1"/>
    <row r="1016447" customFormat="1"/>
    <row r="1016448" customFormat="1"/>
    <row r="1016449" customFormat="1"/>
    <row r="1016450" customFormat="1"/>
    <row r="1016451" customFormat="1"/>
    <row r="1016452" customFormat="1"/>
    <row r="1016453" customFormat="1"/>
    <row r="1016454" customFormat="1"/>
    <row r="1016455" customFormat="1"/>
    <row r="1016456" customFormat="1"/>
    <row r="1016457" customFormat="1"/>
    <row r="1016458" customFormat="1"/>
    <row r="1016459" customFormat="1"/>
    <row r="1016460" customFormat="1"/>
    <row r="1016461" customFormat="1"/>
    <row r="1016462" customFormat="1"/>
    <row r="1016463" customFormat="1"/>
    <row r="1016464" customFormat="1"/>
    <row r="1016465" customFormat="1"/>
    <row r="1016466" customFormat="1"/>
    <row r="1016467" customFormat="1"/>
    <row r="1016468" customFormat="1"/>
    <row r="1016469" customFormat="1"/>
    <row r="1016470" customFormat="1"/>
    <row r="1016471" customFormat="1"/>
    <row r="1016472" customFormat="1"/>
    <row r="1016473" customFormat="1"/>
    <row r="1016474" customFormat="1"/>
    <row r="1016475" customFormat="1"/>
    <row r="1016476" customFormat="1"/>
    <row r="1016477" customFormat="1"/>
    <row r="1016478" customFormat="1"/>
    <row r="1016479" customFormat="1"/>
    <row r="1016480" customFormat="1"/>
    <row r="1016481" customFormat="1"/>
    <row r="1016482" customFormat="1"/>
    <row r="1016483" customFormat="1"/>
    <row r="1016484" customFormat="1"/>
    <row r="1016485" customFormat="1"/>
    <row r="1016486" customFormat="1"/>
    <row r="1016487" customFormat="1"/>
    <row r="1016488" customFormat="1"/>
    <row r="1016489" customFormat="1"/>
    <row r="1016490" customFormat="1"/>
    <row r="1016491" customFormat="1"/>
    <row r="1016492" customFormat="1"/>
    <row r="1016493" customFormat="1"/>
    <row r="1016494" customFormat="1"/>
    <row r="1016495" customFormat="1"/>
    <row r="1016496" customFormat="1"/>
    <row r="1016497" customFormat="1"/>
    <row r="1016498" customFormat="1"/>
    <row r="1016499" customFormat="1"/>
    <row r="1016500" customFormat="1"/>
    <row r="1016501" customFormat="1"/>
    <row r="1016502" customFormat="1"/>
    <row r="1016503" customFormat="1"/>
    <row r="1016504" customFormat="1"/>
    <row r="1016505" customFormat="1"/>
    <row r="1016506" customFormat="1"/>
    <row r="1016507" customFormat="1"/>
    <row r="1016508" customFormat="1"/>
    <row r="1016509" customFormat="1"/>
    <row r="1016510" customFormat="1"/>
    <row r="1016511" customFormat="1"/>
    <row r="1016512" customFormat="1"/>
    <row r="1016513" customFormat="1"/>
    <row r="1016514" customFormat="1"/>
    <row r="1016515" customFormat="1"/>
    <row r="1016516" customFormat="1"/>
    <row r="1016517" customFormat="1"/>
    <row r="1016518" customFormat="1"/>
    <row r="1016519" customFormat="1"/>
    <row r="1016520" customFormat="1"/>
    <row r="1016521" customFormat="1"/>
    <row r="1016522" customFormat="1"/>
    <row r="1016523" customFormat="1"/>
    <row r="1016524" customFormat="1"/>
    <row r="1016525" customFormat="1"/>
    <row r="1016526" customFormat="1"/>
    <row r="1016527" customFormat="1"/>
    <row r="1016528" customFormat="1"/>
    <row r="1016529" customFormat="1"/>
    <row r="1016530" customFormat="1"/>
    <row r="1016531" customFormat="1"/>
    <row r="1016532" customFormat="1"/>
    <row r="1016533" customFormat="1"/>
    <row r="1016534" customFormat="1"/>
    <row r="1016535" customFormat="1"/>
    <row r="1016536" customFormat="1"/>
    <row r="1016537" customFormat="1"/>
    <row r="1016538" customFormat="1"/>
    <row r="1016539" customFormat="1"/>
    <row r="1016540" customFormat="1"/>
    <row r="1016541" customFormat="1"/>
    <row r="1016542" customFormat="1"/>
    <row r="1016543" customFormat="1"/>
    <row r="1016544" customFormat="1"/>
    <row r="1016545" customFormat="1"/>
    <row r="1016546" customFormat="1"/>
    <row r="1016547" customFormat="1"/>
    <row r="1016548" customFormat="1"/>
    <row r="1016549" customFormat="1"/>
    <row r="1016550" customFormat="1"/>
    <row r="1016551" customFormat="1"/>
    <row r="1016552" customFormat="1"/>
    <row r="1016553" customFormat="1"/>
    <row r="1016554" customFormat="1"/>
    <row r="1016555" customFormat="1"/>
    <row r="1016556" customFormat="1"/>
    <row r="1016557" customFormat="1"/>
    <row r="1016558" customFormat="1"/>
    <row r="1016559" customFormat="1"/>
    <row r="1016560" customFormat="1"/>
    <row r="1016561" customFormat="1"/>
    <row r="1016562" customFormat="1"/>
    <row r="1016563" customFormat="1"/>
    <row r="1016564" customFormat="1"/>
    <row r="1016565" customFormat="1"/>
    <row r="1016566" customFormat="1"/>
    <row r="1016567" customFormat="1"/>
    <row r="1016568" customFormat="1"/>
    <row r="1016569" customFormat="1"/>
    <row r="1016570" customFormat="1"/>
    <row r="1016571" customFormat="1"/>
    <row r="1016572" customFormat="1"/>
    <row r="1016573" customFormat="1"/>
    <row r="1016574" customFormat="1"/>
    <row r="1016575" customFormat="1"/>
    <row r="1016576" customFormat="1"/>
    <row r="1016577" customFormat="1"/>
    <row r="1016578" customFormat="1"/>
    <row r="1016579" customFormat="1"/>
    <row r="1016580" customFormat="1"/>
    <row r="1016581" customFormat="1"/>
    <row r="1016582" customFormat="1"/>
    <row r="1016583" customFormat="1"/>
    <row r="1016584" customFormat="1"/>
    <row r="1016585" customFormat="1"/>
    <row r="1016586" customFormat="1"/>
    <row r="1016587" customFormat="1"/>
    <row r="1016588" customFormat="1"/>
    <row r="1016589" customFormat="1"/>
    <row r="1016590" customFormat="1"/>
    <row r="1016591" customFormat="1"/>
    <row r="1016592" customFormat="1"/>
    <row r="1016593" customFormat="1"/>
    <row r="1016594" customFormat="1"/>
    <row r="1016595" customFormat="1"/>
    <row r="1016596" customFormat="1"/>
    <row r="1016597" customFormat="1"/>
    <row r="1016598" customFormat="1"/>
    <row r="1016599" customFormat="1"/>
    <row r="1016600" customFormat="1"/>
    <row r="1016601" customFormat="1"/>
    <row r="1016602" customFormat="1"/>
    <row r="1016603" customFormat="1"/>
    <row r="1016604" customFormat="1"/>
    <row r="1016605" customFormat="1"/>
    <row r="1016606" customFormat="1"/>
    <row r="1016607" customFormat="1"/>
    <row r="1016608" customFormat="1"/>
    <row r="1016609" customFormat="1"/>
    <row r="1016610" customFormat="1"/>
    <row r="1016611" customFormat="1"/>
    <row r="1016612" customFormat="1"/>
    <row r="1016613" customFormat="1"/>
    <row r="1016614" customFormat="1"/>
    <row r="1016615" customFormat="1"/>
    <row r="1016616" customFormat="1"/>
    <row r="1016617" customFormat="1"/>
    <row r="1016618" customFormat="1"/>
    <row r="1016619" customFormat="1"/>
    <row r="1016620" customFormat="1"/>
    <row r="1016621" customFormat="1"/>
    <row r="1016622" customFormat="1"/>
    <row r="1016623" customFormat="1"/>
    <row r="1016624" customFormat="1"/>
    <row r="1016625" customFormat="1"/>
    <row r="1016626" customFormat="1"/>
    <row r="1016627" customFormat="1"/>
    <row r="1016628" customFormat="1"/>
    <row r="1016629" customFormat="1"/>
    <row r="1016630" customFormat="1"/>
    <row r="1016631" customFormat="1"/>
    <row r="1016632" customFormat="1"/>
    <row r="1016633" customFormat="1"/>
    <row r="1016634" customFormat="1"/>
    <row r="1016635" customFormat="1"/>
    <row r="1016636" customFormat="1"/>
    <row r="1016637" customFormat="1"/>
    <row r="1016638" customFormat="1"/>
    <row r="1016639" customFormat="1"/>
    <row r="1016640" customFormat="1"/>
    <row r="1016641" customFormat="1"/>
    <row r="1016642" customFormat="1"/>
    <row r="1016643" customFormat="1"/>
    <row r="1016644" customFormat="1"/>
    <row r="1016645" customFormat="1"/>
    <row r="1016646" customFormat="1"/>
    <row r="1016647" customFormat="1"/>
    <row r="1016648" customFormat="1"/>
    <row r="1016649" customFormat="1"/>
    <row r="1016650" customFormat="1"/>
    <row r="1016651" customFormat="1"/>
    <row r="1016652" customFormat="1"/>
    <row r="1016653" customFormat="1"/>
    <row r="1016654" customFormat="1"/>
    <row r="1016655" customFormat="1"/>
    <row r="1016656" customFormat="1"/>
    <row r="1016657" customFormat="1"/>
    <row r="1016658" customFormat="1"/>
    <row r="1016659" customFormat="1"/>
    <row r="1016660" customFormat="1"/>
    <row r="1016661" customFormat="1"/>
    <row r="1016662" customFormat="1"/>
    <row r="1016663" customFormat="1"/>
    <row r="1016664" customFormat="1"/>
    <row r="1016665" customFormat="1"/>
    <row r="1016666" customFormat="1"/>
    <row r="1016667" customFormat="1"/>
    <row r="1016668" customFormat="1"/>
    <row r="1016669" customFormat="1"/>
    <row r="1016670" customFormat="1"/>
    <row r="1016671" customFormat="1"/>
    <row r="1016672" customFormat="1"/>
    <row r="1016673" customFormat="1"/>
    <row r="1016674" customFormat="1"/>
    <row r="1016675" customFormat="1"/>
    <row r="1016676" customFormat="1"/>
    <row r="1016677" customFormat="1"/>
    <row r="1016678" customFormat="1"/>
    <row r="1016679" customFormat="1"/>
    <row r="1016680" customFormat="1"/>
    <row r="1016681" customFormat="1"/>
    <row r="1016682" customFormat="1"/>
    <row r="1016683" customFormat="1"/>
    <row r="1016684" customFormat="1"/>
    <row r="1016685" customFormat="1"/>
    <row r="1016686" customFormat="1"/>
    <row r="1016687" customFormat="1"/>
    <row r="1016688" customFormat="1"/>
    <row r="1016689" customFormat="1"/>
    <row r="1016690" customFormat="1"/>
    <row r="1016691" customFormat="1"/>
    <row r="1016692" customFormat="1"/>
    <row r="1016693" customFormat="1"/>
    <row r="1016694" customFormat="1"/>
    <row r="1016695" customFormat="1"/>
    <row r="1016696" customFormat="1"/>
    <row r="1016697" customFormat="1"/>
    <row r="1016698" customFormat="1"/>
    <row r="1016699" customFormat="1"/>
    <row r="1016700" customFormat="1"/>
    <row r="1016701" customFormat="1"/>
    <row r="1016702" customFormat="1"/>
    <row r="1016703" customFormat="1"/>
    <row r="1016704" customFormat="1"/>
    <row r="1016705" customFormat="1"/>
    <row r="1016706" customFormat="1"/>
    <row r="1016707" customFormat="1"/>
    <row r="1016708" customFormat="1"/>
    <row r="1016709" customFormat="1"/>
    <row r="1016710" customFormat="1"/>
    <row r="1016711" customFormat="1"/>
    <row r="1016712" customFormat="1"/>
    <row r="1016713" customFormat="1"/>
    <row r="1016714" customFormat="1"/>
    <row r="1016715" customFormat="1"/>
    <row r="1016716" customFormat="1"/>
    <row r="1016717" customFormat="1"/>
    <row r="1016718" customFormat="1"/>
    <row r="1016719" customFormat="1"/>
    <row r="1016720" customFormat="1"/>
    <row r="1016721" customFormat="1"/>
    <row r="1016722" customFormat="1"/>
    <row r="1016723" customFormat="1"/>
    <row r="1016724" customFormat="1"/>
    <row r="1016725" customFormat="1"/>
    <row r="1016726" customFormat="1"/>
    <row r="1016727" customFormat="1"/>
    <row r="1016728" customFormat="1"/>
    <row r="1016729" customFormat="1"/>
    <row r="1016730" customFormat="1"/>
    <row r="1016731" customFormat="1"/>
    <row r="1016732" customFormat="1"/>
    <row r="1016733" customFormat="1"/>
    <row r="1016734" customFormat="1"/>
    <row r="1016735" customFormat="1"/>
    <row r="1016736" customFormat="1"/>
    <row r="1016737" customFormat="1"/>
    <row r="1016738" customFormat="1"/>
    <row r="1016739" customFormat="1"/>
    <row r="1016740" customFormat="1"/>
    <row r="1016741" customFormat="1"/>
    <row r="1016742" customFormat="1"/>
    <row r="1016743" customFormat="1"/>
    <row r="1016744" customFormat="1"/>
    <row r="1016745" customFormat="1"/>
    <row r="1016746" customFormat="1"/>
    <row r="1016747" customFormat="1"/>
    <row r="1016748" customFormat="1"/>
    <row r="1016749" customFormat="1"/>
    <row r="1016750" customFormat="1"/>
    <row r="1016751" customFormat="1"/>
    <row r="1016752" customFormat="1"/>
    <row r="1016753" customFormat="1"/>
    <row r="1016754" customFormat="1"/>
    <row r="1016755" customFormat="1"/>
    <row r="1016756" customFormat="1"/>
    <row r="1016757" customFormat="1"/>
    <row r="1016758" customFormat="1"/>
    <row r="1016759" customFormat="1"/>
    <row r="1016760" customFormat="1"/>
    <row r="1016761" customFormat="1"/>
    <row r="1016762" customFormat="1"/>
    <row r="1016763" customFormat="1"/>
    <row r="1016764" customFormat="1"/>
    <row r="1016765" customFormat="1"/>
    <row r="1016766" customFormat="1"/>
    <row r="1016767" customFormat="1"/>
    <row r="1016768" customFormat="1"/>
    <row r="1016769" customFormat="1"/>
    <row r="1016770" customFormat="1"/>
    <row r="1016771" customFormat="1"/>
    <row r="1016772" customFormat="1"/>
    <row r="1016773" customFormat="1"/>
    <row r="1016774" customFormat="1"/>
    <row r="1016775" customFormat="1"/>
    <row r="1016776" customFormat="1"/>
    <row r="1016777" customFormat="1"/>
    <row r="1016778" customFormat="1"/>
    <row r="1016779" customFormat="1"/>
    <row r="1016780" customFormat="1"/>
    <row r="1016781" customFormat="1"/>
    <row r="1016782" customFormat="1"/>
    <row r="1016783" customFormat="1"/>
    <row r="1016784" customFormat="1"/>
    <row r="1016785" customFormat="1"/>
    <row r="1016786" customFormat="1"/>
    <row r="1016787" customFormat="1"/>
    <row r="1016788" customFormat="1"/>
    <row r="1016789" customFormat="1"/>
    <row r="1016790" customFormat="1"/>
    <row r="1016791" customFormat="1"/>
    <row r="1016792" customFormat="1"/>
    <row r="1016793" customFormat="1"/>
    <row r="1016794" customFormat="1"/>
    <row r="1016795" customFormat="1"/>
    <row r="1016796" customFormat="1"/>
    <row r="1016797" customFormat="1"/>
    <row r="1016798" customFormat="1"/>
    <row r="1016799" customFormat="1"/>
    <row r="1016800" customFormat="1"/>
    <row r="1016801" customFormat="1"/>
    <row r="1016802" customFormat="1"/>
    <row r="1016803" customFormat="1"/>
    <row r="1016804" customFormat="1"/>
    <row r="1016805" customFormat="1"/>
    <row r="1016806" customFormat="1"/>
    <row r="1016807" customFormat="1"/>
    <row r="1016808" customFormat="1"/>
    <row r="1016809" customFormat="1"/>
    <row r="1016810" customFormat="1"/>
    <row r="1016811" customFormat="1"/>
    <row r="1016812" customFormat="1"/>
    <row r="1016813" customFormat="1"/>
    <row r="1016814" customFormat="1"/>
    <row r="1016815" customFormat="1"/>
    <row r="1016816" customFormat="1"/>
    <row r="1016817" customFormat="1"/>
    <row r="1016818" customFormat="1"/>
    <row r="1016819" customFormat="1"/>
    <row r="1016820" customFormat="1"/>
    <row r="1016821" customFormat="1"/>
    <row r="1016822" customFormat="1"/>
    <row r="1016823" customFormat="1"/>
    <row r="1016824" customFormat="1"/>
    <row r="1016825" customFormat="1"/>
    <row r="1016826" customFormat="1"/>
    <row r="1016827" customFormat="1"/>
    <row r="1016828" customFormat="1"/>
    <row r="1016829" customFormat="1"/>
    <row r="1016830" customFormat="1"/>
    <row r="1016831" customFormat="1"/>
    <row r="1016832" customFormat="1"/>
    <row r="1016833" customFormat="1"/>
    <row r="1016834" customFormat="1"/>
    <row r="1016835" customFormat="1"/>
    <row r="1016836" customFormat="1"/>
    <row r="1016837" customFormat="1"/>
    <row r="1016838" customFormat="1"/>
    <row r="1016839" customFormat="1"/>
    <row r="1016840" customFormat="1"/>
    <row r="1016841" customFormat="1"/>
    <row r="1016842" customFormat="1"/>
    <row r="1016843" customFormat="1"/>
    <row r="1016844" customFormat="1"/>
    <row r="1016845" customFormat="1"/>
    <row r="1016846" customFormat="1"/>
    <row r="1016847" customFormat="1"/>
    <row r="1016848" customFormat="1"/>
    <row r="1016849" customFormat="1"/>
    <row r="1016850" customFormat="1"/>
    <row r="1016851" customFormat="1"/>
    <row r="1016852" customFormat="1"/>
    <row r="1016853" customFormat="1"/>
    <row r="1016854" customFormat="1"/>
    <row r="1016855" customFormat="1"/>
    <row r="1016856" customFormat="1"/>
    <row r="1016857" customFormat="1"/>
    <row r="1016858" customFormat="1"/>
    <row r="1016859" customFormat="1"/>
    <row r="1016860" customFormat="1"/>
    <row r="1016861" customFormat="1"/>
    <row r="1016862" customFormat="1"/>
    <row r="1016863" customFormat="1"/>
    <row r="1016864" customFormat="1"/>
    <row r="1016865" customFormat="1"/>
    <row r="1016866" customFormat="1"/>
    <row r="1016867" customFormat="1"/>
    <row r="1016868" customFormat="1"/>
    <row r="1016869" customFormat="1"/>
    <row r="1016870" customFormat="1"/>
    <row r="1016871" customFormat="1"/>
    <row r="1016872" customFormat="1"/>
    <row r="1016873" customFormat="1"/>
    <row r="1016874" customFormat="1"/>
    <row r="1016875" customFormat="1"/>
    <row r="1016876" customFormat="1"/>
    <row r="1016877" customFormat="1"/>
    <row r="1016878" customFormat="1"/>
    <row r="1016879" customFormat="1"/>
    <row r="1016880" customFormat="1"/>
    <row r="1016881" customFormat="1"/>
    <row r="1016882" customFormat="1"/>
    <row r="1016883" customFormat="1"/>
    <row r="1016884" customFormat="1"/>
    <row r="1016885" customFormat="1"/>
    <row r="1016886" customFormat="1"/>
    <row r="1016887" customFormat="1"/>
    <row r="1016888" customFormat="1"/>
    <row r="1016889" customFormat="1"/>
    <row r="1016890" customFormat="1"/>
    <row r="1016891" customFormat="1"/>
    <row r="1016892" customFormat="1"/>
    <row r="1016893" customFormat="1"/>
    <row r="1016894" customFormat="1"/>
    <row r="1016895" customFormat="1"/>
    <row r="1016896" customFormat="1"/>
    <row r="1016897" customFormat="1"/>
    <row r="1016898" customFormat="1"/>
    <row r="1016899" customFormat="1"/>
    <row r="1016900" customFormat="1"/>
    <row r="1016901" customFormat="1"/>
    <row r="1016902" customFormat="1"/>
    <row r="1016903" customFormat="1"/>
    <row r="1016904" customFormat="1"/>
    <row r="1016905" customFormat="1"/>
    <row r="1016906" customFormat="1"/>
    <row r="1016907" customFormat="1"/>
    <row r="1016908" customFormat="1"/>
    <row r="1016909" customFormat="1"/>
    <row r="1016910" customFormat="1"/>
    <row r="1016911" customFormat="1"/>
    <row r="1016912" customFormat="1"/>
    <row r="1016913" customFormat="1"/>
    <row r="1016914" customFormat="1"/>
    <row r="1016915" customFormat="1"/>
    <row r="1016916" customFormat="1"/>
    <row r="1016917" customFormat="1"/>
    <row r="1016918" customFormat="1"/>
    <row r="1016919" customFormat="1"/>
    <row r="1016920" customFormat="1"/>
    <row r="1016921" customFormat="1"/>
    <row r="1016922" customFormat="1"/>
    <row r="1016923" customFormat="1"/>
    <row r="1016924" customFormat="1"/>
    <row r="1016925" customFormat="1"/>
    <row r="1016926" customFormat="1"/>
    <row r="1016927" customFormat="1"/>
    <row r="1016928" customFormat="1"/>
    <row r="1016929" customFormat="1"/>
    <row r="1016930" customFormat="1"/>
    <row r="1016931" customFormat="1"/>
    <row r="1016932" customFormat="1"/>
    <row r="1016933" customFormat="1"/>
    <row r="1016934" customFormat="1"/>
    <row r="1016935" customFormat="1"/>
    <row r="1016936" customFormat="1"/>
    <row r="1016937" customFormat="1"/>
    <row r="1016938" customFormat="1"/>
    <row r="1016939" customFormat="1"/>
    <row r="1016940" customFormat="1"/>
    <row r="1016941" customFormat="1"/>
    <row r="1016942" customFormat="1"/>
    <row r="1016943" customFormat="1"/>
    <row r="1016944" customFormat="1"/>
    <row r="1016945" customFormat="1"/>
    <row r="1016946" customFormat="1"/>
    <row r="1016947" customFormat="1"/>
    <row r="1016948" customFormat="1"/>
    <row r="1016949" customFormat="1"/>
    <row r="1016950" customFormat="1"/>
    <row r="1016951" customFormat="1"/>
    <row r="1016952" customFormat="1"/>
    <row r="1016953" customFormat="1"/>
    <row r="1016954" customFormat="1"/>
    <row r="1016955" customFormat="1"/>
    <row r="1016956" customFormat="1"/>
    <row r="1016957" customFormat="1"/>
    <row r="1016958" customFormat="1"/>
    <row r="1016959" customFormat="1"/>
    <row r="1016960" customFormat="1"/>
    <row r="1016961" customFormat="1"/>
    <row r="1016962" customFormat="1"/>
    <row r="1016963" customFormat="1"/>
    <row r="1016964" customFormat="1"/>
    <row r="1016965" customFormat="1"/>
    <row r="1016966" customFormat="1"/>
    <row r="1016967" customFormat="1"/>
    <row r="1016968" customFormat="1"/>
    <row r="1016969" customFormat="1"/>
    <row r="1016970" customFormat="1"/>
    <row r="1016971" customFormat="1"/>
    <row r="1016972" customFormat="1"/>
    <row r="1016973" customFormat="1"/>
    <row r="1016974" customFormat="1"/>
    <row r="1016975" customFormat="1"/>
    <row r="1016976" customFormat="1"/>
    <row r="1016977" customFormat="1"/>
    <row r="1016978" customFormat="1"/>
    <row r="1016979" customFormat="1"/>
    <row r="1016980" customFormat="1"/>
    <row r="1016981" customFormat="1"/>
    <row r="1016982" customFormat="1"/>
    <row r="1016983" customFormat="1"/>
    <row r="1016984" customFormat="1"/>
    <row r="1016985" customFormat="1"/>
    <row r="1016986" customFormat="1"/>
    <row r="1016987" customFormat="1"/>
    <row r="1016988" customFormat="1"/>
    <row r="1016989" customFormat="1"/>
    <row r="1016990" customFormat="1"/>
    <row r="1016991" customFormat="1"/>
    <row r="1016992" customFormat="1"/>
    <row r="1016993" customFormat="1"/>
    <row r="1016994" customFormat="1"/>
    <row r="1016995" customFormat="1"/>
    <row r="1016996" customFormat="1"/>
    <row r="1016997" customFormat="1"/>
    <row r="1016998" customFormat="1"/>
    <row r="1016999" customFormat="1"/>
    <row r="1017000" customFormat="1"/>
    <row r="1017001" customFormat="1"/>
    <row r="1017002" customFormat="1"/>
    <row r="1017003" customFormat="1"/>
    <row r="1017004" customFormat="1"/>
    <row r="1017005" customFormat="1"/>
    <row r="1017006" customFormat="1"/>
    <row r="1017007" customFormat="1"/>
    <row r="1017008" customFormat="1"/>
    <row r="1017009" customFormat="1"/>
    <row r="1017010" customFormat="1"/>
    <row r="1017011" customFormat="1"/>
    <row r="1017012" customFormat="1"/>
    <row r="1017013" customFormat="1"/>
    <row r="1017014" customFormat="1"/>
    <row r="1017015" customFormat="1"/>
    <row r="1017016" customFormat="1"/>
    <row r="1017017" customFormat="1"/>
    <row r="1017018" customFormat="1"/>
    <row r="1017019" customFormat="1"/>
    <row r="1017020" customFormat="1"/>
    <row r="1017021" customFormat="1"/>
    <row r="1017022" customFormat="1"/>
    <row r="1017023" customFormat="1"/>
    <row r="1017024" customFormat="1"/>
    <row r="1017025" customFormat="1"/>
    <row r="1017026" customFormat="1"/>
    <row r="1017027" customFormat="1"/>
    <row r="1017028" customFormat="1"/>
    <row r="1017029" customFormat="1"/>
    <row r="1017030" customFormat="1"/>
    <row r="1017031" customFormat="1"/>
    <row r="1017032" customFormat="1"/>
    <row r="1017033" customFormat="1"/>
    <row r="1017034" customFormat="1"/>
    <row r="1017035" customFormat="1"/>
    <row r="1017036" customFormat="1"/>
    <row r="1017037" customFormat="1"/>
    <row r="1017038" customFormat="1"/>
    <row r="1017039" customFormat="1"/>
    <row r="1017040" customFormat="1"/>
    <row r="1017041" customFormat="1"/>
    <row r="1017042" customFormat="1"/>
    <row r="1017043" customFormat="1"/>
    <row r="1017044" customFormat="1"/>
    <row r="1017045" customFormat="1"/>
    <row r="1017046" customFormat="1"/>
    <row r="1017047" customFormat="1"/>
    <row r="1017048" customFormat="1"/>
    <row r="1017049" customFormat="1"/>
    <row r="1017050" customFormat="1"/>
    <row r="1017051" customFormat="1"/>
    <row r="1017052" customFormat="1"/>
    <row r="1017053" customFormat="1"/>
    <row r="1017054" customFormat="1"/>
    <row r="1017055" customFormat="1"/>
    <row r="1017056" customFormat="1"/>
    <row r="1017057" customFormat="1"/>
    <row r="1017058" customFormat="1"/>
    <row r="1017059" customFormat="1"/>
    <row r="1017060" customFormat="1"/>
    <row r="1017061" customFormat="1"/>
    <row r="1017062" customFormat="1"/>
    <row r="1017063" customFormat="1"/>
    <row r="1017064" customFormat="1"/>
    <row r="1017065" customFormat="1"/>
    <row r="1017066" customFormat="1"/>
    <row r="1017067" customFormat="1"/>
    <row r="1017068" customFormat="1"/>
    <row r="1017069" customFormat="1"/>
    <row r="1017070" customFormat="1"/>
    <row r="1017071" customFormat="1"/>
    <row r="1017072" customFormat="1"/>
    <row r="1017073" customFormat="1"/>
    <row r="1017074" customFormat="1"/>
    <row r="1017075" customFormat="1"/>
    <row r="1017076" customFormat="1"/>
    <row r="1017077" customFormat="1"/>
    <row r="1017078" customFormat="1"/>
    <row r="1017079" customFormat="1"/>
    <row r="1017080" customFormat="1"/>
    <row r="1017081" customFormat="1"/>
    <row r="1017082" customFormat="1"/>
    <row r="1017083" customFormat="1"/>
    <row r="1017084" customFormat="1"/>
    <row r="1017085" customFormat="1"/>
    <row r="1017086" customFormat="1"/>
    <row r="1017087" customFormat="1"/>
    <row r="1017088" customFormat="1"/>
    <row r="1017089" customFormat="1"/>
    <row r="1017090" customFormat="1"/>
    <row r="1017091" customFormat="1"/>
    <row r="1017092" customFormat="1"/>
    <row r="1017093" customFormat="1"/>
    <row r="1017094" customFormat="1"/>
    <row r="1017095" customFormat="1"/>
    <row r="1017096" customFormat="1"/>
    <row r="1017097" customFormat="1"/>
    <row r="1017098" customFormat="1"/>
    <row r="1017099" customFormat="1"/>
    <row r="1017100" customFormat="1"/>
    <row r="1017101" customFormat="1"/>
    <row r="1017102" customFormat="1"/>
    <row r="1017103" customFormat="1"/>
    <row r="1017104" customFormat="1"/>
    <row r="1017105" customFormat="1"/>
    <row r="1017106" customFormat="1"/>
    <row r="1017107" customFormat="1"/>
    <row r="1017108" customFormat="1"/>
    <row r="1017109" customFormat="1"/>
    <row r="1017110" customFormat="1"/>
    <row r="1017111" customFormat="1"/>
    <row r="1017112" customFormat="1"/>
    <row r="1017113" customFormat="1"/>
    <row r="1017114" customFormat="1"/>
    <row r="1017115" customFormat="1"/>
    <row r="1017116" customFormat="1"/>
    <row r="1017117" customFormat="1"/>
    <row r="1017118" customFormat="1"/>
    <row r="1017119" customFormat="1"/>
    <row r="1017120" customFormat="1"/>
    <row r="1017121" customFormat="1"/>
    <row r="1017122" customFormat="1"/>
    <row r="1017123" customFormat="1"/>
    <row r="1017124" customFormat="1"/>
    <row r="1017125" customFormat="1"/>
    <row r="1017126" customFormat="1"/>
    <row r="1017127" customFormat="1"/>
    <row r="1017128" customFormat="1"/>
    <row r="1017129" customFormat="1"/>
    <row r="1017130" customFormat="1"/>
    <row r="1017131" customFormat="1"/>
    <row r="1017132" customFormat="1"/>
    <row r="1017133" customFormat="1"/>
    <row r="1017134" customFormat="1"/>
    <row r="1017135" customFormat="1"/>
    <row r="1017136" customFormat="1"/>
    <row r="1017137" customFormat="1"/>
    <row r="1017138" customFormat="1"/>
    <row r="1017139" customFormat="1"/>
    <row r="1017140" customFormat="1"/>
    <row r="1017141" customFormat="1"/>
    <row r="1017142" customFormat="1"/>
    <row r="1017143" customFormat="1"/>
    <row r="1017144" customFormat="1"/>
    <row r="1017145" customFormat="1"/>
    <row r="1017146" customFormat="1"/>
    <row r="1017147" customFormat="1"/>
    <row r="1017148" customFormat="1"/>
    <row r="1017149" customFormat="1"/>
    <row r="1017150" customFormat="1"/>
    <row r="1017151" customFormat="1"/>
    <row r="1017152" customFormat="1"/>
    <row r="1017153" customFormat="1"/>
    <row r="1017154" customFormat="1"/>
    <row r="1017155" customFormat="1"/>
    <row r="1017156" customFormat="1"/>
    <row r="1017157" customFormat="1"/>
    <row r="1017158" customFormat="1"/>
    <row r="1017159" customFormat="1"/>
    <row r="1017160" customFormat="1"/>
    <row r="1017161" customFormat="1"/>
    <row r="1017162" customFormat="1"/>
    <row r="1017163" customFormat="1"/>
    <row r="1017164" customFormat="1"/>
    <row r="1017165" customFormat="1"/>
    <row r="1017166" customFormat="1"/>
    <row r="1017167" customFormat="1"/>
    <row r="1017168" customFormat="1"/>
    <row r="1017169" customFormat="1"/>
    <row r="1017170" customFormat="1"/>
    <row r="1017171" customFormat="1"/>
    <row r="1017172" customFormat="1"/>
    <row r="1017173" customFormat="1"/>
    <row r="1017174" customFormat="1"/>
    <row r="1017175" customFormat="1"/>
    <row r="1017176" customFormat="1"/>
    <row r="1017177" customFormat="1"/>
    <row r="1017178" customFormat="1"/>
    <row r="1017179" customFormat="1"/>
    <row r="1017180" customFormat="1"/>
    <row r="1017181" customFormat="1"/>
    <row r="1017182" customFormat="1"/>
    <row r="1017183" customFormat="1"/>
    <row r="1017184" customFormat="1"/>
    <row r="1017185" customFormat="1"/>
    <row r="1017186" customFormat="1"/>
    <row r="1017187" customFormat="1"/>
    <row r="1017188" customFormat="1"/>
    <row r="1017189" customFormat="1"/>
    <row r="1017190" customFormat="1"/>
    <row r="1017191" customFormat="1"/>
    <row r="1017192" customFormat="1"/>
    <row r="1017193" customFormat="1"/>
    <row r="1017194" customFormat="1"/>
    <row r="1017195" customFormat="1"/>
    <row r="1017196" customFormat="1"/>
    <row r="1017197" customFormat="1"/>
    <row r="1017198" customFormat="1"/>
    <row r="1017199" customFormat="1"/>
    <row r="1017200" customFormat="1"/>
    <row r="1017201" customFormat="1"/>
    <row r="1017202" customFormat="1"/>
    <row r="1017203" customFormat="1"/>
    <row r="1017204" customFormat="1"/>
    <row r="1017205" customFormat="1"/>
    <row r="1017206" customFormat="1"/>
    <row r="1017207" customFormat="1"/>
    <row r="1017208" customFormat="1"/>
    <row r="1017209" customFormat="1"/>
    <row r="1017210" customFormat="1"/>
    <row r="1017211" customFormat="1"/>
    <row r="1017212" customFormat="1"/>
    <row r="1017213" customFormat="1"/>
    <row r="1017214" customFormat="1"/>
    <row r="1017215" customFormat="1"/>
    <row r="1017216" customFormat="1"/>
    <row r="1017217" customFormat="1"/>
    <row r="1017218" customFormat="1"/>
    <row r="1017219" customFormat="1"/>
    <row r="1017220" customFormat="1"/>
    <row r="1017221" customFormat="1"/>
    <row r="1017222" customFormat="1"/>
    <row r="1017223" customFormat="1"/>
    <row r="1017224" customFormat="1"/>
    <row r="1017225" customFormat="1"/>
    <row r="1017226" customFormat="1"/>
    <row r="1017227" customFormat="1"/>
    <row r="1017228" customFormat="1"/>
    <row r="1017229" customFormat="1"/>
    <row r="1017230" customFormat="1"/>
    <row r="1017231" customFormat="1"/>
    <row r="1017232" customFormat="1"/>
    <row r="1017233" customFormat="1"/>
    <row r="1017234" customFormat="1"/>
    <row r="1017235" customFormat="1"/>
    <row r="1017236" customFormat="1"/>
    <row r="1017237" customFormat="1"/>
    <row r="1017238" customFormat="1"/>
    <row r="1017239" customFormat="1"/>
    <row r="1017240" customFormat="1"/>
    <row r="1017241" customFormat="1"/>
    <row r="1017242" customFormat="1"/>
    <row r="1017243" customFormat="1"/>
    <row r="1017244" customFormat="1"/>
    <row r="1017245" customFormat="1"/>
    <row r="1017246" customFormat="1"/>
    <row r="1017247" customFormat="1"/>
    <row r="1017248" customFormat="1"/>
    <row r="1017249" customFormat="1"/>
    <row r="1017250" customFormat="1"/>
    <row r="1017251" customFormat="1"/>
    <row r="1017252" customFormat="1"/>
    <row r="1017253" customFormat="1"/>
    <row r="1017254" customFormat="1"/>
    <row r="1017255" customFormat="1"/>
    <row r="1017256" customFormat="1"/>
    <row r="1017257" customFormat="1"/>
    <row r="1017258" customFormat="1"/>
    <row r="1017259" customFormat="1"/>
    <row r="1017260" customFormat="1"/>
    <row r="1017261" customFormat="1"/>
    <row r="1017262" customFormat="1"/>
    <row r="1017263" customFormat="1"/>
    <row r="1017264" customFormat="1"/>
    <row r="1017265" customFormat="1"/>
    <row r="1017266" customFormat="1"/>
    <row r="1017267" customFormat="1"/>
    <row r="1017268" customFormat="1"/>
    <row r="1017269" customFormat="1"/>
    <row r="1017270" customFormat="1"/>
    <row r="1017271" customFormat="1"/>
    <row r="1017272" customFormat="1"/>
    <row r="1017273" customFormat="1"/>
    <row r="1017274" customFormat="1"/>
    <row r="1017275" customFormat="1"/>
    <row r="1017276" customFormat="1"/>
    <row r="1017277" customFormat="1"/>
    <row r="1017278" customFormat="1"/>
    <row r="1017279" customFormat="1"/>
    <row r="1017280" customFormat="1"/>
    <row r="1017281" customFormat="1"/>
    <row r="1017282" customFormat="1"/>
    <row r="1017283" customFormat="1"/>
    <row r="1017284" customFormat="1"/>
    <row r="1017285" customFormat="1"/>
    <row r="1017286" customFormat="1"/>
    <row r="1017287" customFormat="1"/>
    <row r="1017288" customFormat="1"/>
    <row r="1017289" customFormat="1"/>
    <row r="1017290" customFormat="1"/>
    <row r="1017291" customFormat="1"/>
    <row r="1017292" customFormat="1"/>
    <row r="1017293" customFormat="1"/>
    <row r="1017294" customFormat="1"/>
    <row r="1017295" customFormat="1"/>
    <row r="1017296" customFormat="1"/>
    <row r="1017297" customFormat="1"/>
    <row r="1017298" customFormat="1"/>
    <row r="1017299" customFormat="1"/>
    <row r="1017300" customFormat="1"/>
    <row r="1017301" customFormat="1"/>
    <row r="1017302" customFormat="1"/>
    <row r="1017303" customFormat="1"/>
    <row r="1017304" customFormat="1"/>
    <row r="1017305" customFormat="1"/>
    <row r="1017306" customFormat="1"/>
    <row r="1017307" customFormat="1"/>
    <row r="1017308" customFormat="1"/>
    <row r="1017309" customFormat="1"/>
    <row r="1017310" customFormat="1"/>
    <row r="1017311" customFormat="1"/>
    <row r="1017312" customFormat="1"/>
    <row r="1017313" customFormat="1"/>
    <row r="1017314" customFormat="1"/>
    <row r="1017315" customFormat="1"/>
    <row r="1017316" customFormat="1"/>
    <row r="1017317" customFormat="1"/>
    <row r="1017318" customFormat="1"/>
    <row r="1017319" customFormat="1"/>
    <row r="1017320" customFormat="1"/>
    <row r="1017321" customFormat="1"/>
    <row r="1017322" customFormat="1"/>
    <row r="1017323" customFormat="1"/>
    <row r="1017324" customFormat="1"/>
    <row r="1017325" customFormat="1"/>
    <row r="1017326" customFormat="1"/>
    <row r="1017327" customFormat="1"/>
    <row r="1017328" customFormat="1"/>
    <row r="1017329" customFormat="1"/>
    <row r="1017330" customFormat="1"/>
    <row r="1017331" customFormat="1"/>
    <row r="1017332" customFormat="1"/>
    <row r="1017333" customFormat="1"/>
    <row r="1017334" customFormat="1"/>
    <row r="1017335" customFormat="1"/>
    <row r="1017336" customFormat="1"/>
    <row r="1017337" customFormat="1"/>
    <row r="1017338" customFormat="1"/>
    <row r="1017339" customFormat="1"/>
    <row r="1017340" customFormat="1"/>
    <row r="1017341" customFormat="1"/>
    <row r="1017342" customFormat="1"/>
    <row r="1017343" customFormat="1"/>
    <row r="1017344" customFormat="1"/>
    <row r="1017345" customFormat="1"/>
    <row r="1017346" customFormat="1"/>
    <row r="1017347" customFormat="1"/>
    <row r="1017348" customFormat="1"/>
    <row r="1017349" customFormat="1"/>
    <row r="1017350" customFormat="1"/>
    <row r="1017351" customFormat="1"/>
    <row r="1017352" customFormat="1"/>
    <row r="1017353" customFormat="1"/>
    <row r="1017354" customFormat="1"/>
    <row r="1017355" customFormat="1"/>
    <row r="1017356" customFormat="1"/>
    <row r="1017357" customFormat="1"/>
    <row r="1017358" customFormat="1"/>
    <row r="1017359" customFormat="1"/>
    <row r="1017360" customFormat="1"/>
    <row r="1017361" customFormat="1"/>
    <row r="1017362" customFormat="1"/>
    <row r="1017363" customFormat="1"/>
    <row r="1017364" customFormat="1"/>
    <row r="1017365" customFormat="1"/>
    <row r="1017366" customFormat="1"/>
    <row r="1017367" customFormat="1"/>
    <row r="1017368" customFormat="1"/>
    <row r="1017369" customFormat="1"/>
    <row r="1017370" customFormat="1"/>
    <row r="1017371" customFormat="1"/>
    <row r="1017372" customFormat="1"/>
    <row r="1017373" customFormat="1"/>
    <row r="1017374" customFormat="1"/>
    <row r="1017375" customFormat="1"/>
    <row r="1017376" customFormat="1"/>
    <row r="1017377" customFormat="1"/>
    <row r="1017378" customFormat="1"/>
    <row r="1017379" customFormat="1"/>
    <row r="1017380" customFormat="1"/>
    <row r="1017381" customFormat="1"/>
    <row r="1017382" customFormat="1"/>
    <row r="1017383" customFormat="1"/>
    <row r="1017384" customFormat="1"/>
    <row r="1017385" customFormat="1"/>
    <row r="1017386" customFormat="1"/>
    <row r="1017387" customFormat="1"/>
    <row r="1017388" customFormat="1"/>
    <row r="1017389" customFormat="1"/>
    <row r="1017390" customFormat="1"/>
    <row r="1017391" customFormat="1"/>
    <row r="1017392" customFormat="1"/>
    <row r="1017393" customFormat="1"/>
    <row r="1017394" customFormat="1"/>
    <row r="1017395" customFormat="1"/>
    <row r="1017396" customFormat="1"/>
    <row r="1017397" customFormat="1"/>
    <row r="1017398" customFormat="1"/>
    <row r="1017399" customFormat="1"/>
    <row r="1017400" customFormat="1"/>
    <row r="1017401" customFormat="1"/>
    <row r="1017402" customFormat="1"/>
    <row r="1017403" customFormat="1"/>
    <row r="1017404" customFormat="1"/>
    <row r="1017405" customFormat="1"/>
    <row r="1017406" customFormat="1"/>
    <row r="1017407" customFormat="1"/>
    <row r="1017408" customFormat="1"/>
    <row r="1017409" customFormat="1"/>
    <row r="1017410" customFormat="1"/>
    <row r="1017411" customFormat="1"/>
    <row r="1017412" customFormat="1"/>
    <row r="1017413" customFormat="1"/>
    <row r="1017414" customFormat="1"/>
    <row r="1017415" customFormat="1"/>
    <row r="1017416" customFormat="1"/>
    <row r="1017417" customFormat="1"/>
    <row r="1017418" customFormat="1"/>
    <row r="1017419" customFormat="1"/>
    <row r="1017420" customFormat="1"/>
    <row r="1017421" customFormat="1"/>
    <row r="1017422" customFormat="1"/>
    <row r="1017423" customFormat="1"/>
    <row r="1017424" customFormat="1"/>
    <row r="1017425" customFormat="1"/>
    <row r="1017426" customFormat="1"/>
    <row r="1017427" customFormat="1"/>
    <row r="1017428" customFormat="1"/>
    <row r="1017429" customFormat="1"/>
    <row r="1017430" customFormat="1"/>
    <row r="1017431" customFormat="1"/>
    <row r="1017432" customFormat="1"/>
    <row r="1017433" customFormat="1"/>
    <row r="1017434" customFormat="1"/>
    <row r="1017435" customFormat="1"/>
    <row r="1017436" customFormat="1"/>
    <row r="1017437" customFormat="1"/>
    <row r="1017438" customFormat="1"/>
    <row r="1017439" customFormat="1"/>
    <row r="1017440" customFormat="1"/>
    <row r="1017441" customFormat="1"/>
    <row r="1017442" customFormat="1"/>
    <row r="1017443" customFormat="1"/>
    <row r="1017444" customFormat="1"/>
    <row r="1017445" customFormat="1"/>
    <row r="1017446" customFormat="1"/>
    <row r="1017447" customFormat="1"/>
    <row r="1017448" customFormat="1"/>
    <row r="1017449" customFormat="1"/>
    <row r="1017450" customFormat="1"/>
    <row r="1017451" customFormat="1"/>
    <row r="1017452" customFormat="1"/>
    <row r="1017453" customFormat="1"/>
    <row r="1017454" customFormat="1"/>
    <row r="1017455" customFormat="1"/>
    <row r="1017456" customFormat="1"/>
    <row r="1017457" customFormat="1"/>
    <row r="1017458" customFormat="1"/>
    <row r="1017459" customFormat="1"/>
    <row r="1017460" customFormat="1"/>
    <row r="1017461" customFormat="1"/>
    <row r="1017462" customFormat="1"/>
    <row r="1017463" customFormat="1"/>
    <row r="1017464" customFormat="1"/>
    <row r="1017465" customFormat="1"/>
    <row r="1017466" customFormat="1"/>
    <row r="1017467" customFormat="1"/>
    <row r="1017468" customFormat="1"/>
    <row r="1017469" customFormat="1"/>
    <row r="1017470" customFormat="1"/>
    <row r="1017471" customFormat="1"/>
    <row r="1017472" customFormat="1"/>
    <row r="1017473" customFormat="1"/>
    <row r="1017474" customFormat="1"/>
    <row r="1017475" customFormat="1"/>
    <row r="1017476" customFormat="1"/>
    <row r="1017477" customFormat="1"/>
    <row r="1017478" customFormat="1"/>
    <row r="1017479" customFormat="1"/>
    <row r="1017480" customFormat="1"/>
    <row r="1017481" customFormat="1"/>
    <row r="1017482" customFormat="1"/>
    <row r="1017483" customFormat="1"/>
    <row r="1017484" customFormat="1"/>
    <row r="1017485" customFormat="1"/>
    <row r="1017486" customFormat="1"/>
    <row r="1017487" customFormat="1"/>
    <row r="1017488" customFormat="1"/>
    <row r="1017489" customFormat="1"/>
    <row r="1017490" customFormat="1"/>
    <row r="1017491" customFormat="1"/>
    <row r="1017492" customFormat="1"/>
    <row r="1017493" customFormat="1"/>
    <row r="1017494" customFormat="1"/>
    <row r="1017495" customFormat="1"/>
    <row r="1017496" customFormat="1"/>
    <row r="1017497" customFormat="1"/>
    <row r="1017498" customFormat="1"/>
    <row r="1017499" customFormat="1"/>
    <row r="1017500" customFormat="1"/>
    <row r="1017501" customFormat="1"/>
    <row r="1017502" customFormat="1"/>
    <row r="1017503" customFormat="1"/>
    <row r="1017504" customFormat="1"/>
    <row r="1017505" customFormat="1"/>
    <row r="1017506" customFormat="1"/>
    <row r="1017507" customFormat="1"/>
    <row r="1017508" customFormat="1"/>
    <row r="1017509" customFormat="1"/>
    <row r="1017510" customFormat="1"/>
    <row r="1017511" customFormat="1"/>
    <row r="1017512" customFormat="1"/>
    <row r="1017513" customFormat="1"/>
    <row r="1017514" customFormat="1"/>
    <row r="1017515" customFormat="1"/>
    <row r="1017516" customFormat="1"/>
    <row r="1017517" customFormat="1"/>
    <row r="1017518" customFormat="1"/>
    <row r="1017519" customFormat="1"/>
    <row r="1017520" customFormat="1"/>
    <row r="1017521" customFormat="1"/>
    <row r="1017522" customFormat="1"/>
    <row r="1017523" customFormat="1"/>
    <row r="1017524" customFormat="1"/>
    <row r="1017525" customFormat="1"/>
    <row r="1017526" customFormat="1"/>
    <row r="1017527" customFormat="1"/>
    <row r="1017528" customFormat="1"/>
    <row r="1017529" customFormat="1"/>
    <row r="1017530" customFormat="1"/>
    <row r="1017531" customFormat="1"/>
    <row r="1017532" customFormat="1"/>
    <row r="1017533" customFormat="1"/>
    <row r="1017534" customFormat="1"/>
    <row r="1017535" customFormat="1"/>
    <row r="1017536" customFormat="1"/>
    <row r="1017537" customFormat="1"/>
    <row r="1017538" customFormat="1"/>
    <row r="1017539" customFormat="1"/>
    <row r="1017540" customFormat="1"/>
    <row r="1017541" customFormat="1"/>
    <row r="1017542" customFormat="1"/>
    <row r="1017543" customFormat="1"/>
    <row r="1017544" customFormat="1"/>
    <row r="1017545" customFormat="1"/>
    <row r="1017546" customFormat="1"/>
    <row r="1017547" customFormat="1"/>
    <row r="1017548" customFormat="1"/>
    <row r="1017549" customFormat="1"/>
    <row r="1017550" customFormat="1"/>
    <row r="1017551" customFormat="1"/>
    <row r="1017552" customFormat="1"/>
    <row r="1017553" customFormat="1"/>
    <row r="1017554" customFormat="1"/>
    <row r="1017555" customFormat="1"/>
    <row r="1017556" customFormat="1"/>
    <row r="1017557" customFormat="1"/>
    <row r="1017558" customFormat="1"/>
    <row r="1017559" customFormat="1"/>
    <row r="1017560" customFormat="1"/>
    <row r="1017561" customFormat="1"/>
    <row r="1017562" customFormat="1"/>
    <row r="1017563" customFormat="1"/>
    <row r="1017564" customFormat="1"/>
    <row r="1017565" customFormat="1"/>
    <row r="1017566" customFormat="1"/>
    <row r="1017567" customFormat="1"/>
    <row r="1017568" customFormat="1"/>
    <row r="1017569" customFormat="1"/>
    <row r="1017570" customFormat="1"/>
    <row r="1017571" customFormat="1"/>
    <row r="1017572" customFormat="1"/>
    <row r="1017573" customFormat="1"/>
    <row r="1017574" customFormat="1"/>
    <row r="1017575" customFormat="1"/>
    <row r="1017576" customFormat="1"/>
    <row r="1017577" customFormat="1"/>
    <row r="1017578" customFormat="1"/>
    <row r="1017579" customFormat="1"/>
    <row r="1017580" customFormat="1"/>
    <row r="1017581" customFormat="1"/>
    <row r="1017582" customFormat="1"/>
    <row r="1017583" customFormat="1"/>
    <row r="1017584" customFormat="1"/>
    <row r="1017585" customFormat="1"/>
    <row r="1017586" customFormat="1"/>
    <row r="1017587" customFormat="1"/>
    <row r="1017588" customFormat="1"/>
    <row r="1017589" customFormat="1"/>
    <row r="1017590" customFormat="1"/>
    <row r="1017591" customFormat="1"/>
    <row r="1017592" customFormat="1"/>
    <row r="1017593" customFormat="1"/>
    <row r="1017594" customFormat="1"/>
    <row r="1017595" customFormat="1"/>
    <row r="1017596" customFormat="1"/>
    <row r="1017597" customFormat="1"/>
    <row r="1017598" customFormat="1"/>
    <row r="1017599" customFormat="1"/>
    <row r="1017600" customFormat="1"/>
    <row r="1017601" customFormat="1"/>
    <row r="1017602" customFormat="1"/>
    <row r="1017603" customFormat="1"/>
    <row r="1017604" customFormat="1"/>
    <row r="1017605" customFormat="1"/>
    <row r="1017606" customFormat="1"/>
    <row r="1017607" customFormat="1"/>
    <row r="1017608" customFormat="1"/>
    <row r="1017609" customFormat="1"/>
    <row r="1017610" customFormat="1"/>
    <row r="1017611" customFormat="1"/>
    <row r="1017612" customFormat="1"/>
    <row r="1017613" customFormat="1"/>
    <row r="1017614" customFormat="1"/>
    <row r="1017615" customFormat="1"/>
    <row r="1017616" customFormat="1"/>
    <row r="1017617" customFormat="1"/>
    <row r="1017618" customFormat="1"/>
    <row r="1017619" customFormat="1"/>
    <row r="1017620" customFormat="1"/>
    <row r="1017621" customFormat="1"/>
    <row r="1017622" customFormat="1"/>
    <row r="1017623" customFormat="1"/>
    <row r="1017624" customFormat="1"/>
    <row r="1017625" customFormat="1"/>
    <row r="1017626" customFormat="1"/>
    <row r="1017627" customFormat="1"/>
    <row r="1017628" customFormat="1"/>
    <row r="1017629" customFormat="1"/>
    <row r="1017630" customFormat="1"/>
    <row r="1017631" customFormat="1"/>
    <row r="1017632" customFormat="1"/>
    <row r="1017633" customFormat="1"/>
    <row r="1017634" customFormat="1"/>
    <row r="1017635" customFormat="1"/>
    <row r="1017636" customFormat="1"/>
    <row r="1017637" customFormat="1"/>
    <row r="1017638" customFormat="1"/>
    <row r="1017639" customFormat="1"/>
    <row r="1017640" customFormat="1"/>
    <row r="1017641" customFormat="1"/>
    <row r="1017642" customFormat="1"/>
    <row r="1017643" customFormat="1"/>
    <row r="1017644" customFormat="1"/>
    <row r="1017645" customFormat="1"/>
    <row r="1017646" customFormat="1"/>
    <row r="1017647" customFormat="1"/>
    <row r="1017648" customFormat="1"/>
    <row r="1017649" customFormat="1"/>
    <row r="1017650" customFormat="1"/>
    <row r="1017651" customFormat="1"/>
    <row r="1017652" customFormat="1"/>
    <row r="1017653" customFormat="1"/>
    <row r="1017654" customFormat="1"/>
    <row r="1017655" customFormat="1"/>
    <row r="1017656" customFormat="1"/>
    <row r="1017657" customFormat="1"/>
    <row r="1017658" customFormat="1"/>
    <row r="1017659" customFormat="1"/>
    <row r="1017660" customFormat="1"/>
    <row r="1017661" customFormat="1"/>
    <row r="1017662" customFormat="1"/>
    <row r="1017663" customFormat="1"/>
    <row r="1017664" customFormat="1"/>
    <row r="1017665" customFormat="1"/>
    <row r="1017666" customFormat="1"/>
    <row r="1017667" customFormat="1"/>
    <row r="1017668" customFormat="1"/>
    <row r="1017669" customFormat="1"/>
    <row r="1017670" customFormat="1"/>
    <row r="1017671" customFormat="1"/>
    <row r="1017672" customFormat="1"/>
    <row r="1017673" customFormat="1"/>
    <row r="1017674" customFormat="1"/>
    <row r="1017675" customFormat="1"/>
    <row r="1017676" customFormat="1"/>
    <row r="1017677" customFormat="1"/>
    <row r="1017678" customFormat="1"/>
    <row r="1017679" customFormat="1"/>
    <row r="1017680" customFormat="1"/>
    <row r="1017681" customFormat="1"/>
    <row r="1017682" customFormat="1"/>
    <row r="1017683" customFormat="1"/>
    <row r="1017684" customFormat="1"/>
    <row r="1017685" customFormat="1"/>
    <row r="1017686" customFormat="1"/>
    <row r="1017687" customFormat="1"/>
    <row r="1017688" customFormat="1"/>
    <row r="1017689" customFormat="1"/>
    <row r="1017690" customFormat="1"/>
    <row r="1017691" customFormat="1"/>
    <row r="1017692" customFormat="1"/>
    <row r="1017693" customFormat="1"/>
    <row r="1017694" customFormat="1"/>
    <row r="1017695" customFormat="1"/>
    <row r="1017696" customFormat="1"/>
    <row r="1017697" customFormat="1"/>
    <row r="1017698" customFormat="1"/>
    <row r="1017699" customFormat="1"/>
    <row r="1017700" customFormat="1"/>
    <row r="1017701" customFormat="1"/>
    <row r="1017702" customFormat="1"/>
    <row r="1017703" customFormat="1"/>
    <row r="1017704" customFormat="1"/>
    <row r="1017705" customFormat="1"/>
    <row r="1017706" customFormat="1"/>
    <row r="1017707" customFormat="1"/>
    <row r="1017708" customFormat="1"/>
    <row r="1017709" customFormat="1"/>
    <row r="1017710" customFormat="1"/>
    <row r="1017711" customFormat="1"/>
    <row r="1017712" customFormat="1"/>
    <row r="1017713" customFormat="1"/>
    <row r="1017714" customFormat="1"/>
    <row r="1017715" customFormat="1"/>
    <row r="1017716" customFormat="1"/>
    <row r="1017717" customFormat="1"/>
    <row r="1017718" customFormat="1"/>
    <row r="1017719" customFormat="1"/>
    <row r="1017720" customFormat="1"/>
    <row r="1017721" customFormat="1"/>
    <row r="1017722" customFormat="1"/>
    <row r="1017723" customFormat="1"/>
    <row r="1017724" customFormat="1"/>
    <row r="1017725" customFormat="1"/>
    <row r="1017726" customFormat="1"/>
    <row r="1017727" customFormat="1"/>
    <row r="1017728" customFormat="1"/>
    <row r="1017729" customFormat="1"/>
    <row r="1017730" customFormat="1"/>
    <row r="1017731" customFormat="1"/>
    <row r="1017732" customFormat="1"/>
    <row r="1017733" customFormat="1"/>
    <row r="1017734" customFormat="1"/>
    <row r="1017735" customFormat="1"/>
    <row r="1017736" customFormat="1"/>
    <row r="1017737" customFormat="1"/>
    <row r="1017738" customFormat="1"/>
    <row r="1017739" customFormat="1"/>
    <row r="1017740" customFormat="1"/>
    <row r="1017741" customFormat="1"/>
    <row r="1017742" customFormat="1"/>
    <row r="1017743" customFormat="1"/>
    <row r="1017744" customFormat="1"/>
    <row r="1017745" customFormat="1"/>
    <row r="1017746" customFormat="1"/>
    <row r="1017747" customFormat="1"/>
    <row r="1017748" customFormat="1"/>
    <row r="1017749" customFormat="1"/>
    <row r="1017750" customFormat="1"/>
    <row r="1017751" customFormat="1"/>
    <row r="1017752" customFormat="1"/>
    <row r="1017753" customFormat="1"/>
    <row r="1017754" customFormat="1"/>
    <row r="1017755" customFormat="1"/>
    <row r="1017756" customFormat="1"/>
    <row r="1017757" customFormat="1"/>
    <row r="1017758" customFormat="1"/>
    <row r="1017759" customFormat="1"/>
    <row r="1017760" customFormat="1"/>
    <row r="1017761" customFormat="1"/>
    <row r="1017762" customFormat="1"/>
    <row r="1017763" customFormat="1"/>
    <row r="1017764" customFormat="1"/>
    <row r="1017765" customFormat="1"/>
    <row r="1017766" customFormat="1"/>
    <row r="1017767" customFormat="1"/>
    <row r="1017768" customFormat="1"/>
    <row r="1017769" customFormat="1"/>
    <row r="1017770" customFormat="1"/>
    <row r="1017771" customFormat="1"/>
    <row r="1017772" customFormat="1"/>
    <row r="1017773" customFormat="1"/>
    <row r="1017774" customFormat="1"/>
    <row r="1017775" customFormat="1"/>
    <row r="1017776" customFormat="1"/>
    <row r="1017777" customFormat="1"/>
    <row r="1017778" customFormat="1"/>
    <row r="1017779" customFormat="1"/>
    <row r="1017780" customFormat="1"/>
    <row r="1017781" customFormat="1"/>
    <row r="1017782" customFormat="1"/>
    <row r="1017783" customFormat="1"/>
    <row r="1017784" customFormat="1"/>
    <row r="1017785" customFormat="1"/>
    <row r="1017786" customFormat="1"/>
    <row r="1017787" customFormat="1"/>
    <row r="1017788" customFormat="1"/>
    <row r="1017789" customFormat="1"/>
    <row r="1017790" customFormat="1"/>
    <row r="1017791" customFormat="1"/>
    <row r="1017792" customFormat="1"/>
    <row r="1017793" customFormat="1"/>
    <row r="1017794" customFormat="1"/>
    <row r="1017795" customFormat="1"/>
    <row r="1017796" customFormat="1"/>
    <row r="1017797" customFormat="1"/>
    <row r="1017798" customFormat="1"/>
    <row r="1017799" customFormat="1"/>
    <row r="1017800" customFormat="1"/>
    <row r="1017801" customFormat="1"/>
    <row r="1017802" customFormat="1"/>
    <row r="1017803" customFormat="1"/>
    <row r="1017804" customFormat="1"/>
    <row r="1017805" customFormat="1"/>
    <row r="1017806" customFormat="1"/>
    <row r="1017807" customFormat="1"/>
    <row r="1017808" customFormat="1"/>
    <row r="1017809" customFormat="1"/>
    <row r="1017810" customFormat="1"/>
    <row r="1017811" customFormat="1"/>
    <row r="1017812" customFormat="1"/>
    <row r="1017813" customFormat="1"/>
    <row r="1017814" customFormat="1"/>
    <row r="1017815" customFormat="1"/>
    <row r="1017816" customFormat="1"/>
    <row r="1017817" customFormat="1"/>
    <row r="1017818" customFormat="1"/>
    <row r="1017819" customFormat="1"/>
    <row r="1017820" customFormat="1"/>
    <row r="1017821" customFormat="1"/>
    <row r="1017822" customFormat="1"/>
    <row r="1017823" customFormat="1"/>
    <row r="1017824" customFormat="1"/>
    <row r="1017825" customFormat="1"/>
    <row r="1017826" customFormat="1"/>
    <row r="1017827" customFormat="1"/>
    <row r="1017828" customFormat="1"/>
    <row r="1017829" customFormat="1"/>
    <row r="1017830" customFormat="1"/>
    <row r="1017831" customFormat="1"/>
    <row r="1017832" customFormat="1"/>
    <row r="1017833" customFormat="1"/>
    <row r="1017834" customFormat="1"/>
    <row r="1017835" customFormat="1"/>
    <row r="1017836" customFormat="1"/>
    <row r="1017837" customFormat="1"/>
    <row r="1017838" customFormat="1"/>
    <row r="1017839" customFormat="1"/>
    <row r="1017840" customFormat="1"/>
    <row r="1017841" customFormat="1"/>
    <row r="1017842" customFormat="1"/>
    <row r="1017843" customFormat="1"/>
    <row r="1017844" customFormat="1"/>
    <row r="1017845" customFormat="1"/>
    <row r="1017846" customFormat="1"/>
    <row r="1017847" customFormat="1"/>
    <row r="1017848" customFormat="1"/>
    <row r="1017849" customFormat="1"/>
    <row r="1017850" customFormat="1"/>
    <row r="1017851" customFormat="1"/>
    <row r="1017852" customFormat="1"/>
    <row r="1017853" customFormat="1"/>
    <row r="1017854" customFormat="1"/>
    <row r="1017855" customFormat="1"/>
    <row r="1017856" customFormat="1"/>
    <row r="1017857" customFormat="1"/>
    <row r="1017858" customFormat="1"/>
    <row r="1017859" customFormat="1"/>
    <row r="1017860" customFormat="1"/>
    <row r="1017861" customFormat="1"/>
    <row r="1017862" customFormat="1"/>
    <row r="1017863" customFormat="1"/>
    <row r="1017864" customFormat="1"/>
    <row r="1017865" customFormat="1"/>
    <row r="1017866" customFormat="1"/>
    <row r="1017867" customFormat="1"/>
    <row r="1017868" customFormat="1"/>
    <row r="1017869" customFormat="1"/>
    <row r="1017870" customFormat="1"/>
    <row r="1017871" customFormat="1"/>
    <row r="1017872" customFormat="1"/>
    <row r="1017873" customFormat="1"/>
    <row r="1017874" customFormat="1"/>
    <row r="1017875" customFormat="1"/>
    <row r="1017876" customFormat="1"/>
    <row r="1017877" customFormat="1"/>
    <row r="1017878" customFormat="1"/>
    <row r="1017879" customFormat="1"/>
    <row r="1017880" customFormat="1"/>
    <row r="1017881" customFormat="1"/>
    <row r="1017882" customFormat="1"/>
    <row r="1017883" customFormat="1"/>
    <row r="1017884" customFormat="1"/>
    <row r="1017885" customFormat="1"/>
    <row r="1017886" customFormat="1"/>
    <row r="1017887" customFormat="1"/>
    <row r="1017888" customFormat="1"/>
    <row r="1017889" customFormat="1"/>
    <row r="1017890" customFormat="1"/>
    <row r="1017891" customFormat="1"/>
    <row r="1017892" customFormat="1"/>
    <row r="1017893" customFormat="1"/>
    <row r="1017894" customFormat="1"/>
    <row r="1017895" customFormat="1"/>
    <row r="1017896" customFormat="1"/>
    <row r="1017897" customFormat="1"/>
    <row r="1017898" customFormat="1"/>
    <row r="1017899" customFormat="1"/>
    <row r="1017900" customFormat="1"/>
    <row r="1017901" customFormat="1"/>
    <row r="1017902" customFormat="1"/>
    <row r="1017903" customFormat="1"/>
    <row r="1017904" customFormat="1"/>
    <row r="1017905" customFormat="1"/>
    <row r="1017906" customFormat="1"/>
    <row r="1017907" customFormat="1"/>
    <row r="1017908" customFormat="1"/>
    <row r="1017909" customFormat="1"/>
    <row r="1017910" customFormat="1"/>
    <row r="1017911" customFormat="1"/>
    <row r="1017912" customFormat="1"/>
    <row r="1017913" customFormat="1"/>
    <row r="1017914" customFormat="1"/>
    <row r="1017915" customFormat="1"/>
    <row r="1017916" customFormat="1"/>
    <row r="1017917" customFormat="1"/>
    <row r="1017918" customFormat="1"/>
    <row r="1017919" customFormat="1"/>
    <row r="1017920" customFormat="1"/>
    <row r="1017921" customFormat="1"/>
    <row r="1017922" customFormat="1"/>
    <row r="1017923" customFormat="1"/>
    <row r="1017924" customFormat="1"/>
    <row r="1017925" customFormat="1"/>
    <row r="1017926" customFormat="1"/>
    <row r="1017927" customFormat="1"/>
    <row r="1017928" customFormat="1"/>
    <row r="1017929" customFormat="1"/>
    <row r="1017930" customFormat="1"/>
    <row r="1017931" customFormat="1"/>
    <row r="1017932" customFormat="1"/>
    <row r="1017933" customFormat="1"/>
    <row r="1017934" customFormat="1"/>
    <row r="1017935" customFormat="1"/>
    <row r="1017936" customFormat="1"/>
    <row r="1017937" customFormat="1"/>
    <row r="1017938" customFormat="1"/>
    <row r="1017939" customFormat="1"/>
    <row r="1017940" customFormat="1"/>
    <row r="1017941" customFormat="1"/>
    <row r="1017942" customFormat="1"/>
    <row r="1017943" customFormat="1"/>
    <row r="1017944" customFormat="1"/>
    <row r="1017945" customFormat="1"/>
    <row r="1017946" customFormat="1"/>
    <row r="1017947" customFormat="1"/>
    <row r="1017948" customFormat="1"/>
    <row r="1017949" customFormat="1"/>
    <row r="1017950" customFormat="1"/>
    <row r="1017951" customFormat="1"/>
    <row r="1017952" customFormat="1"/>
    <row r="1017953" customFormat="1"/>
    <row r="1017954" customFormat="1"/>
    <row r="1017955" customFormat="1"/>
    <row r="1017956" customFormat="1"/>
    <row r="1017957" customFormat="1"/>
    <row r="1017958" customFormat="1"/>
    <row r="1017959" customFormat="1"/>
    <row r="1017960" customFormat="1"/>
    <row r="1017961" customFormat="1"/>
    <row r="1017962" customFormat="1"/>
    <row r="1017963" customFormat="1"/>
    <row r="1017964" customFormat="1"/>
    <row r="1017965" customFormat="1"/>
    <row r="1017966" customFormat="1"/>
    <row r="1017967" customFormat="1"/>
    <row r="1017968" customFormat="1"/>
    <row r="1017969" customFormat="1"/>
    <row r="1017970" customFormat="1"/>
    <row r="1017971" customFormat="1"/>
    <row r="1017972" customFormat="1"/>
    <row r="1017973" customFormat="1"/>
    <row r="1017974" customFormat="1"/>
    <row r="1017975" customFormat="1"/>
    <row r="1017976" customFormat="1"/>
    <row r="1017977" customFormat="1"/>
    <row r="1017978" customFormat="1"/>
    <row r="1017979" customFormat="1"/>
    <row r="1017980" customFormat="1"/>
    <row r="1017981" customFormat="1"/>
    <row r="1017982" customFormat="1"/>
    <row r="1017983" customFormat="1"/>
    <row r="1017984" customFormat="1"/>
    <row r="1017985" customFormat="1"/>
    <row r="1017986" customFormat="1"/>
    <row r="1017987" customFormat="1"/>
    <row r="1017988" customFormat="1"/>
    <row r="1017989" customFormat="1"/>
    <row r="1017990" customFormat="1"/>
    <row r="1017991" customFormat="1"/>
    <row r="1017992" customFormat="1"/>
    <row r="1017993" customFormat="1"/>
    <row r="1017994" customFormat="1"/>
    <row r="1017995" customFormat="1"/>
    <row r="1017996" customFormat="1"/>
    <row r="1017997" customFormat="1"/>
    <row r="1017998" customFormat="1"/>
    <row r="1017999" customFormat="1"/>
    <row r="1018000" customFormat="1"/>
    <row r="1018001" customFormat="1"/>
    <row r="1018002" customFormat="1"/>
    <row r="1018003" customFormat="1"/>
    <row r="1018004" customFormat="1"/>
    <row r="1018005" customFormat="1"/>
    <row r="1018006" customFormat="1"/>
    <row r="1018007" customFormat="1"/>
    <row r="1018008" customFormat="1"/>
    <row r="1018009" customFormat="1"/>
    <row r="1018010" customFormat="1"/>
    <row r="1018011" customFormat="1"/>
    <row r="1018012" customFormat="1"/>
    <row r="1018013" customFormat="1"/>
    <row r="1018014" customFormat="1"/>
    <row r="1018015" customFormat="1"/>
    <row r="1018016" customFormat="1"/>
    <row r="1018017" customFormat="1"/>
    <row r="1018018" customFormat="1"/>
    <row r="1018019" customFormat="1"/>
    <row r="1018020" customFormat="1"/>
    <row r="1018021" customFormat="1"/>
    <row r="1018022" customFormat="1"/>
    <row r="1018023" customFormat="1"/>
    <row r="1018024" customFormat="1"/>
    <row r="1018025" customFormat="1"/>
    <row r="1018026" customFormat="1"/>
    <row r="1018027" customFormat="1"/>
    <row r="1018028" customFormat="1"/>
    <row r="1018029" customFormat="1"/>
    <row r="1018030" customFormat="1"/>
    <row r="1018031" customFormat="1"/>
    <row r="1018032" customFormat="1"/>
    <row r="1018033" customFormat="1"/>
    <row r="1018034" customFormat="1"/>
    <row r="1018035" customFormat="1"/>
    <row r="1018036" customFormat="1"/>
    <row r="1018037" customFormat="1"/>
    <row r="1018038" customFormat="1"/>
    <row r="1018039" customFormat="1"/>
    <row r="1018040" customFormat="1"/>
    <row r="1018041" customFormat="1"/>
    <row r="1018042" customFormat="1"/>
    <row r="1018043" customFormat="1"/>
    <row r="1018044" customFormat="1"/>
    <row r="1018045" customFormat="1"/>
    <row r="1018046" customFormat="1"/>
    <row r="1018047" customFormat="1"/>
    <row r="1018048" customFormat="1"/>
    <row r="1018049" customFormat="1"/>
    <row r="1018050" customFormat="1"/>
    <row r="1018051" customFormat="1"/>
    <row r="1018052" customFormat="1"/>
    <row r="1018053" customFormat="1"/>
    <row r="1018054" customFormat="1"/>
    <row r="1018055" customFormat="1"/>
    <row r="1018056" customFormat="1"/>
    <row r="1018057" customFormat="1"/>
    <row r="1018058" customFormat="1"/>
    <row r="1018059" customFormat="1"/>
    <row r="1018060" customFormat="1"/>
    <row r="1018061" customFormat="1"/>
    <row r="1018062" customFormat="1"/>
    <row r="1018063" customFormat="1"/>
    <row r="1018064" customFormat="1"/>
    <row r="1018065" customFormat="1"/>
    <row r="1018066" customFormat="1"/>
    <row r="1018067" customFormat="1"/>
    <row r="1018068" customFormat="1"/>
    <row r="1018069" customFormat="1"/>
    <row r="1018070" customFormat="1"/>
    <row r="1018071" customFormat="1"/>
    <row r="1018072" customFormat="1"/>
    <row r="1018073" customFormat="1"/>
    <row r="1018074" customFormat="1"/>
    <row r="1018075" customFormat="1"/>
    <row r="1018076" customFormat="1"/>
    <row r="1018077" customFormat="1"/>
    <row r="1018078" customFormat="1"/>
    <row r="1018079" customFormat="1"/>
    <row r="1018080" customFormat="1"/>
    <row r="1018081" customFormat="1"/>
    <row r="1018082" customFormat="1"/>
    <row r="1018083" customFormat="1"/>
    <row r="1018084" customFormat="1"/>
    <row r="1018085" customFormat="1"/>
    <row r="1018086" customFormat="1"/>
    <row r="1018087" customFormat="1"/>
    <row r="1018088" customFormat="1"/>
    <row r="1018089" customFormat="1"/>
    <row r="1018090" customFormat="1"/>
    <row r="1018091" customFormat="1"/>
    <row r="1018092" customFormat="1"/>
    <row r="1018093" customFormat="1"/>
    <row r="1018094" customFormat="1"/>
    <row r="1018095" customFormat="1"/>
    <row r="1018096" customFormat="1"/>
    <row r="1018097" customFormat="1"/>
    <row r="1018098" customFormat="1"/>
    <row r="1018099" customFormat="1"/>
    <row r="1018100" customFormat="1"/>
    <row r="1018101" customFormat="1"/>
    <row r="1018102" customFormat="1"/>
    <row r="1018103" customFormat="1"/>
    <row r="1018104" customFormat="1"/>
    <row r="1018105" customFormat="1"/>
    <row r="1018106" customFormat="1"/>
    <row r="1018107" customFormat="1"/>
    <row r="1018108" customFormat="1"/>
    <row r="1018109" customFormat="1"/>
    <row r="1018110" customFormat="1"/>
    <row r="1018111" customFormat="1"/>
    <row r="1018112" customFormat="1"/>
    <row r="1018113" customFormat="1"/>
    <row r="1018114" customFormat="1"/>
    <row r="1018115" customFormat="1"/>
    <row r="1018116" customFormat="1"/>
    <row r="1018117" customFormat="1"/>
    <row r="1018118" customFormat="1"/>
    <row r="1018119" customFormat="1"/>
    <row r="1018120" customFormat="1"/>
    <row r="1018121" customFormat="1"/>
    <row r="1018122" customFormat="1"/>
    <row r="1018123" customFormat="1"/>
    <row r="1018124" customFormat="1"/>
    <row r="1018125" customFormat="1"/>
    <row r="1018126" customFormat="1"/>
    <row r="1018127" customFormat="1"/>
    <row r="1018128" customFormat="1"/>
    <row r="1018129" customFormat="1"/>
    <row r="1018130" customFormat="1"/>
    <row r="1018131" customFormat="1"/>
    <row r="1018132" customFormat="1"/>
    <row r="1018133" customFormat="1"/>
    <row r="1018134" customFormat="1"/>
    <row r="1018135" customFormat="1"/>
    <row r="1018136" customFormat="1"/>
    <row r="1018137" customFormat="1"/>
    <row r="1018138" customFormat="1"/>
    <row r="1018139" customFormat="1"/>
    <row r="1018140" customFormat="1"/>
    <row r="1018141" customFormat="1"/>
    <row r="1018142" customFormat="1"/>
    <row r="1018143" customFormat="1"/>
    <row r="1018144" customFormat="1"/>
    <row r="1018145" customFormat="1"/>
    <row r="1018146" customFormat="1"/>
    <row r="1018147" customFormat="1"/>
    <row r="1018148" customFormat="1"/>
    <row r="1018149" customFormat="1"/>
    <row r="1018150" customFormat="1"/>
    <row r="1018151" customFormat="1"/>
    <row r="1018152" customFormat="1"/>
    <row r="1018153" customFormat="1"/>
    <row r="1018154" customFormat="1"/>
    <row r="1018155" customFormat="1"/>
    <row r="1018156" customFormat="1"/>
    <row r="1018157" customFormat="1"/>
    <row r="1018158" customFormat="1"/>
    <row r="1018159" customFormat="1"/>
    <row r="1018160" customFormat="1"/>
    <row r="1018161" customFormat="1"/>
    <row r="1018162" customFormat="1"/>
    <row r="1018163" customFormat="1"/>
    <row r="1018164" customFormat="1"/>
    <row r="1018165" customFormat="1"/>
    <row r="1018166" customFormat="1"/>
    <row r="1018167" customFormat="1"/>
    <row r="1018168" customFormat="1"/>
    <row r="1018169" customFormat="1"/>
    <row r="1018170" customFormat="1"/>
    <row r="1018171" customFormat="1"/>
    <row r="1018172" customFormat="1"/>
    <row r="1018173" customFormat="1"/>
    <row r="1018174" customFormat="1"/>
    <row r="1018175" customFormat="1"/>
    <row r="1018176" customFormat="1"/>
    <row r="1018177" customFormat="1"/>
    <row r="1018178" customFormat="1"/>
    <row r="1018179" customFormat="1"/>
    <row r="1018180" customFormat="1"/>
    <row r="1018181" customFormat="1"/>
    <row r="1018182" customFormat="1"/>
    <row r="1018183" customFormat="1"/>
    <row r="1018184" customFormat="1"/>
    <row r="1018185" customFormat="1"/>
    <row r="1018186" customFormat="1"/>
    <row r="1018187" customFormat="1"/>
    <row r="1018188" customFormat="1"/>
    <row r="1018189" customFormat="1"/>
    <row r="1018190" customFormat="1"/>
    <row r="1018191" customFormat="1"/>
    <row r="1018192" customFormat="1"/>
    <row r="1018193" customFormat="1"/>
    <row r="1018194" customFormat="1"/>
    <row r="1018195" customFormat="1"/>
    <row r="1018196" customFormat="1"/>
    <row r="1018197" customFormat="1"/>
    <row r="1018198" customFormat="1"/>
    <row r="1018199" customFormat="1"/>
    <row r="1018200" customFormat="1"/>
    <row r="1018201" customFormat="1"/>
    <row r="1018202" customFormat="1"/>
    <row r="1018203" customFormat="1"/>
    <row r="1018204" customFormat="1"/>
    <row r="1018205" customFormat="1"/>
    <row r="1018206" customFormat="1"/>
    <row r="1018207" customFormat="1"/>
    <row r="1018208" customFormat="1"/>
    <row r="1018209" customFormat="1"/>
    <row r="1018210" customFormat="1"/>
    <row r="1018211" customFormat="1"/>
    <row r="1018212" customFormat="1"/>
    <row r="1018213" customFormat="1"/>
    <row r="1018214" customFormat="1"/>
    <row r="1018215" customFormat="1"/>
    <row r="1018216" customFormat="1"/>
    <row r="1018217" customFormat="1"/>
    <row r="1018218" customFormat="1"/>
    <row r="1018219" customFormat="1"/>
    <row r="1018220" customFormat="1"/>
    <row r="1018221" customFormat="1"/>
    <row r="1018222" customFormat="1"/>
    <row r="1018223" customFormat="1"/>
    <row r="1018224" customFormat="1"/>
    <row r="1018225" customFormat="1"/>
    <row r="1018226" customFormat="1"/>
    <row r="1018227" customFormat="1"/>
    <row r="1018228" customFormat="1"/>
    <row r="1018229" customFormat="1"/>
    <row r="1018230" customFormat="1"/>
    <row r="1018231" customFormat="1"/>
    <row r="1018232" customFormat="1"/>
    <row r="1018233" customFormat="1"/>
    <row r="1018234" customFormat="1"/>
    <row r="1018235" customFormat="1"/>
    <row r="1018236" customFormat="1"/>
    <row r="1018237" customFormat="1"/>
    <row r="1018238" customFormat="1"/>
    <row r="1018239" customFormat="1"/>
    <row r="1018240" customFormat="1"/>
    <row r="1018241" customFormat="1"/>
    <row r="1018242" customFormat="1"/>
    <row r="1018243" customFormat="1"/>
    <row r="1018244" customFormat="1"/>
    <row r="1018245" customFormat="1"/>
    <row r="1018246" customFormat="1"/>
    <row r="1018247" customFormat="1"/>
    <row r="1018248" customFormat="1"/>
    <row r="1018249" customFormat="1"/>
    <row r="1018250" customFormat="1"/>
    <row r="1018251" customFormat="1"/>
    <row r="1018252" customFormat="1"/>
    <row r="1018253" customFormat="1"/>
    <row r="1018254" customFormat="1"/>
    <row r="1018255" customFormat="1"/>
    <row r="1018256" customFormat="1"/>
    <row r="1018257" customFormat="1"/>
    <row r="1018258" customFormat="1"/>
    <row r="1018259" customFormat="1"/>
    <row r="1018260" customFormat="1"/>
    <row r="1018261" customFormat="1"/>
    <row r="1018262" customFormat="1"/>
    <row r="1018263" customFormat="1"/>
    <row r="1018264" customFormat="1"/>
    <row r="1018265" customFormat="1"/>
    <row r="1018266" customFormat="1"/>
    <row r="1018267" customFormat="1"/>
    <row r="1018268" customFormat="1"/>
    <row r="1018269" customFormat="1"/>
    <row r="1018270" customFormat="1"/>
    <row r="1018271" customFormat="1"/>
    <row r="1018272" customFormat="1"/>
    <row r="1018273" customFormat="1"/>
    <row r="1018274" customFormat="1"/>
    <row r="1018275" customFormat="1"/>
    <row r="1018276" customFormat="1"/>
    <row r="1018277" customFormat="1"/>
    <row r="1018278" customFormat="1"/>
    <row r="1018279" customFormat="1"/>
    <row r="1018280" customFormat="1"/>
    <row r="1018281" customFormat="1"/>
    <row r="1018282" customFormat="1"/>
    <row r="1018283" customFormat="1"/>
    <row r="1018284" customFormat="1"/>
    <row r="1018285" customFormat="1"/>
    <row r="1018286" customFormat="1"/>
    <row r="1018287" customFormat="1"/>
    <row r="1018288" customFormat="1"/>
    <row r="1018289" customFormat="1"/>
    <row r="1018290" customFormat="1"/>
    <row r="1018291" customFormat="1"/>
    <row r="1018292" customFormat="1"/>
    <row r="1018293" customFormat="1"/>
    <row r="1018294" customFormat="1"/>
    <row r="1018295" customFormat="1"/>
    <row r="1018296" customFormat="1"/>
    <row r="1018297" customFormat="1"/>
    <row r="1018298" customFormat="1"/>
    <row r="1018299" customFormat="1"/>
    <row r="1018300" customFormat="1"/>
    <row r="1018301" customFormat="1"/>
    <row r="1018302" customFormat="1"/>
    <row r="1018303" customFormat="1"/>
    <row r="1018304" customFormat="1"/>
    <row r="1018305" customFormat="1"/>
    <row r="1018306" customFormat="1"/>
    <row r="1018307" customFormat="1"/>
    <row r="1018308" customFormat="1"/>
    <row r="1018309" customFormat="1"/>
    <row r="1018310" customFormat="1"/>
    <row r="1018311" customFormat="1"/>
    <row r="1018312" customFormat="1"/>
    <row r="1018313" customFormat="1"/>
    <row r="1018314" customFormat="1"/>
    <row r="1018315" customFormat="1"/>
    <row r="1018316" customFormat="1"/>
    <row r="1018317" customFormat="1"/>
    <row r="1018318" customFormat="1"/>
    <row r="1018319" customFormat="1"/>
    <row r="1018320" customFormat="1"/>
    <row r="1018321" customFormat="1"/>
    <row r="1018322" customFormat="1"/>
    <row r="1018323" customFormat="1"/>
    <row r="1018324" customFormat="1"/>
    <row r="1018325" customFormat="1"/>
    <row r="1018326" customFormat="1"/>
    <row r="1018327" customFormat="1"/>
    <row r="1018328" customFormat="1"/>
    <row r="1018329" customFormat="1"/>
    <row r="1018330" customFormat="1"/>
    <row r="1018331" customFormat="1"/>
    <row r="1018332" customFormat="1"/>
    <row r="1018333" customFormat="1"/>
    <row r="1018334" customFormat="1"/>
    <row r="1018335" customFormat="1"/>
    <row r="1018336" customFormat="1"/>
    <row r="1018337" customFormat="1"/>
    <row r="1018338" customFormat="1"/>
    <row r="1018339" customFormat="1"/>
    <row r="1018340" customFormat="1"/>
    <row r="1018341" customFormat="1"/>
    <row r="1018342" customFormat="1"/>
    <row r="1018343" customFormat="1"/>
    <row r="1018344" customFormat="1"/>
    <row r="1018345" customFormat="1"/>
    <row r="1018346" customFormat="1"/>
    <row r="1018347" customFormat="1"/>
    <row r="1018348" customFormat="1"/>
    <row r="1018349" customFormat="1"/>
    <row r="1018350" customFormat="1"/>
    <row r="1018351" customFormat="1"/>
    <row r="1018352" customFormat="1"/>
    <row r="1018353" customFormat="1"/>
    <row r="1018354" customFormat="1"/>
    <row r="1018355" customFormat="1"/>
    <row r="1018356" customFormat="1"/>
    <row r="1018357" customFormat="1"/>
    <row r="1018358" customFormat="1"/>
    <row r="1018359" customFormat="1"/>
    <row r="1018360" customFormat="1"/>
    <row r="1018361" customFormat="1"/>
    <row r="1018362" customFormat="1"/>
    <row r="1018363" customFormat="1"/>
    <row r="1018364" customFormat="1"/>
    <row r="1018365" customFormat="1"/>
    <row r="1018366" customFormat="1"/>
    <row r="1018367" customFormat="1"/>
    <row r="1018368" customFormat="1"/>
    <row r="1018369" customFormat="1"/>
    <row r="1018370" customFormat="1"/>
    <row r="1018371" customFormat="1"/>
    <row r="1018372" customFormat="1"/>
    <row r="1018373" customFormat="1"/>
    <row r="1018374" customFormat="1"/>
    <row r="1018375" customFormat="1"/>
    <row r="1018376" customFormat="1"/>
    <row r="1018377" customFormat="1"/>
    <row r="1018378" customFormat="1"/>
    <row r="1018379" customFormat="1"/>
    <row r="1018380" customFormat="1"/>
    <row r="1018381" customFormat="1"/>
    <row r="1018382" customFormat="1"/>
    <row r="1018383" customFormat="1"/>
    <row r="1018384" customFormat="1"/>
    <row r="1018385" customFormat="1"/>
    <row r="1018386" customFormat="1"/>
    <row r="1018387" customFormat="1"/>
    <row r="1018388" customFormat="1"/>
    <row r="1018389" customFormat="1"/>
    <row r="1018390" customFormat="1"/>
    <row r="1018391" customFormat="1"/>
    <row r="1018392" customFormat="1"/>
    <row r="1018393" customFormat="1"/>
    <row r="1018394" customFormat="1"/>
    <row r="1018395" customFormat="1"/>
    <row r="1018396" customFormat="1"/>
    <row r="1018397" customFormat="1"/>
    <row r="1018398" customFormat="1"/>
    <row r="1018399" customFormat="1"/>
    <row r="1018400" customFormat="1"/>
    <row r="1018401" customFormat="1"/>
    <row r="1018402" customFormat="1"/>
    <row r="1018403" customFormat="1"/>
    <row r="1018404" customFormat="1"/>
    <row r="1018405" customFormat="1"/>
    <row r="1018406" customFormat="1"/>
    <row r="1018407" customFormat="1"/>
    <row r="1018408" customFormat="1"/>
    <row r="1018409" customFormat="1"/>
    <row r="1018410" customFormat="1"/>
    <row r="1018411" customFormat="1"/>
    <row r="1018412" customFormat="1"/>
    <row r="1018413" customFormat="1"/>
    <row r="1018414" customFormat="1"/>
    <row r="1018415" customFormat="1"/>
    <row r="1018416" customFormat="1"/>
    <row r="1018417" customFormat="1"/>
    <row r="1018418" customFormat="1"/>
    <row r="1018419" customFormat="1"/>
    <row r="1018420" customFormat="1"/>
    <row r="1018421" customFormat="1"/>
    <row r="1018422" customFormat="1"/>
    <row r="1018423" customFormat="1"/>
    <row r="1018424" customFormat="1"/>
    <row r="1018425" customFormat="1"/>
    <row r="1018426" customFormat="1"/>
    <row r="1018427" customFormat="1"/>
    <row r="1018428" customFormat="1"/>
    <row r="1018429" customFormat="1"/>
    <row r="1018430" customFormat="1"/>
    <row r="1018431" customFormat="1"/>
    <row r="1018432" customFormat="1"/>
    <row r="1018433" customFormat="1"/>
    <row r="1018434" customFormat="1"/>
    <row r="1018435" customFormat="1"/>
    <row r="1018436" customFormat="1"/>
    <row r="1018437" customFormat="1"/>
    <row r="1018438" customFormat="1"/>
    <row r="1018439" customFormat="1"/>
    <row r="1018440" customFormat="1"/>
    <row r="1018441" customFormat="1"/>
    <row r="1018442" customFormat="1"/>
    <row r="1018443" customFormat="1"/>
    <row r="1018444" customFormat="1"/>
    <row r="1018445" customFormat="1"/>
    <row r="1018446" customFormat="1"/>
    <row r="1018447" customFormat="1"/>
    <row r="1018448" customFormat="1"/>
    <row r="1018449" customFormat="1"/>
    <row r="1018450" customFormat="1"/>
    <row r="1018451" customFormat="1"/>
    <row r="1018452" customFormat="1"/>
    <row r="1018453" customFormat="1"/>
    <row r="1018454" customFormat="1"/>
    <row r="1018455" customFormat="1"/>
    <row r="1018456" customFormat="1"/>
    <row r="1018457" customFormat="1"/>
    <row r="1018458" customFormat="1"/>
    <row r="1018459" customFormat="1"/>
    <row r="1018460" customFormat="1"/>
    <row r="1018461" customFormat="1"/>
    <row r="1018462" customFormat="1"/>
    <row r="1018463" customFormat="1"/>
    <row r="1018464" customFormat="1"/>
    <row r="1018465" customFormat="1"/>
    <row r="1018466" customFormat="1"/>
    <row r="1018467" customFormat="1"/>
    <row r="1018468" customFormat="1"/>
    <row r="1018469" customFormat="1"/>
    <row r="1018470" customFormat="1"/>
    <row r="1018471" customFormat="1"/>
    <row r="1018472" customFormat="1"/>
    <row r="1018473" customFormat="1"/>
    <row r="1018474" customFormat="1"/>
    <row r="1018475" customFormat="1"/>
    <row r="1018476" customFormat="1"/>
    <row r="1018477" customFormat="1"/>
    <row r="1018478" customFormat="1"/>
    <row r="1018479" customFormat="1"/>
    <row r="1018480" customFormat="1"/>
    <row r="1018481" customFormat="1"/>
    <row r="1018482" customFormat="1"/>
    <row r="1018483" customFormat="1"/>
    <row r="1018484" customFormat="1"/>
    <row r="1018485" customFormat="1"/>
    <row r="1018486" customFormat="1"/>
    <row r="1018487" customFormat="1"/>
    <row r="1018488" customFormat="1"/>
    <row r="1018489" customFormat="1"/>
    <row r="1018490" customFormat="1"/>
    <row r="1018491" customFormat="1"/>
    <row r="1018492" customFormat="1"/>
    <row r="1018493" customFormat="1"/>
    <row r="1018494" customFormat="1"/>
    <row r="1018495" customFormat="1"/>
    <row r="1018496" customFormat="1"/>
    <row r="1018497" customFormat="1"/>
    <row r="1018498" customFormat="1"/>
    <row r="1018499" customFormat="1"/>
    <row r="1018500" customFormat="1"/>
    <row r="1018501" customFormat="1"/>
    <row r="1018502" customFormat="1"/>
    <row r="1018503" customFormat="1"/>
    <row r="1018504" customFormat="1"/>
    <row r="1018505" customFormat="1"/>
    <row r="1018506" customFormat="1"/>
    <row r="1018507" customFormat="1"/>
    <row r="1018508" customFormat="1"/>
    <row r="1018509" customFormat="1"/>
    <row r="1018510" customFormat="1"/>
    <row r="1018511" customFormat="1"/>
    <row r="1018512" customFormat="1"/>
    <row r="1018513" customFormat="1"/>
    <row r="1018514" customFormat="1"/>
    <row r="1018515" customFormat="1"/>
    <row r="1018516" customFormat="1"/>
    <row r="1018517" customFormat="1"/>
    <row r="1018518" customFormat="1"/>
    <row r="1018519" customFormat="1"/>
    <row r="1018520" customFormat="1"/>
    <row r="1018521" customFormat="1"/>
    <row r="1018522" customFormat="1"/>
    <row r="1018523" customFormat="1"/>
    <row r="1018524" customFormat="1"/>
    <row r="1018525" customFormat="1"/>
    <row r="1018526" customFormat="1"/>
    <row r="1018527" customFormat="1"/>
    <row r="1018528" customFormat="1"/>
    <row r="1018529" customFormat="1"/>
    <row r="1018530" customFormat="1"/>
    <row r="1018531" customFormat="1"/>
    <row r="1018532" customFormat="1"/>
    <row r="1018533" customFormat="1"/>
    <row r="1018534" customFormat="1"/>
    <row r="1018535" customFormat="1"/>
    <row r="1018536" customFormat="1"/>
    <row r="1018537" customFormat="1"/>
    <row r="1018538" customFormat="1"/>
    <row r="1018539" customFormat="1"/>
    <row r="1018540" customFormat="1"/>
    <row r="1018541" customFormat="1"/>
    <row r="1018542" customFormat="1"/>
    <row r="1018543" customFormat="1"/>
    <row r="1018544" customFormat="1"/>
    <row r="1018545" customFormat="1"/>
    <row r="1018546" customFormat="1"/>
    <row r="1018547" customFormat="1"/>
    <row r="1018548" customFormat="1"/>
    <row r="1018549" customFormat="1"/>
    <row r="1018550" customFormat="1"/>
    <row r="1018551" customFormat="1"/>
    <row r="1018552" customFormat="1"/>
    <row r="1018553" customFormat="1"/>
    <row r="1018554" customFormat="1"/>
    <row r="1018555" customFormat="1"/>
    <row r="1018556" customFormat="1"/>
    <row r="1018557" customFormat="1"/>
    <row r="1018558" customFormat="1"/>
    <row r="1018559" customFormat="1"/>
    <row r="1018560" customFormat="1"/>
    <row r="1018561" customFormat="1"/>
    <row r="1018562" customFormat="1"/>
    <row r="1018563" customFormat="1"/>
    <row r="1018564" customFormat="1"/>
    <row r="1018565" customFormat="1"/>
    <row r="1018566" customFormat="1"/>
    <row r="1018567" customFormat="1"/>
    <row r="1018568" customFormat="1"/>
    <row r="1018569" customFormat="1"/>
    <row r="1018570" customFormat="1"/>
    <row r="1018571" customFormat="1"/>
    <row r="1018572" customFormat="1"/>
    <row r="1018573" customFormat="1"/>
    <row r="1018574" customFormat="1"/>
    <row r="1018575" customFormat="1"/>
    <row r="1018576" customFormat="1"/>
    <row r="1018577" customFormat="1"/>
    <row r="1018578" customFormat="1"/>
    <row r="1018579" customFormat="1"/>
    <row r="1018580" customFormat="1"/>
    <row r="1018581" customFormat="1"/>
    <row r="1018582" customFormat="1"/>
    <row r="1018583" customFormat="1"/>
    <row r="1018584" customFormat="1"/>
    <row r="1018585" customFormat="1"/>
    <row r="1018586" customFormat="1"/>
    <row r="1018587" customFormat="1"/>
    <row r="1018588" customFormat="1"/>
    <row r="1018589" customFormat="1"/>
    <row r="1018590" customFormat="1"/>
    <row r="1018591" customFormat="1"/>
    <row r="1018592" customFormat="1"/>
    <row r="1018593" customFormat="1"/>
    <row r="1018594" customFormat="1"/>
    <row r="1018595" customFormat="1"/>
    <row r="1018596" customFormat="1"/>
    <row r="1018597" customFormat="1"/>
    <row r="1018598" customFormat="1"/>
    <row r="1018599" customFormat="1"/>
    <row r="1018600" customFormat="1"/>
    <row r="1018601" customFormat="1"/>
    <row r="1018602" customFormat="1"/>
    <row r="1018603" customFormat="1"/>
    <row r="1018604" customFormat="1"/>
    <row r="1018605" customFormat="1"/>
    <row r="1018606" customFormat="1"/>
    <row r="1018607" customFormat="1"/>
    <row r="1018608" customFormat="1"/>
    <row r="1018609" customFormat="1"/>
    <row r="1018610" customFormat="1"/>
    <row r="1018611" customFormat="1"/>
    <row r="1018612" customFormat="1"/>
    <row r="1018613" customFormat="1"/>
    <row r="1018614" customFormat="1"/>
    <row r="1018615" customFormat="1"/>
    <row r="1018616" customFormat="1"/>
    <row r="1018617" customFormat="1"/>
    <row r="1018618" customFormat="1"/>
    <row r="1018619" customFormat="1"/>
    <row r="1018620" customFormat="1"/>
    <row r="1018621" customFormat="1"/>
    <row r="1018622" customFormat="1"/>
    <row r="1018623" customFormat="1"/>
    <row r="1018624" customFormat="1"/>
    <row r="1018625" customFormat="1"/>
    <row r="1018626" customFormat="1"/>
    <row r="1018627" customFormat="1"/>
    <row r="1018628" customFormat="1"/>
    <row r="1018629" customFormat="1"/>
    <row r="1018630" customFormat="1"/>
    <row r="1018631" customFormat="1"/>
    <row r="1018632" customFormat="1"/>
    <row r="1018633" customFormat="1"/>
    <row r="1018634" customFormat="1"/>
    <row r="1018635" customFormat="1"/>
    <row r="1018636" customFormat="1"/>
    <row r="1018637" customFormat="1"/>
    <row r="1018638" customFormat="1"/>
    <row r="1018639" customFormat="1"/>
    <row r="1018640" customFormat="1"/>
    <row r="1018641" customFormat="1"/>
    <row r="1018642" customFormat="1"/>
    <row r="1018643" customFormat="1"/>
    <row r="1018644" customFormat="1"/>
    <row r="1018645" customFormat="1"/>
    <row r="1018646" customFormat="1"/>
    <row r="1018647" customFormat="1"/>
    <row r="1018648" customFormat="1"/>
    <row r="1018649" customFormat="1"/>
    <row r="1018650" customFormat="1"/>
    <row r="1018651" customFormat="1"/>
    <row r="1018652" customFormat="1"/>
    <row r="1018653" customFormat="1"/>
    <row r="1018654" customFormat="1"/>
    <row r="1018655" customFormat="1"/>
    <row r="1018656" customFormat="1"/>
    <row r="1018657" customFormat="1"/>
    <row r="1018658" customFormat="1"/>
    <row r="1018659" customFormat="1"/>
    <row r="1018660" customFormat="1"/>
    <row r="1018661" customFormat="1"/>
    <row r="1018662" customFormat="1"/>
    <row r="1018663" customFormat="1"/>
    <row r="1018664" customFormat="1"/>
    <row r="1018665" customFormat="1"/>
    <row r="1018666" customFormat="1"/>
    <row r="1018667" customFormat="1"/>
    <row r="1018668" customFormat="1"/>
    <row r="1018669" customFormat="1"/>
    <row r="1018670" customFormat="1"/>
    <row r="1018671" customFormat="1"/>
    <row r="1018672" customFormat="1"/>
    <row r="1018673" customFormat="1"/>
    <row r="1018674" customFormat="1"/>
    <row r="1018675" customFormat="1"/>
    <row r="1018676" customFormat="1"/>
    <row r="1018677" customFormat="1"/>
    <row r="1018678" customFormat="1"/>
    <row r="1018679" customFormat="1"/>
    <row r="1018680" customFormat="1"/>
    <row r="1018681" customFormat="1"/>
    <row r="1018682" customFormat="1"/>
    <row r="1018683" customFormat="1"/>
    <row r="1018684" customFormat="1"/>
    <row r="1018685" customFormat="1"/>
    <row r="1018686" customFormat="1"/>
    <row r="1018687" customFormat="1"/>
    <row r="1018688" customFormat="1"/>
    <row r="1018689" customFormat="1"/>
    <row r="1018690" customFormat="1"/>
    <row r="1018691" customFormat="1"/>
    <row r="1018692" customFormat="1"/>
    <row r="1018693" customFormat="1"/>
    <row r="1018694" customFormat="1"/>
    <row r="1018695" customFormat="1"/>
    <row r="1018696" customFormat="1"/>
    <row r="1018697" customFormat="1"/>
    <row r="1018698" customFormat="1"/>
    <row r="1018699" customFormat="1"/>
    <row r="1018700" customFormat="1"/>
    <row r="1018701" customFormat="1"/>
    <row r="1018702" customFormat="1"/>
    <row r="1018703" customFormat="1"/>
    <row r="1018704" customFormat="1"/>
    <row r="1018705" customFormat="1"/>
    <row r="1018706" customFormat="1"/>
    <row r="1018707" customFormat="1"/>
    <row r="1018708" customFormat="1"/>
    <row r="1018709" customFormat="1"/>
    <row r="1018710" customFormat="1"/>
    <row r="1018711" customFormat="1"/>
    <row r="1018712" customFormat="1"/>
    <row r="1018713" customFormat="1"/>
    <row r="1018714" customFormat="1"/>
    <row r="1018715" customFormat="1"/>
    <row r="1018716" customFormat="1"/>
    <row r="1018717" customFormat="1"/>
    <row r="1018718" customFormat="1"/>
    <row r="1018719" customFormat="1"/>
    <row r="1018720" customFormat="1"/>
    <row r="1018721" customFormat="1"/>
    <row r="1018722" customFormat="1"/>
    <row r="1018723" customFormat="1"/>
    <row r="1018724" customFormat="1"/>
    <row r="1018725" customFormat="1"/>
    <row r="1018726" customFormat="1"/>
    <row r="1018727" customFormat="1"/>
    <row r="1018728" customFormat="1"/>
    <row r="1018729" customFormat="1"/>
    <row r="1018730" customFormat="1"/>
    <row r="1018731" customFormat="1"/>
    <row r="1018732" customFormat="1"/>
    <row r="1018733" customFormat="1"/>
    <row r="1018734" customFormat="1"/>
    <row r="1018735" customFormat="1"/>
    <row r="1018736" customFormat="1"/>
    <row r="1018737" customFormat="1"/>
    <row r="1018738" customFormat="1"/>
    <row r="1018739" customFormat="1"/>
    <row r="1018740" customFormat="1"/>
    <row r="1018741" customFormat="1"/>
    <row r="1018742" customFormat="1"/>
    <row r="1018743" customFormat="1"/>
    <row r="1018744" customFormat="1"/>
    <row r="1018745" customFormat="1"/>
    <row r="1018746" customFormat="1"/>
    <row r="1018747" customFormat="1"/>
    <row r="1018748" customFormat="1"/>
    <row r="1018749" customFormat="1"/>
    <row r="1018750" customFormat="1"/>
    <row r="1018751" customFormat="1"/>
    <row r="1018752" customFormat="1"/>
    <row r="1018753" customFormat="1"/>
    <row r="1018754" customFormat="1"/>
    <row r="1018755" customFormat="1"/>
    <row r="1018756" customFormat="1"/>
    <row r="1018757" customFormat="1"/>
    <row r="1018758" customFormat="1"/>
    <row r="1018759" customFormat="1"/>
    <row r="1018760" customFormat="1"/>
    <row r="1018761" customFormat="1"/>
    <row r="1018762" customFormat="1"/>
    <row r="1018763" customFormat="1"/>
    <row r="1018764" customFormat="1"/>
    <row r="1018765" customFormat="1"/>
    <row r="1018766" customFormat="1"/>
    <row r="1018767" customFormat="1"/>
    <row r="1018768" customFormat="1"/>
    <row r="1018769" customFormat="1"/>
    <row r="1018770" customFormat="1"/>
    <row r="1018771" customFormat="1"/>
    <row r="1018772" customFormat="1"/>
    <row r="1018773" customFormat="1"/>
    <row r="1018774" customFormat="1"/>
    <row r="1018775" customFormat="1"/>
    <row r="1018776" customFormat="1"/>
    <row r="1018777" customFormat="1"/>
    <row r="1018778" customFormat="1"/>
    <row r="1018779" customFormat="1"/>
    <row r="1018780" customFormat="1"/>
    <row r="1018781" customFormat="1"/>
    <row r="1018782" customFormat="1"/>
    <row r="1018783" customFormat="1"/>
    <row r="1018784" customFormat="1"/>
    <row r="1018785" customFormat="1"/>
    <row r="1018786" customFormat="1"/>
    <row r="1018787" customFormat="1"/>
    <row r="1018788" customFormat="1"/>
    <row r="1018789" customFormat="1"/>
    <row r="1018790" customFormat="1"/>
    <row r="1018791" customFormat="1"/>
    <row r="1018792" customFormat="1"/>
    <row r="1018793" customFormat="1"/>
    <row r="1018794" customFormat="1"/>
    <row r="1018795" customFormat="1"/>
    <row r="1018796" customFormat="1"/>
    <row r="1018797" customFormat="1"/>
    <row r="1018798" customFormat="1"/>
    <row r="1018799" customFormat="1"/>
    <row r="1018800" customFormat="1"/>
    <row r="1018801" customFormat="1"/>
    <row r="1018802" customFormat="1"/>
    <row r="1018803" customFormat="1"/>
    <row r="1018804" customFormat="1"/>
    <row r="1018805" customFormat="1"/>
    <row r="1018806" customFormat="1"/>
    <row r="1018807" customFormat="1"/>
    <row r="1018808" customFormat="1"/>
    <row r="1018809" customFormat="1"/>
    <row r="1018810" customFormat="1"/>
    <row r="1018811" customFormat="1"/>
    <row r="1018812" customFormat="1"/>
    <row r="1018813" customFormat="1"/>
    <row r="1018814" customFormat="1"/>
    <row r="1018815" customFormat="1"/>
    <row r="1018816" customFormat="1"/>
    <row r="1018817" customFormat="1"/>
    <row r="1018818" customFormat="1"/>
    <row r="1018819" customFormat="1"/>
    <row r="1018820" customFormat="1"/>
    <row r="1018821" customFormat="1"/>
    <row r="1018822" customFormat="1"/>
    <row r="1018823" customFormat="1"/>
    <row r="1018824" customFormat="1"/>
    <row r="1018825" customFormat="1"/>
    <row r="1018826" customFormat="1"/>
    <row r="1018827" customFormat="1"/>
    <row r="1018828" customFormat="1"/>
    <row r="1018829" customFormat="1"/>
    <row r="1018830" customFormat="1"/>
    <row r="1018831" customFormat="1"/>
    <row r="1018832" customFormat="1"/>
    <row r="1018833" customFormat="1"/>
    <row r="1018834" customFormat="1"/>
    <row r="1018835" customFormat="1"/>
    <row r="1018836" customFormat="1"/>
    <row r="1018837" customFormat="1"/>
    <row r="1018838" customFormat="1"/>
    <row r="1018839" customFormat="1"/>
    <row r="1018840" customFormat="1"/>
    <row r="1018841" customFormat="1"/>
    <row r="1018842" customFormat="1"/>
    <row r="1018843" customFormat="1"/>
    <row r="1018844" customFormat="1"/>
    <row r="1018845" customFormat="1"/>
    <row r="1018846" customFormat="1"/>
    <row r="1018847" customFormat="1"/>
    <row r="1018848" customFormat="1"/>
    <row r="1018849" customFormat="1"/>
    <row r="1018850" customFormat="1"/>
    <row r="1018851" customFormat="1"/>
    <row r="1018852" customFormat="1"/>
    <row r="1018853" customFormat="1"/>
    <row r="1018854" customFormat="1"/>
    <row r="1018855" customFormat="1"/>
    <row r="1018856" customFormat="1"/>
    <row r="1018857" customFormat="1"/>
    <row r="1018858" customFormat="1"/>
    <row r="1018859" customFormat="1"/>
    <row r="1018860" customFormat="1"/>
    <row r="1018861" customFormat="1"/>
    <row r="1018862" customFormat="1"/>
    <row r="1018863" customFormat="1"/>
    <row r="1018864" customFormat="1"/>
    <row r="1018865" customFormat="1"/>
    <row r="1018866" customFormat="1"/>
    <row r="1018867" customFormat="1"/>
    <row r="1018868" customFormat="1"/>
    <row r="1018869" customFormat="1"/>
    <row r="1018870" customFormat="1"/>
    <row r="1018871" customFormat="1"/>
    <row r="1018872" customFormat="1"/>
    <row r="1018873" customFormat="1"/>
    <row r="1018874" customFormat="1"/>
    <row r="1018875" customFormat="1"/>
    <row r="1018876" customFormat="1"/>
    <row r="1018877" customFormat="1"/>
    <row r="1018878" customFormat="1"/>
    <row r="1018879" customFormat="1"/>
    <row r="1018880" customFormat="1"/>
    <row r="1018881" customFormat="1"/>
    <row r="1018882" customFormat="1"/>
    <row r="1018883" customFormat="1"/>
    <row r="1018884" customFormat="1"/>
    <row r="1018885" customFormat="1"/>
    <row r="1018886" customFormat="1"/>
    <row r="1018887" customFormat="1"/>
    <row r="1018888" customFormat="1"/>
    <row r="1018889" customFormat="1"/>
    <row r="1018890" customFormat="1"/>
    <row r="1018891" customFormat="1"/>
    <row r="1018892" customFormat="1"/>
    <row r="1018893" customFormat="1"/>
    <row r="1018894" customFormat="1"/>
    <row r="1018895" customFormat="1"/>
    <row r="1018896" customFormat="1"/>
    <row r="1018897" customFormat="1"/>
    <row r="1018898" customFormat="1"/>
    <row r="1018899" customFormat="1"/>
    <row r="1018900" customFormat="1"/>
    <row r="1018901" customFormat="1"/>
    <row r="1018902" customFormat="1"/>
    <row r="1018903" customFormat="1"/>
    <row r="1018904" customFormat="1"/>
    <row r="1018905" customFormat="1"/>
    <row r="1018906" customFormat="1"/>
    <row r="1018907" customFormat="1"/>
    <row r="1018908" customFormat="1"/>
    <row r="1018909" customFormat="1"/>
    <row r="1018910" customFormat="1"/>
    <row r="1018911" customFormat="1"/>
    <row r="1018912" customFormat="1"/>
    <row r="1018913" customFormat="1"/>
    <row r="1018914" customFormat="1"/>
    <row r="1018915" customFormat="1"/>
    <row r="1018916" customFormat="1"/>
    <row r="1018917" customFormat="1"/>
    <row r="1018918" customFormat="1"/>
    <row r="1018919" customFormat="1"/>
    <row r="1018920" customFormat="1"/>
    <row r="1018921" customFormat="1"/>
    <row r="1018922" customFormat="1"/>
    <row r="1018923" customFormat="1"/>
    <row r="1018924" customFormat="1"/>
    <row r="1018925" customFormat="1"/>
    <row r="1018926" customFormat="1"/>
    <row r="1018927" customFormat="1"/>
    <row r="1018928" customFormat="1"/>
    <row r="1018929" customFormat="1"/>
    <row r="1018930" customFormat="1"/>
    <row r="1018931" customFormat="1"/>
    <row r="1018932" customFormat="1"/>
    <row r="1018933" customFormat="1"/>
    <row r="1018934" customFormat="1"/>
    <row r="1018935" customFormat="1"/>
    <row r="1018936" customFormat="1"/>
    <row r="1018937" customFormat="1"/>
    <row r="1018938" customFormat="1"/>
    <row r="1018939" customFormat="1"/>
    <row r="1018940" customFormat="1"/>
    <row r="1018941" customFormat="1"/>
    <row r="1018942" customFormat="1"/>
    <row r="1018943" customFormat="1"/>
    <row r="1018944" customFormat="1"/>
    <row r="1018945" customFormat="1"/>
    <row r="1018946" customFormat="1"/>
    <row r="1018947" customFormat="1"/>
    <row r="1018948" customFormat="1"/>
    <row r="1018949" customFormat="1"/>
    <row r="1018950" customFormat="1"/>
    <row r="1018951" customFormat="1"/>
    <row r="1018952" customFormat="1"/>
    <row r="1018953" customFormat="1"/>
    <row r="1018954" customFormat="1"/>
    <row r="1018955" customFormat="1"/>
    <row r="1018956" customFormat="1"/>
    <row r="1018957" customFormat="1"/>
    <row r="1018958" customFormat="1"/>
    <row r="1018959" customFormat="1"/>
    <row r="1018960" customFormat="1"/>
    <row r="1018961" customFormat="1"/>
    <row r="1018962" customFormat="1"/>
    <row r="1018963" customFormat="1"/>
    <row r="1018964" customFormat="1"/>
    <row r="1018965" customFormat="1"/>
    <row r="1018966" customFormat="1"/>
    <row r="1018967" customFormat="1"/>
    <row r="1018968" customFormat="1"/>
    <row r="1018969" customFormat="1"/>
    <row r="1018970" customFormat="1"/>
    <row r="1018971" customFormat="1"/>
    <row r="1018972" customFormat="1"/>
    <row r="1018973" customFormat="1"/>
    <row r="1018974" customFormat="1"/>
    <row r="1018975" customFormat="1"/>
    <row r="1018976" customFormat="1"/>
    <row r="1018977" customFormat="1"/>
    <row r="1018978" customFormat="1"/>
    <row r="1018979" customFormat="1"/>
    <row r="1018980" customFormat="1"/>
    <row r="1018981" customFormat="1"/>
    <row r="1018982" customFormat="1"/>
    <row r="1018983" customFormat="1"/>
    <row r="1018984" customFormat="1"/>
    <row r="1018985" customFormat="1"/>
    <row r="1018986" customFormat="1"/>
    <row r="1018987" customFormat="1"/>
    <row r="1018988" customFormat="1"/>
    <row r="1018989" customFormat="1"/>
    <row r="1018990" customFormat="1"/>
    <row r="1018991" customFormat="1"/>
    <row r="1018992" customFormat="1"/>
    <row r="1018993" customFormat="1"/>
    <row r="1018994" customFormat="1"/>
    <row r="1018995" customFormat="1"/>
    <row r="1018996" customFormat="1"/>
    <row r="1018997" customFormat="1"/>
    <row r="1018998" customFormat="1"/>
    <row r="1018999" customFormat="1"/>
    <row r="1019000" customFormat="1"/>
    <row r="1019001" customFormat="1"/>
    <row r="1019002" customFormat="1"/>
    <row r="1019003" customFormat="1"/>
    <row r="1019004" customFormat="1"/>
    <row r="1019005" customFormat="1"/>
    <row r="1019006" customFormat="1"/>
    <row r="1019007" customFormat="1"/>
    <row r="1019008" customFormat="1"/>
    <row r="1019009" customFormat="1"/>
    <row r="1019010" customFormat="1"/>
    <row r="1019011" customFormat="1"/>
    <row r="1019012" customFormat="1"/>
    <row r="1019013" customFormat="1"/>
    <row r="1019014" customFormat="1"/>
    <row r="1019015" customFormat="1"/>
    <row r="1019016" customFormat="1"/>
    <row r="1019017" customFormat="1"/>
    <row r="1019018" customFormat="1"/>
    <row r="1019019" customFormat="1"/>
    <row r="1019020" customFormat="1"/>
    <row r="1019021" customFormat="1"/>
    <row r="1019022" customFormat="1"/>
    <row r="1019023" customFormat="1"/>
    <row r="1019024" customFormat="1"/>
    <row r="1019025" customFormat="1"/>
    <row r="1019026" customFormat="1"/>
    <row r="1019027" customFormat="1"/>
    <row r="1019028" customFormat="1"/>
    <row r="1019029" customFormat="1"/>
    <row r="1019030" customFormat="1"/>
    <row r="1019031" customFormat="1"/>
    <row r="1019032" customFormat="1"/>
    <row r="1019033" customFormat="1"/>
    <row r="1019034" customFormat="1"/>
    <row r="1019035" customFormat="1"/>
    <row r="1019036" customFormat="1"/>
    <row r="1019037" customFormat="1"/>
    <row r="1019038" customFormat="1"/>
    <row r="1019039" customFormat="1"/>
    <row r="1019040" customFormat="1"/>
    <row r="1019041" customFormat="1"/>
    <row r="1019042" customFormat="1"/>
    <row r="1019043" customFormat="1"/>
    <row r="1019044" customFormat="1"/>
    <row r="1019045" customFormat="1"/>
    <row r="1019046" customFormat="1"/>
    <row r="1019047" customFormat="1"/>
    <row r="1019048" customFormat="1"/>
    <row r="1019049" customFormat="1"/>
    <row r="1019050" customFormat="1"/>
    <row r="1019051" customFormat="1"/>
    <row r="1019052" customFormat="1"/>
    <row r="1019053" customFormat="1"/>
    <row r="1019054" customFormat="1"/>
    <row r="1019055" customFormat="1"/>
    <row r="1019056" customFormat="1"/>
    <row r="1019057" customFormat="1"/>
    <row r="1019058" customFormat="1"/>
    <row r="1019059" customFormat="1"/>
    <row r="1019060" customFormat="1"/>
    <row r="1019061" customFormat="1"/>
    <row r="1019062" customFormat="1"/>
    <row r="1019063" customFormat="1"/>
    <row r="1019064" customFormat="1"/>
    <row r="1019065" customFormat="1"/>
    <row r="1019066" customFormat="1"/>
    <row r="1019067" customFormat="1"/>
    <row r="1019068" customFormat="1"/>
    <row r="1019069" customFormat="1"/>
    <row r="1019070" customFormat="1"/>
    <row r="1019071" customFormat="1"/>
    <row r="1019072" customFormat="1"/>
    <row r="1019073" customFormat="1"/>
    <row r="1019074" customFormat="1"/>
    <row r="1019075" customFormat="1"/>
    <row r="1019076" customFormat="1"/>
    <row r="1019077" customFormat="1"/>
    <row r="1019078" customFormat="1"/>
    <row r="1019079" customFormat="1"/>
    <row r="1019080" customFormat="1"/>
    <row r="1019081" customFormat="1"/>
    <row r="1019082" customFormat="1"/>
    <row r="1019083" customFormat="1"/>
    <row r="1019084" customFormat="1"/>
    <row r="1019085" customFormat="1"/>
    <row r="1019086" customFormat="1"/>
    <row r="1019087" customFormat="1"/>
    <row r="1019088" customFormat="1"/>
    <row r="1019089" customFormat="1"/>
    <row r="1019090" customFormat="1"/>
    <row r="1019091" customFormat="1"/>
    <row r="1019092" customFormat="1"/>
    <row r="1019093" customFormat="1"/>
    <row r="1019094" customFormat="1"/>
    <row r="1019095" customFormat="1"/>
    <row r="1019096" customFormat="1"/>
    <row r="1019097" customFormat="1"/>
    <row r="1019098" customFormat="1"/>
    <row r="1019099" customFormat="1"/>
    <row r="1019100" customFormat="1"/>
    <row r="1019101" customFormat="1"/>
    <row r="1019102" customFormat="1"/>
    <row r="1019103" customFormat="1"/>
    <row r="1019104" customFormat="1"/>
    <row r="1019105" customFormat="1"/>
    <row r="1019106" customFormat="1"/>
    <row r="1019107" customFormat="1"/>
    <row r="1019108" customFormat="1"/>
    <row r="1019109" customFormat="1"/>
    <row r="1019110" customFormat="1"/>
    <row r="1019111" customFormat="1"/>
    <row r="1019112" customFormat="1"/>
    <row r="1019113" customFormat="1"/>
    <row r="1019114" customFormat="1"/>
    <row r="1019115" customFormat="1"/>
    <row r="1019116" customFormat="1"/>
    <row r="1019117" customFormat="1"/>
    <row r="1019118" customFormat="1"/>
    <row r="1019119" customFormat="1"/>
    <row r="1019120" customFormat="1"/>
    <row r="1019121" customFormat="1"/>
    <row r="1019122" customFormat="1"/>
    <row r="1019123" customFormat="1"/>
    <row r="1019124" customFormat="1"/>
    <row r="1019125" customFormat="1"/>
    <row r="1019126" customFormat="1"/>
    <row r="1019127" customFormat="1"/>
    <row r="1019128" customFormat="1"/>
    <row r="1019129" customFormat="1"/>
    <row r="1019130" customFormat="1"/>
    <row r="1019131" customFormat="1"/>
    <row r="1019132" customFormat="1"/>
    <row r="1019133" customFormat="1"/>
    <row r="1019134" customFormat="1"/>
    <row r="1019135" customFormat="1"/>
    <row r="1019136" customFormat="1"/>
    <row r="1019137" customFormat="1"/>
    <row r="1019138" customFormat="1"/>
    <row r="1019139" customFormat="1"/>
    <row r="1019140" customFormat="1"/>
    <row r="1019141" customFormat="1"/>
    <row r="1019142" customFormat="1"/>
    <row r="1019143" customFormat="1"/>
    <row r="1019144" customFormat="1"/>
    <row r="1019145" customFormat="1"/>
    <row r="1019146" customFormat="1"/>
    <row r="1019147" customFormat="1"/>
    <row r="1019148" customFormat="1"/>
    <row r="1019149" customFormat="1"/>
    <row r="1019150" customFormat="1"/>
    <row r="1019151" customFormat="1"/>
    <row r="1019152" customFormat="1"/>
    <row r="1019153" customFormat="1"/>
    <row r="1019154" customFormat="1"/>
    <row r="1019155" customFormat="1"/>
    <row r="1019156" customFormat="1"/>
    <row r="1019157" customFormat="1"/>
    <row r="1019158" customFormat="1"/>
    <row r="1019159" customFormat="1"/>
    <row r="1019160" customFormat="1"/>
    <row r="1019161" customFormat="1"/>
    <row r="1019162" customFormat="1"/>
    <row r="1019163" customFormat="1"/>
    <row r="1019164" customFormat="1"/>
    <row r="1019165" customFormat="1"/>
    <row r="1019166" customFormat="1"/>
    <row r="1019167" customFormat="1"/>
    <row r="1019168" customFormat="1"/>
    <row r="1019169" customFormat="1"/>
    <row r="1019170" customFormat="1"/>
    <row r="1019171" customFormat="1"/>
    <row r="1019172" customFormat="1"/>
    <row r="1019173" customFormat="1"/>
    <row r="1019174" customFormat="1"/>
    <row r="1019175" customFormat="1"/>
    <row r="1019176" customFormat="1"/>
    <row r="1019177" customFormat="1"/>
    <row r="1019178" customFormat="1"/>
    <row r="1019179" customFormat="1"/>
    <row r="1019180" customFormat="1"/>
    <row r="1019181" customFormat="1"/>
    <row r="1019182" customFormat="1"/>
    <row r="1019183" customFormat="1"/>
    <row r="1019184" customFormat="1"/>
    <row r="1019185" customFormat="1"/>
    <row r="1019186" customFormat="1"/>
    <row r="1019187" customFormat="1"/>
    <row r="1019188" customFormat="1"/>
    <row r="1019189" customFormat="1"/>
    <row r="1019190" customFormat="1"/>
    <row r="1019191" customFormat="1"/>
    <row r="1019192" customFormat="1"/>
    <row r="1019193" customFormat="1"/>
    <row r="1019194" customFormat="1"/>
    <row r="1019195" customFormat="1"/>
    <row r="1019196" customFormat="1"/>
    <row r="1019197" customFormat="1"/>
    <row r="1019198" customFormat="1"/>
    <row r="1019199" customFormat="1"/>
    <row r="1019200" customFormat="1"/>
    <row r="1019201" customFormat="1"/>
    <row r="1019202" customFormat="1"/>
    <row r="1019203" customFormat="1"/>
    <row r="1019204" customFormat="1"/>
    <row r="1019205" customFormat="1"/>
    <row r="1019206" customFormat="1"/>
    <row r="1019207" customFormat="1"/>
    <row r="1019208" customFormat="1"/>
    <row r="1019209" customFormat="1"/>
    <row r="1019210" customFormat="1"/>
    <row r="1019211" customFormat="1"/>
    <row r="1019212" customFormat="1"/>
    <row r="1019213" customFormat="1"/>
    <row r="1019214" customFormat="1"/>
    <row r="1019215" customFormat="1"/>
    <row r="1019216" customFormat="1"/>
    <row r="1019217" customFormat="1"/>
    <row r="1019218" customFormat="1"/>
    <row r="1019219" customFormat="1"/>
    <row r="1019220" customFormat="1"/>
    <row r="1019221" customFormat="1"/>
    <row r="1019222" customFormat="1"/>
    <row r="1019223" customFormat="1"/>
    <row r="1019224" customFormat="1"/>
    <row r="1019225" customFormat="1"/>
    <row r="1019226" customFormat="1"/>
    <row r="1019227" customFormat="1"/>
    <row r="1019228" customFormat="1"/>
    <row r="1019229" customFormat="1"/>
    <row r="1019230" customFormat="1"/>
    <row r="1019231" customFormat="1"/>
    <row r="1019232" customFormat="1"/>
    <row r="1019233" customFormat="1"/>
    <row r="1019234" customFormat="1"/>
    <row r="1019235" customFormat="1"/>
    <row r="1019236" customFormat="1"/>
    <row r="1019237" customFormat="1"/>
    <row r="1019238" customFormat="1"/>
    <row r="1019239" customFormat="1"/>
    <row r="1019240" customFormat="1"/>
    <row r="1019241" customFormat="1"/>
    <row r="1019242" customFormat="1"/>
    <row r="1019243" customFormat="1"/>
    <row r="1019244" customFormat="1"/>
    <row r="1019245" customFormat="1"/>
    <row r="1019246" customFormat="1"/>
    <row r="1019247" customFormat="1"/>
    <row r="1019248" customFormat="1"/>
    <row r="1019249" customFormat="1"/>
    <row r="1019250" customFormat="1"/>
    <row r="1019251" customFormat="1"/>
    <row r="1019252" customFormat="1"/>
    <row r="1019253" customFormat="1"/>
    <row r="1019254" customFormat="1"/>
    <row r="1019255" customFormat="1"/>
    <row r="1019256" customFormat="1"/>
    <row r="1019257" customFormat="1"/>
    <row r="1019258" customFormat="1"/>
    <row r="1019259" customFormat="1"/>
    <row r="1019260" customFormat="1"/>
    <row r="1019261" customFormat="1"/>
    <row r="1019262" customFormat="1"/>
    <row r="1019263" customFormat="1"/>
    <row r="1019264" customFormat="1"/>
    <row r="1019265" customFormat="1"/>
    <row r="1019266" customFormat="1"/>
    <row r="1019267" customFormat="1"/>
    <row r="1019268" customFormat="1"/>
    <row r="1019269" customFormat="1"/>
    <row r="1019270" customFormat="1"/>
    <row r="1019271" customFormat="1"/>
    <row r="1019272" customFormat="1"/>
    <row r="1019273" customFormat="1"/>
    <row r="1019274" customFormat="1"/>
    <row r="1019275" customFormat="1"/>
    <row r="1019276" customFormat="1"/>
    <row r="1019277" customFormat="1"/>
    <row r="1019278" customFormat="1"/>
    <row r="1019279" customFormat="1"/>
    <row r="1019280" customFormat="1"/>
    <row r="1019281" customFormat="1"/>
    <row r="1019282" customFormat="1"/>
    <row r="1019283" customFormat="1"/>
    <row r="1019284" customFormat="1"/>
    <row r="1019285" customFormat="1"/>
    <row r="1019286" customFormat="1"/>
    <row r="1019287" customFormat="1"/>
    <row r="1019288" customFormat="1"/>
    <row r="1019289" customFormat="1"/>
    <row r="1019290" customFormat="1"/>
    <row r="1019291" customFormat="1"/>
    <row r="1019292" customFormat="1"/>
    <row r="1019293" customFormat="1"/>
    <row r="1019294" customFormat="1"/>
    <row r="1019295" customFormat="1"/>
    <row r="1019296" customFormat="1"/>
    <row r="1019297" customFormat="1"/>
    <row r="1019298" customFormat="1"/>
    <row r="1019299" customFormat="1"/>
    <row r="1019300" customFormat="1"/>
    <row r="1019301" customFormat="1"/>
    <row r="1019302" customFormat="1"/>
    <row r="1019303" customFormat="1"/>
    <row r="1019304" customFormat="1"/>
    <row r="1019305" customFormat="1"/>
    <row r="1019306" customFormat="1"/>
    <row r="1019307" customFormat="1"/>
    <row r="1019308" customFormat="1"/>
    <row r="1019309" customFormat="1"/>
    <row r="1019310" customFormat="1"/>
    <row r="1019311" customFormat="1"/>
    <row r="1019312" customFormat="1"/>
    <row r="1019313" customFormat="1"/>
    <row r="1019314" customFormat="1"/>
    <row r="1019315" customFormat="1"/>
    <row r="1019316" customFormat="1"/>
    <row r="1019317" customFormat="1"/>
    <row r="1019318" customFormat="1"/>
    <row r="1019319" customFormat="1"/>
    <row r="1019320" customFormat="1"/>
    <row r="1019321" customFormat="1"/>
    <row r="1019322" customFormat="1"/>
    <row r="1019323" customFormat="1"/>
    <row r="1019324" customFormat="1"/>
    <row r="1019325" customFormat="1"/>
    <row r="1019326" customFormat="1"/>
    <row r="1019327" customFormat="1"/>
    <row r="1019328" customFormat="1"/>
    <row r="1019329" customFormat="1"/>
    <row r="1019330" customFormat="1"/>
    <row r="1019331" customFormat="1"/>
    <row r="1019332" customFormat="1"/>
    <row r="1019333" customFormat="1"/>
    <row r="1019334" customFormat="1"/>
    <row r="1019335" customFormat="1"/>
    <row r="1019336" customFormat="1"/>
    <row r="1019337" customFormat="1"/>
    <row r="1019338" customFormat="1"/>
    <row r="1019339" customFormat="1"/>
    <row r="1019340" customFormat="1"/>
    <row r="1019341" customFormat="1"/>
    <row r="1019342" customFormat="1"/>
    <row r="1019343" customFormat="1"/>
    <row r="1019344" customFormat="1"/>
    <row r="1019345" customFormat="1"/>
    <row r="1019346" customFormat="1"/>
    <row r="1019347" customFormat="1"/>
    <row r="1019348" customFormat="1"/>
    <row r="1019349" customFormat="1"/>
    <row r="1019350" customFormat="1"/>
    <row r="1019351" customFormat="1"/>
    <row r="1019352" customFormat="1"/>
    <row r="1019353" customFormat="1"/>
    <row r="1019354" customFormat="1"/>
    <row r="1019355" customFormat="1"/>
    <row r="1019356" customFormat="1"/>
    <row r="1019357" customFormat="1"/>
    <row r="1019358" customFormat="1"/>
    <row r="1019359" customFormat="1"/>
    <row r="1019360" customFormat="1"/>
    <row r="1019361" customFormat="1"/>
    <row r="1019362" customFormat="1"/>
    <row r="1019363" customFormat="1"/>
    <row r="1019364" customFormat="1"/>
    <row r="1019365" customFormat="1"/>
    <row r="1019366" customFormat="1"/>
    <row r="1019367" customFormat="1"/>
    <row r="1019368" customFormat="1"/>
    <row r="1019369" customFormat="1"/>
    <row r="1019370" customFormat="1"/>
    <row r="1019371" customFormat="1"/>
    <row r="1019372" customFormat="1"/>
    <row r="1019373" customFormat="1"/>
    <row r="1019374" customFormat="1"/>
    <row r="1019375" customFormat="1"/>
    <row r="1019376" customFormat="1"/>
    <row r="1019377" customFormat="1"/>
    <row r="1019378" customFormat="1"/>
    <row r="1019379" customFormat="1"/>
    <row r="1019380" customFormat="1"/>
    <row r="1019381" customFormat="1"/>
    <row r="1019382" customFormat="1"/>
    <row r="1019383" customFormat="1"/>
    <row r="1019384" customFormat="1"/>
    <row r="1019385" customFormat="1"/>
    <row r="1019386" customFormat="1"/>
    <row r="1019387" customFormat="1"/>
    <row r="1019388" customFormat="1"/>
    <row r="1019389" customFormat="1"/>
    <row r="1019390" customFormat="1"/>
    <row r="1019391" customFormat="1"/>
    <row r="1019392" customFormat="1"/>
    <row r="1019393" customFormat="1"/>
    <row r="1019394" customFormat="1"/>
    <row r="1019395" customFormat="1"/>
    <row r="1019396" customFormat="1"/>
    <row r="1019397" customFormat="1"/>
    <row r="1019398" customFormat="1"/>
    <row r="1019399" customFormat="1"/>
    <row r="1019400" customFormat="1"/>
    <row r="1019401" customFormat="1"/>
    <row r="1019402" customFormat="1"/>
    <row r="1019403" customFormat="1"/>
    <row r="1019404" customFormat="1"/>
    <row r="1019405" customFormat="1"/>
    <row r="1019406" customFormat="1"/>
    <row r="1019407" customFormat="1"/>
    <row r="1019408" customFormat="1"/>
    <row r="1019409" customFormat="1"/>
    <row r="1019410" customFormat="1"/>
    <row r="1019411" customFormat="1"/>
    <row r="1019412" customFormat="1"/>
    <row r="1019413" customFormat="1"/>
    <row r="1019414" customFormat="1"/>
    <row r="1019415" customFormat="1"/>
    <row r="1019416" customFormat="1"/>
    <row r="1019417" customFormat="1"/>
    <row r="1019418" customFormat="1"/>
    <row r="1019419" customFormat="1"/>
    <row r="1019420" customFormat="1"/>
    <row r="1019421" customFormat="1"/>
    <row r="1019422" customFormat="1"/>
    <row r="1019423" customFormat="1"/>
    <row r="1019424" customFormat="1"/>
    <row r="1019425" customFormat="1"/>
    <row r="1019426" customFormat="1"/>
    <row r="1019427" customFormat="1"/>
    <row r="1019428" customFormat="1"/>
    <row r="1019429" customFormat="1"/>
    <row r="1019430" customFormat="1"/>
    <row r="1019431" customFormat="1"/>
    <row r="1019432" customFormat="1"/>
    <row r="1019433" customFormat="1"/>
    <row r="1019434" customFormat="1"/>
    <row r="1019435" customFormat="1"/>
    <row r="1019436" customFormat="1"/>
    <row r="1019437" customFormat="1"/>
    <row r="1019438" customFormat="1"/>
    <row r="1019439" customFormat="1"/>
    <row r="1019440" customFormat="1"/>
    <row r="1019441" customFormat="1"/>
    <row r="1019442" customFormat="1"/>
    <row r="1019443" customFormat="1"/>
    <row r="1019444" customFormat="1"/>
    <row r="1019445" customFormat="1"/>
    <row r="1019446" customFormat="1"/>
    <row r="1019447" customFormat="1"/>
    <row r="1019448" customFormat="1"/>
    <row r="1019449" customFormat="1"/>
    <row r="1019450" customFormat="1"/>
    <row r="1019451" customFormat="1"/>
    <row r="1019452" customFormat="1"/>
    <row r="1019453" customFormat="1"/>
    <row r="1019454" customFormat="1"/>
    <row r="1019455" customFormat="1"/>
    <row r="1019456" customFormat="1"/>
    <row r="1019457" customFormat="1"/>
    <row r="1019458" customFormat="1"/>
    <row r="1019459" customFormat="1"/>
    <row r="1019460" customFormat="1"/>
    <row r="1019461" customFormat="1"/>
    <row r="1019462" customFormat="1"/>
    <row r="1019463" customFormat="1"/>
    <row r="1019464" customFormat="1"/>
    <row r="1019465" customFormat="1"/>
    <row r="1019466" customFormat="1"/>
    <row r="1019467" customFormat="1"/>
    <row r="1019468" customFormat="1"/>
    <row r="1019469" customFormat="1"/>
    <row r="1019470" customFormat="1"/>
    <row r="1019471" customFormat="1"/>
    <row r="1019472" customFormat="1"/>
    <row r="1019473" customFormat="1"/>
    <row r="1019474" customFormat="1"/>
    <row r="1019475" customFormat="1"/>
    <row r="1019476" customFormat="1"/>
    <row r="1019477" customFormat="1"/>
    <row r="1019478" customFormat="1"/>
    <row r="1019479" customFormat="1"/>
    <row r="1019480" customFormat="1"/>
    <row r="1019481" customFormat="1"/>
    <row r="1019482" customFormat="1"/>
    <row r="1019483" customFormat="1"/>
    <row r="1019484" customFormat="1"/>
    <row r="1019485" customFormat="1"/>
    <row r="1019486" customFormat="1"/>
    <row r="1019487" customFormat="1"/>
    <row r="1019488" customFormat="1"/>
    <row r="1019489" customFormat="1"/>
    <row r="1019490" customFormat="1"/>
    <row r="1019491" customFormat="1"/>
    <row r="1019492" customFormat="1"/>
    <row r="1019493" customFormat="1"/>
    <row r="1019494" customFormat="1"/>
    <row r="1019495" customFormat="1"/>
    <row r="1019496" customFormat="1"/>
    <row r="1019497" customFormat="1"/>
    <row r="1019498" customFormat="1"/>
    <row r="1019499" customFormat="1"/>
    <row r="1019500" customFormat="1"/>
    <row r="1019501" customFormat="1"/>
    <row r="1019502" customFormat="1"/>
    <row r="1019503" customFormat="1"/>
    <row r="1019504" customFormat="1"/>
    <row r="1019505" customFormat="1"/>
    <row r="1019506" customFormat="1"/>
    <row r="1019507" customFormat="1"/>
    <row r="1019508" customFormat="1"/>
    <row r="1019509" customFormat="1"/>
    <row r="1019510" customFormat="1"/>
    <row r="1019511" customFormat="1"/>
    <row r="1019512" customFormat="1"/>
    <row r="1019513" customFormat="1"/>
    <row r="1019514" customFormat="1"/>
    <row r="1019515" customFormat="1"/>
    <row r="1019516" customFormat="1"/>
    <row r="1019517" customFormat="1"/>
    <row r="1019518" customFormat="1"/>
    <row r="1019519" customFormat="1"/>
    <row r="1019520" customFormat="1"/>
    <row r="1019521" customFormat="1"/>
    <row r="1019522" customFormat="1"/>
    <row r="1019523" customFormat="1"/>
    <row r="1019524" customFormat="1"/>
    <row r="1019525" customFormat="1"/>
    <row r="1019526" customFormat="1"/>
    <row r="1019527" customFormat="1"/>
    <row r="1019528" customFormat="1"/>
    <row r="1019529" customFormat="1"/>
    <row r="1019530" customFormat="1"/>
    <row r="1019531" customFormat="1"/>
    <row r="1019532" customFormat="1"/>
    <row r="1019533" customFormat="1"/>
    <row r="1019534" customFormat="1"/>
    <row r="1019535" customFormat="1"/>
    <row r="1019536" customFormat="1"/>
    <row r="1019537" customFormat="1"/>
    <row r="1019538" customFormat="1"/>
    <row r="1019539" customFormat="1"/>
    <row r="1019540" customFormat="1"/>
    <row r="1019541" customFormat="1"/>
    <row r="1019542" customFormat="1"/>
    <row r="1019543" customFormat="1"/>
    <row r="1019544" customFormat="1"/>
    <row r="1019545" customFormat="1"/>
    <row r="1019546" customFormat="1"/>
    <row r="1019547" customFormat="1"/>
    <row r="1019548" customFormat="1"/>
    <row r="1019549" customFormat="1"/>
    <row r="1019550" customFormat="1"/>
    <row r="1019551" customFormat="1"/>
    <row r="1019552" customFormat="1"/>
    <row r="1019553" customFormat="1"/>
    <row r="1019554" customFormat="1"/>
    <row r="1019555" customFormat="1"/>
    <row r="1019556" customFormat="1"/>
    <row r="1019557" customFormat="1"/>
    <row r="1019558" customFormat="1"/>
    <row r="1019559" customFormat="1"/>
    <row r="1019560" customFormat="1"/>
    <row r="1019561" customFormat="1"/>
    <row r="1019562" customFormat="1"/>
    <row r="1019563" customFormat="1"/>
    <row r="1019564" customFormat="1"/>
    <row r="1019565" customFormat="1"/>
    <row r="1019566" customFormat="1"/>
    <row r="1019567" customFormat="1"/>
    <row r="1019568" customFormat="1"/>
    <row r="1019569" customFormat="1"/>
    <row r="1019570" customFormat="1"/>
    <row r="1019571" customFormat="1"/>
    <row r="1019572" customFormat="1"/>
    <row r="1019573" customFormat="1"/>
    <row r="1019574" customFormat="1"/>
    <row r="1019575" customFormat="1"/>
    <row r="1019576" customFormat="1"/>
    <row r="1019577" customFormat="1"/>
    <row r="1019578" customFormat="1"/>
    <row r="1019579" customFormat="1"/>
    <row r="1019580" customFormat="1"/>
    <row r="1019581" customFormat="1"/>
    <row r="1019582" customFormat="1"/>
    <row r="1019583" customFormat="1"/>
    <row r="1019584" customFormat="1"/>
    <row r="1019585" customFormat="1"/>
    <row r="1019586" customFormat="1"/>
    <row r="1019587" customFormat="1"/>
    <row r="1019588" customFormat="1"/>
    <row r="1019589" customFormat="1"/>
    <row r="1019590" customFormat="1"/>
    <row r="1019591" customFormat="1"/>
    <row r="1019592" customFormat="1"/>
    <row r="1019593" customFormat="1"/>
    <row r="1019594" customFormat="1"/>
    <row r="1019595" customFormat="1"/>
    <row r="1019596" customFormat="1"/>
    <row r="1019597" customFormat="1"/>
    <row r="1019598" customFormat="1"/>
    <row r="1019599" customFormat="1"/>
    <row r="1019600" customFormat="1"/>
    <row r="1019601" customFormat="1"/>
    <row r="1019602" customFormat="1"/>
    <row r="1019603" customFormat="1"/>
    <row r="1019604" customFormat="1"/>
    <row r="1019605" customFormat="1"/>
    <row r="1019606" customFormat="1"/>
    <row r="1019607" customFormat="1"/>
    <row r="1019608" customFormat="1"/>
    <row r="1019609" customFormat="1"/>
    <row r="1019610" customFormat="1"/>
    <row r="1019611" customFormat="1"/>
    <row r="1019612" customFormat="1"/>
    <row r="1019613" customFormat="1"/>
    <row r="1019614" customFormat="1"/>
    <row r="1019615" customFormat="1"/>
    <row r="1019616" customFormat="1"/>
    <row r="1019617" customFormat="1"/>
    <row r="1019618" customFormat="1"/>
    <row r="1019619" customFormat="1"/>
    <row r="1019620" customFormat="1"/>
    <row r="1019621" customFormat="1"/>
    <row r="1019622" customFormat="1"/>
    <row r="1019623" customFormat="1"/>
    <row r="1019624" customFormat="1"/>
    <row r="1019625" customFormat="1"/>
    <row r="1019626" customFormat="1"/>
    <row r="1019627" customFormat="1"/>
    <row r="1019628" customFormat="1"/>
    <row r="1019629" customFormat="1"/>
    <row r="1019630" customFormat="1"/>
    <row r="1019631" customFormat="1"/>
    <row r="1019632" customFormat="1"/>
    <row r="1019633" customFormat="1"/>
    <row r="1019634" customFormat="1"/>
    <row r="1019635" customFormat="1"/>
    <row r="1019636" customFormat="1"/>
    <row r="1019637" customFormat="1"/>
    <row r="1019638" customFormat="1"/>
    <row r="1019639" customFormat="1"/>
    <row r="1019640" customFormat="1"/>
    <row r="1019641" customFormat="1"/>
    <row r="1019642" customFormat="1"/>
    <row r="1019643" customFormat="1"/>
    <row r="1019644" customFormat="1"/>
    <row r="1019645" customFormat="1"/>
    <row r="1019646" customFormat="1"/>
    <row r="1019647" customFormat="1"/>
    <row r="1019648" customFormat="1"/>
    <row r="1019649" customFormat="1"/>
    <row r="1019650" customFormat="1"/>
    <row r="1019651" customFormat="1"/>
    <row r="1019652" customFormat="1"/>
    <row r="1019653" customFormat="1"/>
    <row r="1019654" customFormat="1"/>
    <row r="1019655" customFormat="1"/>
    <row r="1019656" customFormat="1"/>
    <row r="1019657" customFormat="1"/>
    <row r="1019658" customFormat="1"/>
    <row r="1019659" customFormat="1"/>
    <row r="1019660" customFormat="1"/>
    <row r="1019661" customFormat="1"/>
    <row r="1019662" customFormat="1"/>
    <row r="1019663" customFormat="1"/>
    <row r="1019664" customFormat="1"/>
    <row r="1019665" customFormat="1"/>
    <row r="1019666" customFormat="1"/>
    <row r="1019667" customFormat="1"/>
    <row r="1019668" customFormat="1"/>
    <row r="1019669" customFormat="1"/>
    <row r="1019670" customFormat="1"/>
    <row r="1019671" customFormat="1"/>
    <row r="1019672" customFormat="1"/>
    <row r="1019673" customFormat="1"/>
    <row r="1019674" customFormat="1"/>
    <row r="1019675" customFormat="1"/>
    <row r="1019676" customFormat="1"/>
    <row r="1019677" customFormat="1"/>
    <row r="1019678" customFormat="1"/>
    <row r="1019679" customFormat="1"/>
    <row r="1019680" customFormat="1"/>
    <row r="1019681" customFormat="1"/>
    <row r="1019682" customFormat="1"/>
    <row r="1019683" customFormat="1"/>
    <row r="1019684" customFormat="1"/>
    <row r="1019685" customFormat="1"/>
    <row r="1019686" customFormat="1"/>
    <row r="1019687" customFormat="1"/>
    <row r="1019688" customFormat="1"/>
    <row r="1019689" customFormat="1"/>
    <row r="1019690" customFormat="1"/>
    <row r="1019691" customFormat="1"/>
    <row r="1019692" customFormat="1"/>
    <row r="1019693" customFormat="1"/>
    <row r="1019694" customFormat="1"/>
    <row r="1019695" customFormat="1"/>
    <row r="1019696" customFormat="1"/>
    <row r="1019697" customFormat="1"/>
    <row r="1019698" customFormat="1"/>
    <row r="1019699" customFormat="1"/>
    <row r="1019700" customFormat="1"/>
    <row r="1019701" customFormat="1"/>
    <row r="1019702" customFormat="1"/>
    <row r="1019703" customFormat="1"/>
    <row r="1019704" customFormat="1"/>
    <row r="1019705" customFormat="1"/>
    <row r="1019706" customFormat="1"/>
    <row r="1019707" customFormat="1"/>
    <row r="1019708" customFormat="1"/>
    <row r="1019709" customFormat="1"/>
    <row r="1019710" customFormat="1"/>
    <row r="1019711" customFormat="1"/>
    <row r="1019712" customFormat="1"/>
    <row r="1019713" customFormat="1"/>
    <row r="1019714" customFormat="1"/>
    <row r="1019715" customFormat="1"/>
    <row r="1019716" customFormat="1"/>
    <row r="1019717" customFormat="1"/>
    <row r="1019718" customFormat="1"/>
    <row r="1019719" customFormat="1"/>
    <row r="1019720" customFormat="1"/>
    <row r="1019721" customFormat="1"/>
    <row r="1019722" customFormat="1"/>
    <row r="1019723" customFormat="1"/>
    <row r="1019724" customFormat="1"/>
    <row r="1019725" customFormat="1"/>
    <row r="1019726" customFormat="1"/>
    <row r="1019727" customFormat="1"/>
    <row r="1019728" customFormat="1"/>
    <row r="1019729" customFormat="1"/>
    <row r="1019730" customFormat="1"/>
    <row r="1019731" customFormat="1"/>
    <row r="1019732" customFormat="1"/>
    <row r="1019733" customFormat="1"/>
    <row r="1019734" customFormat="1"/>
    <row r="1019735" customFormat="1"/>
    <row r="1019736" customFormat="1"/>
    <row r="1019737" customFormat="1"/>
    <row r="1019738" customFormat="1"/>
    <row r="1019739" customFormat="1"/>
    <row r="1019740" customFormat="1"/>
    <row r="1019741" customFormat="1"/>
    <row r="1019742" customFormat="1"/>
    <row r="1019743" customFormat="1"/>
    <row r="1019744" customFormat="1"/>
    <row r="1019745" customFormat="1"/>
    <row r="1019746" customFormat="1"/>
    <row r="1019747" customFormat="1"/>
    <row r="1019748" customFormat="1"/>
    <row r="1019749" customFormat="1"/>
    <row r="1019750" customFormat="1"/>
    <row r="1019751" customFormat="1"/>
    <row r="1019752" customFormat="1"/>
    <row r="1019753" customFormat="1"/>
    <row r="1019754" customFormat="1"/>
    <row r="1019755" customFormat="1"/>
    <row r="1019756" customFormat="1"/>
    <row r="1019757" customFormat="1"/>
    <row r="1019758" customFormat="1"/>
    <row r="1019759" customFormat="1"/>
    <row r="1019760" customFormat="1"/>
    <row r="1019761" customFormat="1"/>
    <row r="1019762" customFormat="1"/>
    <row r="1019763" customFormat="1"/>
    <row r="1019764" customFormat="1"/>
    <row r="1019765" customFormat="1"/>
    <row r="1019766" customFormat="1"/>
    <row r="1019767" customFormat="1"/>
    <row r="1019768" customFormat="1"/>
    <row r="1019769" customFormat="1"/>
    <row r="1019770" customFormat="1"/>
    <row r="1019771" customFormat="1"/>
    <row r="1019772" customFormat="1"/>
    <row r="1019773" customFormat="1"/>
    <row r="1019774" customFormat="1"/>
    <row r="1019775" customFormat="1"/>
    <row r="1019776" customFormat="1"/>
    <row r="1019777" customFormat="1"/>
    <row r="1019778" customFormat="1"/>
    <row r="1019779" customFormat="1"/>
    <row r="1019780" customFormat="1"/>
    <row r="1019781" customFormat="1"/>
    <row r="1019782" customFormat="1"/>
    <row r="1019783" customFormat="1"/>
    <row r="1019784" customFormat="1"/>
    <row r="1019785" customFormat="1"/>
    <row r="1019786" customFormat="1"/>
    <row r="1019787" customFormat="1"/>
    <row r="1019788" customFormat="1"/>
    <row r="1019789" customFormat="1"/>
    <row r="1019790" customFormat="1"/>
    <row r="1019791" customFormat="1"/>
    <row r="1019792" customFormat="1"/>
    <row r="1019793" customFormat="1"/>
    <row r="1019794" customFormat="1"/>
    <row r="1019795" customFormat="1"/>
    <row r="1019796" customFormat="1"/>
    <row r="1019797" customFormat="1"/>
    <row r="1019798" customFormat="1"/>
    <row r="1019799" customFormat="1"/>
    <row r="1019800" customFormat="1"/>
    <row r="1019801" customFormat="1"/>
    <row r="1019802" customFormat="1"/>
    <row r="1019803" customFormat="1"/>
    <row r="1019804" customFormat="1"/>
    <row r="1019805" customFormat="1"/>
    <row r="1019806" customFormat="1"/>
    <row r="1019807" customFormat="1"/>
    <row r="1019808" customFormat="1"/>
    <row r="1019809" customFormat="1"/>
    <row r="1019810" customFormat="1"/>
    <row r="1019811" customFormat="1"/>
    <row r="1019812" customFormat="1"/>
    <row r="1019813" customFormat="1"/>
    <row r="1019814" customFormat="1"/>
    <row r="1019815" customFormat="1"/>
    <row r="1019816" customFormat="1"/>
    <row r="1019817" customFormat="1"/>
    <row r="1019818" customFormat="1"/>
    <row r="1019819" customFormat="1"/>
    <row r="1019820" customFormat="1"/>
    <row r="1019821" customFormat="1"/>
    <row r="1019822" customFormat="1"/>
    <row r="1019823" customFormat="1"/>
    <row r="1019824" customFormat="1"/>
    <row r="1019825" customFormat="1"/>
    <row r="1019826" customFormat="1"/>
    <row r="1019827" customFormat="1"/>
    <row r="1019828" customFormat="1"/>
    <row r="1019829" customFormat="1"/>
    <row r="1019830" customFormat="1"/>
    <row r="1019831" customFormat="1"/>
    <row r="1019832" customFormat="1"/>
    <row r="1019833" customFormat="1"/>
    <row r="1019834" customFormat="1"/>
    <row r="1019835" customFormat="1"/>
    <row r="1019836" customFormat="1"/>
    <row r="1019837" customFormat="1"/>
    <row r="1019838" customFormat="1"/>
    <row r="1019839" customFormat="1"/>
    <row r="1019840" customFormat="1"/>
    <row r="1019841" customFormat="1"/>
    <row r="1019842" customFormat="1"/>
    <row r="1019843" customFormat="1"/>
    <row r="1019844" customFormat="1"/>
    <row r="1019845" customFormat="1"/>
    <row r="1019846" customFormat="1"/>
    <row r="1019847" customFormat="1"/>
    <row r="1019848" customFormat="1"/>
    <row r="1019849" customFormat="1"/>
    <row r="1019850" customFormat="1"/>
    <row r="1019851" customFormat="1"/>
    <row r="1019852" customFormat="1"/>
    <row r="1019853" customFormat="1"/>
    <row r="1019854" customFormat="1"/>
    <row r="1019855" customFormat="1"/>
    <row r="1019856" customFormat="1"/>
    <row r="1019857" customFormat="1"/>
    <row r="1019858" customFormat="1"/>
    <row r="1019859" customFormat="1"/>
    <row r="1019860" customFormat="1"/>
    <row r="1019861" customFormat="1"/>
    <row r="1019862" customFormat="1"/>
    <row r="1019863" customFormat="1"/>
    <row r="1019864" customFormat="1"/>
    <row r="1019865" customFormat="1"/>
    <row r="1019866" customFormat="1"/>
    <row r="1019867" customFormat="1"/>
    <row r="1019868" customFormat="1"/>
    <row r="1019869" customFormat="1"/>
    <row r="1019870" customFormat="1"/>
    <row r="1019871" customFormat="1"/>
    <row r="1019872" customFormat="1"/>
    <row r="1019873" customFormat="1"/>
    <row r="1019874" customFormat="1"/>
    <row r="1019875" customFormat="1"/>
    <row r="1019876" customFormat="1"/>
    <row r="1019877" customFormat="1"/>
    <row r="1019878" customFormat="1"/>
    <row r="1019879" customFormat="1"/>
    <row r="1019880" customFormat="1"/>
    <row r="1019881" customFormat="1"/>
    <row r="1019882" customFormat="1"/>
    <row r="1019883" customFormat="1"/>
    <row r="1019884" customFormat="1"/>
    <row r="1019885" customFormat="1"/>
    <row r="1019886" customFormat="1"/>
    <row r="1019887" customFormat="1"/>
    <row r="1019888" customFormat="1"/>
    <row r="1019889" customFormat="1"/>
    <row r="1019890" customFormat="1"/>
    <row r="1019891" customFormat="1"/>
    <row r="1019892" customFormat="1"/>
    <row r="1019893" customFormat="1"/>
    <row r="1019894" customFormat="1"/>
    <row r="1019895" customFormat="1"/>
    <row r="1019896" customFormat="1"/>
    <row r="1019897" customFormat="1"/>
    <row r="1019898" customFormat="1"/>
    <row r="1019899" customFormat="1"/>
    <row r="1019900" customFormat="1"/>
    <row r="1019901" customFormat="1"/>
    <row r="1019902" customFormat="1"/>
    <row r="1019903" customFormat="1"/>
    <row r="1019904" customFormat="1"/>
    <row r="1019905" customFormat="1"/>
    <row r="1019906" customFormat="1"/>
    <row r="1019907" customFormat="1"/>
    <row r="1019908" customFormat="1"/>
    <row r="1019909" customFormat="1"/>
    <row r="1019910" customFormat="1"/>
    <row r="1019911" customFormat="1"/>
    <row r="1019912" customFormat="1"/>
    <row r="1019913" customFormat="1"/>
    <row r="1019914" customFormat="1"/>
    <row r="1019915" customFormat="1"/>
    <row r="1019916" customFormat="1"/>
    <row r="1019917" customFormat="1"/>
    <row r="1019918" customFormat="1"/>
    <row r="1019919" customFormat="1"/>
    <row r="1019920" customFormat="1"/>
    <row r="1019921" customFormat="1"/>
    <row r="1019922" customFormat="1"/>
    <row r="1019923" customFormat="1"/>
    <row r="1019924" customFormat="1"/>
    <row r="1019925" customFormat="1"/>
    <row r="1019926" customFormat="1"/>
    <row r="1019927" customFormat="1"/>
    <row r="1019928" customFormat="1"/>
    <row r="1019929" customFormat="1"/>
    <row r="1019930" customFormat="1"/>
    <row r="1019931" customFormat="1"/>
    <row r="1019932" customFormat="1"/>
    <row r="1019933" customFormat="1"/>
    <row r="1019934" customFormat="1"/>
    <row r="1019935" customFormat="1"/>
    <row r="1019936" customFormat="1"/>
    <row r="1019937" customFormat="1"/>
    <row r="1019938" customFormat="1"/>
    <row r="1019939" customFormat="1"/>
    <row r="1019940" customFormat="1"/>
    <row r="1019941" customFormat="1"/>
    <row r="1019942" customFormat="1"/>
    <row r="1019943" customFormat="1"/>
    <row r="1019944" customFormat="1"/>
    <row r="1019945" customFormat="1"/>
    <row r="1019946" customFormat="1"/>
    <row r="1019947" customFormat="1"/>
    <row r="1019948" customFormat="1"/>
    <row r="1019949" customFormat="1"/>
    <row r="1019950" customFormat="1"/>
    <row r="1019951" customFormat="1"/>
    <row r="1019952" customFormat="1"/>
    <row r="1019953" customFormat="1"/>
    <row r="1019954" customFormat="1"/>
    <row r="1019955" customFormat="1"/>
    <row r="1019956" customFormat="1"/>
    <row r="1019957" customFormat="1"/>
    <row r="1019958" customFormat="1"/>
    <row r="1019959" customFormat="1"/>
    <row r="1019960" customFormat="1"/>
    <row r="1019961" customFormat="1"/>
    <row r="1019962" customFormat="1"/>
    <row r="1019963" customFormat="1"/>
    <row r="1019964" customFormat="1"/>
    <row r="1019965" customFormat="1"/>
    <row r="1019966" customFormat="1"/>
    <row r="1019967" customFormat="1"/>
    <row r="1019968" customFormat="1"/>
    <row r="1019969" customFormat="1"/>
    <row r="1019970" customFormat="1"/>
    <row r="1019971" customFormat="1"/>
    <row r="1019972" customFormat="1"/>
    <row r="1019973" customFormat="1"/>
    <row r="1019974" customFormat="1"/>
    <row r="1019975" customFormat="1"/>
    <row r="1019976" customFormat="1"/>
    <row r="1019977" customFormat="1"/>
    <row r="1019978" customFormat="1"/>
    <row r="1019979" customFormat="1"/>
    <row r="1019980" customFormat="1"/>
    <row r="1019981" customFormat="1"/>
    <row r="1019982" customFormat="1"/>
    <row r="1019983" customFormat="1"/>
    <row r="1019984" customFormat="1"/>
    <row r="1019985" customFormat="1"/>
    <row r="1019986" customFormat="1"/>
    <row r="1019987" customFormat="1"/>
    <row r="1019988" customFormat="1"/>
    <row r="1019989" customFormat="1"/>
    <row r="1019990" customFormat="1"/>
    <row r="1019991" customFormat="1"/>
    <row r="1019992" customFormat="1"/>
    <row r="1019993" customFormat="1"/>
    <row r="1019994" customFormat="1"/>
    <row r="1019995" customFormat="1"/>
    <row r="1019996" customFormat="1"/>
    <row r="1019997" customFormat="1"/>
    <row r="1019998" customFormat="1"/>
    <row r="1019999" customFormat="1"/>
    <row r="1020000" customFormat="1"/>
    <row r="1020001" customFormat="1"/>
    <row r="1020002" customFormat="1"/>
    <row r="1020003" customFormat="1"/>
    <row r="1020004" customFormat="1"/>
    <row r="1020005" customFormat="1"/>
    <row r="1020006" customFormat="1"/>
    <row r="1020007" customFormat="1"/>
    <row r="1020008" customFormat="1"/>
    <row r="1020009" customFormat="1"/>
    <row r="1020010" customFormat="1"/>
    <row r="1020011" customFormat="1"/>
    <row r="1020012" customFormat="1"/>
    <row r="1020013" customFormat="1"/>
    <row r="1020014" customFormat="1"/>
    <row r="1020015" customFormat="1"/>
    <row r="1020016" customFormat="1"/>
    <row r="1020017" customFormat="1"/>
    <row r="1020018" customFormat="1"/>
    <row r="1020019" customFormat="1"/>
    <row r="1020020" customFormat="1"/>
    <row r="1020021" customFormat="1"/>
    <row r="1020022" customFormat="1"/>
    <row r="1020023" customFormat="1"/>
    <row r="1020024" customFormat="1"/>
    <row r="1020025" customFormat="1"/>
    <row r="1020026" customFormat="1"/>
    <row r="1020027" customFormat="1"/>
    <row r="1020028" customFormat="1"/>
    <row r="1020029" customFormat="1"/>
    <row r="1020030" customFormat="1"/>
    <row r="1020031" customFormat="1"/>
    <row r="1020032" customFormat="1"/>
    <row r="1020033" customFormat="1"/>
    <row r="1020034" customFormat="1"/>
    <row r="1020035" customFormat="1"/>
    <row r="1020036" customFormat="1"/>
    <row r="1020037" customFormat="1"/>
    <row r="1020038" customFormat="1"/>
    <row r="1020039" customFormat="1"/>
    <row r="1020040" customFormat="1"/>
    <row r="1020041" customFormat="1"/>
    <row r="1020042" customFormat="1"/>
    <row r="1020043" customFormat="1"/>
    <row r="1020044" customFormat="1"/>
    <row r="1020045" customFormat="1"/>
    <row r="1020046" customFormat="1"/>
    <row r="1020047" customFormat="1"/>
    <row r="1020048" customFormat="1"/>
    <row r="1020049" customFormat="1"/>
    <row r="1020050" customFormat="1"/>
    <row r="1020051" customFormat="1"/>
    <row r="1020052" customFormat="1"/>
    <row r="1020053" customFormat="1"/>
    <row r="1020054" customFormat="1"/>
    <row r="1020055" customFormat="1"/>
    <row r="1020056" customFormat="1"/>
    <row r="1020057" customFormat="1"/>
    <row r="1020058" customFormat="1"/>
    <row r="1020059" customFormat="1"/>
    <row r="1020060" customFormat="1"/>
    <row r="1020061" customFormat="1"/>
    <row r="1020062" customFormat="1"/>
    <row r="1020063" customFormat="1"/>
    <row r="1020064" customFormat="1"/>
    <row r="1020065" customFormat="1"/>
    <row r="1020066" customFormat="1"/>
    <row r="1020067" customFormat="1"/>
    <row r="1020068" customFormat="1"/>
    <row r="1020069" customFormat="1"/>
    <row r="1020070" customFormat="1"/>
    <row r="1020071" customFormat="1"/>
    <row r="1020072" customFormat="1"/>
    <row r="1020073" customFormat="1"/>
    <row r="1020074" customFormat="1"/>
    <row r="1020075" customFormat="1"/>
    <row r="1020076" customFormat="1"/>
    <row r="1020077" customFormat="1"/>
    <row r="1020078" customFormat="1"/>
    <row r="1020079" customFormat="1"/>
    <row r="1020080" customFormat="1"/>
    <row r="1020081" customFormat="1"/>
    <row r="1020082" customFormat="1"/>
    <row r="1020083" customFormat="1"/>
    <row r="1020084" customFormat="1"/>
    <row r="1020085" customFormat="1"/>
    <row r="1020086" customFormat="1"/>
    <row r="1020087" customFormat="1"/>
    <row r="1020088" customFormat="1"/>
    <row r="1020089" customFormat="1"/>
    <row r="1020090" customFormat="1"/>
    <row r="1020091" customFormat="1"/>
    <row r="1020092" customFormat="1"/>
    <row r="1020093" customFormat="1"/>
    <row r="1020094" customFormat="1"/>
    <row r="1020095" customFormat="1"/>
    <row r="1020096" customFormat="1"/>
    <row r="1020097" customFormat="1"/>
    <row r="1020098" customFormat="1"/>
    <row r="1020099" customFormat="1"/>
    <row r="1020100" customFormat="1"/>
    <row r="1020101" customFormat="1"/>
    <row r="1020102" customFormat="1"/>
    <row r="1020103" customFormat="1"/>
    <row r="1020104" customFormat="1"/>
    <row r="1020105" customFormat="1"/>
    <row r="1020106" customFormat="1"/>
    <row r="1020107" customFormat="1"/>
    <row r="1020108" customFormat="1"/>
    <row r="1020109" customFormat="1"/>
    <row r="1020110" customFormat="1"/>
    <row r="1020111" customFormat="1"/>
    <row r="1020112" customFormat="1"/>
    <row r="1020113" customFormat="1"/>
    <row r="1020114" customFormat="1"/>
    <row r="1020115" customFormat="1"/>
    <row r="1020116" customFormat="1"/>
    <row r="1020117" customFormat="1"/>
    <row r="1020118" customFormat="1"/>
    <row r="1020119" customFormat="1"/>
    <row r="1020120" customFormat="1"/>
    <row r="1020121" customFormat="1"/>
    <row r="1020122" customFormat="1"/>
    <row r="1020123" customFormat="1"/>
    <row r="1020124" customFormat="1"/>
    <row r="1020125" customFormat="1"/>
    <row r="1020126" customFormat="1"/>
    <row r="1020127" customFormat="1"/>
    <row r="1020128" customFormat="1"/>
    <row r="1020129" customFormat="1"/>
    <row r="1020130" customFormat="1"/>
    <row r="1020131" customFormat="1"/>
    <row r="1020132" customFormat="1"/>
    <row r="1020133" customFormat="1"/>
    <row r="1020134" customFormat="1"/>
    <row r="1020135" customFormat="1"/>
    <row r="1020136" customFormat="1"/>
    <row r="1020137" customFormat="1"/>
    <row r="1020138" customFormat="1"/>
    <row r="1020139" customFormat="1"/>
    <row r="1020140" customFormat="1"/>
    <row r="1020141" customFormat="1"/>
    <row r="1020142" customFormat="1"/>
    <row r="1020143" customFormat="1"/>
    <row r="1020144" customFormat="1"/>
    <row r="1020145" customFormat="1"/>
    <row r="1020146" customFormat="1"/>
    <row r="1020147" customFormat="1"/>
    <row r="1020148" customFormat="1"/>
    <row r="1020149" customFormat="1"/>
    <row r="1020150" customFormat="1"/>
    <row r="1020151" customFormat="1"/>
    <row r="1020152" customFormat="1"/>
    <row r="1020153" customFormat="1"/>
    <row r="1020154" customFormat="1"/>
    <row r="1020155" customFormat="1"/>
    <row r="1020156" customFormat="1"/>
    <row r="1020157" customFormat="1"/>
    <row r="1020158" customFormat="1"/>
    <row r="1020159" customFormat="1"/>
    <row r="1020160" customFormat="1"/>
    <row r="1020161" customFormat="1"/>
    <row r="1020162" customFormat="1"/>
    <row r="1020163" customFormat="1"/>
    <row r="1020164" customFormat="1"/>
    <row r="1020165" customFormat="1"/>
    <row r="1020166" customFormat="1"/>
    <row r="1020167" customFormat="1"/>
    <row r="1020168" customFormat="1"/>
    <row r="1020169" customFormat="1"/>
    <row r="1020170" customFormat="1"/>
    <row r="1020171" customFormat="1"/>
    <row r="1020172" customFormat="1"/>
    <row r="1020173" customFormat="1"/>
    <row r="1020174" customFormat="1"/>
    <row r="1020175" customFormat="1"/>
    <row r="1020176" customFormat="1"/>
    <row r="1020177" customFormat="1"/>
    <row r="1020178" customFormat="1"/>
    <row r="1020179" customFormat="1"/>
    <row r="1020180" customFormat="1"/>
    <row r="1020181" customFormat="1"/>
    <row r="1020182" customFormat="1"/>
    <row r="1020183" customFormat="1"/>
    <row r="1020184" customFormat="1"/>
    <row r="1020185" customFormat="1"/>
    <row r="1020186" customFormat="1"/>
    <row r="1020187" customFormat="1"/>
    <row r="1020188" customFormat="1"/>
    <row r="1020189" customFormat="1"/>
    <row r="1020190" customFormat="1"/>
    <row r="1020191" customFormat="1"/>
    <row r="1020192" customFormat="1"/>
    <row r="1020193" customFormat="1"/>
    <row r="1020194" customFormat="1"/>
    <row r="1020195" customFormat="1"/>
    <row r="1020196" customFormat="1"/>
    <row r="1020197" customFormat="1"/>
    <row r="1020198" customFormat="1"/>
    <row r="1020199" customFormat="1"/>
    <row r="1020200" customFormat="1"/>
    <row r="1020201" customFormat="1"/>
    <row r="1020202" customFormat="1"/>
    <row r="1020203" customFormat="1"/>
    <row r="1020204" customFormat="1"/>
    <row r="1020205" customFormat="1"/>
    <row r="1020206" customFormat="1"/>
    <row r="1020207" customFormat="1"/>
    <row r="1020208" customFormat="1"/>
    <row r="1020209" customFormat="1"/>
    <row r="1020210" customFormat="1"/>
    <row r="1020211" customFormat="1"/>
    <row r="1020212" customFormat="1"/>
    <row r="1020213" customFormat="1"/>
    <row r="1020214" customFormat="1"/>
    <row r="1020215" customFormat="1"/>
    <row r="1020216" customFormat="1"/>
    <row r="1020217" customFormat="1"/>
    <row r="1020218" customFormat="1"/>
    <row r="1020219" customFormat="1"/>
    <row r="1020220" customFormat="1"/>
    <row r="1020221" customFormat="1"/>
    <row r="1020222" customFormat="1"/>
    <row r="1020223" customFormat="1"/>
    <row r="1020224" customFormat="1"/>
    <row r="1020225" customFormat="1"/>
    <row r="1020226" customFormat="1"/>
    <row r="1020227" customFormat="1"/>
    <row r="1020228" customFormat="1"/>
    <row r="1020229" customFormat="1"/>
    <row r="1020230" customFormat="1"/>
    <row r="1020231" customFormat="1"/>
    <row r="1020232" customFormat="1"/>
    <row r="1020233" customFormat="1"/>
    <row r="1020234" customFormat="1"/>
    <row r="1020235" customFormat="1"/>
    <row r="1020236" customFormat="1"/>
    <row r="1020237" customFormat="1"/>
    <row r="1020238" customFormat="1"/>
    <row r="1020239" customFormat="1"/>
    <row r="1020240" customFormat="1"/>
    <row r="1020241" customFormat="1"/>
    <row r="1020242" customFormat="1"/>
    <row r="1020243" customFormat="1"/>
    <row r="1020244" customFormat="1"/>
    <row r="1020245" customFormat="1"/>
    <row r="1020246" customFormat="1"/>
    <row r="1020247" customFormat="1"/>
    <row r="1020248" customFormat="1"/>
    <row r="1020249" customFormat="1"/>
    <row r="1020250" customFormat="1"/>
    <row r="1020251" customFormat="1"/>
    <row r="1020252" customFormat="1"/>
    <row r="1020253" customFormat="1"/>
    <row r="1020254" customFormat="1"/>
    <row r="1020255" customFormat="1"/>
    <row r="1020256" customFormat="1"/>
    <row r="1020257" customFormat="1"/>
    <row r="1020258" customFormat="1"/>
    <row r="1020259" customFormat="1"/>
    <row r="1020260" customFormat="1"/>
    <row r="1020261" customFormat="1"/>
    <row r="1020262" customFormat="1"/>
    <row r="1020263" customFormat="1"/>
    <row r="1020264" customFormat="1"/>
    <row r="1020265" customFormat="1"/>
    <row r="1020266" customFormat="1"/>
    <row r="1020267" customFormat="1"/>
    <row r="1020268" customFormat="1"/>
    <row r="1020269" customFormat="1"/>
    <row r="1020270" customFormat="1"/>
    <row r="1020271" customFormat="1"/>
    <row r="1020272" customFormat="1"/>
    <row r="1020273" customFormat="1"/>
    <row r="1020274" customFormat="1"/>
    <row r="1020275" customFormat="1"/>
    <row r="1020276" customFormat="1"/>
    <row r="1020277" customFormat="1"/>
    <row r="1020278" customFormat="1"/>
    <row r="1020279" customFormat="1"/>
    <row r="1020280" customFormat="1"/>
    <row r="1020281" customFormat="1"/>
    <row r="1020282" customFormat="1"/>
    <row r="1020283" customFormat="1"/>
    <row r="1020284" customFormat="1"/>
    <row r="1020285" customFormat="1"/>
    <row r="1020286" customFormat="1"/>
    <row r="1020287" customFormat="1"/>
    <row r="1020288" customFormat="1"/>
    <row r="1020289" customFormat="1"/>
    <row r="1020290" customFormat="1"/>
    <row r="1020291" customFormat="1"/>
    <row r="1020292" customFormat="1"/>
    <row r="1020293" customFormat="1"/>
    <row r="1020294" customFormat="1"/>
    <row r="1020295" customFormat="1"/>
    <row r="1020296" customFormat="1"/>
    <row r="1020297" customFormat="1"/>
    <row r="1020298" customFormat="1"/>
    <row r="1020299" customFormat="1"/>
    <row r="1020300" customFormat="1"/>
    <row r="1020301" customFormat="1"/>
    <row r="1020302" customFormat="1"/>
    <row r="1020303" customFormat="1"/>
    <row r="1020304" customFormat="1"/>
    <row r="1020305" customFormat="1"/>
    <row r="1020306" customFormat="1"/>
    <row r="1020307" customFormat="1"/>
    <row r="1020308" customFormat="1"/>
    <row r="1020309" customFormat="1"/>
    <row r="1020310" customFormat="1"/>
    <row r="1020311" customFormat="1"/>
    <row r="1020312" customFormat="1"/>
    <row r="1020313" customFormat="1"/>
    <row r="1020314" customFormat="1"/>
    <row r="1020315" customFormat="1"/>
    <row r="1020316" customFormat="1"/>
    <row r="1020317" customFormat="1"/>
    <row r="1020318" customFormat="1"/>
    <row r="1020319" customFormat="1"/>
    <row r="1020320" customFormat="1"/>
    <row r="1020321" customFormat="1"/>
    <row r="1020322" customFormat="1"/>
    <row r="1020323" customFormat="1"/>
    <row r="1020324" customFormat="1"/>
    <row r="1020325" customFormat="1"/>
    <row r="1020326" customFormat="1"/>
    <row r="1020327" customFormat="1"/>
    <row r="1020328" customFormat="1"/>
    <row r="1020329" customFormat="1"/>
    <row r="1020330" customFormat="1"/>
    <row r="1020331" customFormat="1"/>
    <row r="1020332" customFormat="1"/>
    <row r="1020333" customFormat="1"/>
    <row r="1020334" customFormat="1"/>
    <row r="1020335" customFormat="1"/>
    <row r="1020336" customFormat="1"/>
    <row r="1020337" customFormat="1"/>
    <row r="1020338" customFormat="1"/>
    <row r="1020339" customFormat="1"/>
    <row r="1020340" customFormat="1"/>
    <row r="1020341" customFormat="1"/>
    <row r="1020342" customFormat="1"/>
    <row r="1020343" customFormat="1"/>
    <row r="1020344" customFormat="1"/>
    <row r="1020345" customFormat="1"/>
    <row r="1020346" customFormat="1"/>
    <row r="1020347" customFormat="1"/>
    <row r="1020348" customFormat="1"/>
    <row r="1020349" customFormat="1"/>
    <row r="1020350" customFormat="1"/>
    <row r="1020351" customFormat="1"/>
    <row r="1020352" customFormat="1"/>
    <row r="1020353" customFormat="1"/>
    <row r="1020354" customFormat="1"/>
    <row r="1020355" customFormat="1"/>
    <row r="1020356" customFormat="1"/>
    <row r="1020357" customFormat="1"/>
    <row r="1020358" customFormat="1"/>
    <row r="1020359" customFormat="1"/>
    <row r="1020360" customFormat="1"/>
    <row r="1020361" customFormat="1"/>
    <row r="1020362" customFormat="1"/>
    <row r="1020363" customFormat="1"/>
    <row r="1020364" customFormat="1"/>
    <row r="1020365" customFormat="1"/>
    <row r="1020366" customFormat="1"/>
    <row r="1020367" customFormat="1"/>
    <row r="1020368" customFormat="1"/>
    <row r="1020369" customFormat="1"/>
    <row r="1020370" customFormat="1"/>
    <row r="1020371" customFormat="1"/>
    <row r="1020372" customFormat="1"/>
    <row r="1020373" customFormat="1"/>
    <row r="1020374" customFormat="1"/>
    <row r="1020375" customFormat="1"/>
    <row r="1020376" customFormat="1"/>
    <row r="1020377" customFormat="1"/>
    <row r="1020378" customFormat="1"/>
    <row r="1020379" customFormat="1"/>
    <row r="1020380" customFormat="1"/>
    <row r="1020381" customFormat="1"/>
    <row r="1020382" customFormat="1"/>
    <row r="1020383" customFormat="1"/>
    <row r="1020384" customFormat="1"/>
    <row r="1020385" customFormat="1"/>
    <row r="1020386" customFormat="1"/>
    <row r="1020387" customFormat="1"/>
    <row r="1020388" customFormat="1"/>
    <row r="1020389" customFormat="1"/>
    <row r="1020390" customFormat="1"/>
    <row r="1020391" customFormat="1"/>
    <row r="1020392" customFormat="1"/>
    <row r="1020393" customFormat="1"/>
    <row r="1020394" customFormat="1"/>
    <row r="1020395" customFormat="1"/>
    <row r="1020396" customFormat="1"/>
    <row r="1020397" customFormat="1"/>
    <row r="1020398" customFormat="1"/>
    <row r="1020399" customFormat="1"/>
    <row r="1020400" customFormat="1"/>
    <row r="1020401" customFormat="1"/>
    <row r="1020402" customFormat="1"/>
    <row r="1020403" customFormat="1"/>
    <row r="1020404" customFormat="1"/>
    <row r="1020405" customFormat="1"/>
    <row r="1020406" customFormat="1"/>
    <row r="1020407" customFormat="1"/>
    <row r="1020408" customFormat="1"/>
    <row r="1020409" customFormat="1"/>
    <row r="1020410" customFormat="1"/>
    <row r="1020411" customFormat="1"/>
    <row r="1020412" customFormat="1"/>
    <row r="1020413" customFormat="1"/>
    <row r="1020414" customFormat="1"/>
    <row r="1020415" customFormat="1"/>
    <row r="1020416" customFormat="1"/>
    <row r="1020417" customFormat="1"/>
    <row r="1020418" customFormat="1"/>
    <row r="1020419" customFormat="1"/>
    <row r="1020420" customFormat="1"/>
    <row r="1020421" customFormat="1"/>
    <row r="1020422" customFormat="1"/>
    <row r="1020423" customFormat="1"/>
    <row r="1020424" customFormat="1"/>
    <row r="1020425" customFormat="1"/>
    <row r="1020426" customFormat="1"/>
    <row r="1020427" customFormat="1"/>
    <row r="1020428" customFormat="1"/>
    <row r="1020429" customFormat="1"/>
    <row r="1020430" customFormat="1"/>
    <row r="1020431" customFormat="1"/>
    <row r="1020432" customFormat="1"/>
    <row r="1020433" customFormat="1"/>
    <row r="1020434" customFormat="1"/>
    <row r="1020435" customFormat="1"/>
    <row r="1020436" customFormat="1"/>
    <row r="1020437" customFormat="1"/>
    <row r="1020438" customFormat="1"/>
    <row r="1020439" customFormat="1"/>
    <row r="1020440" customFormat="1"/>
    <row r="1020441" customFormat="1"/>
    <row r="1020442" customFormat="1"/>
    <row r="1020443" customFormat="1"/>
    <row r="1020444" customFormat="1"/>
    <row r="1020445" customFormat="1"/>
    <row r="1020446" customFormat="1"/>
    <row r="1020447" customFormat="1"/>
    <row r="1020448" customFormat="1"/>
    <row r="1020449" customFormat="1"/>
    <row r="1020450" customFormat="1"/>
    <row r="1020451" customFormat="1"/>
    <row r="1020452" customFormat="1"/>
    <row r="1020453" customFormat="1"/>
    <row r="1020454" customFormat="1"/>
    <row r="1020455" customFormat="1"/>
    <row r="1020456" customFormat="1"/>
    <row r="1020457" customFormat="1"/>
    <row r="1020458" customFormat="1"/>
    <row r="1020459" customFormat="1"/>
    <row r="1020460" customFormat="1"/>
    <row r="1020461" customFormat="1"/>
    <row r="1020462" customFormat="1"/>
    <row r="1020463" customFormat="1"/>
    <row r="1020464" customFormat="1"/>
    <row r="1020465" customFormat="1"/>
    <row r="1020466" customFormat="1"/>
    <row r="1020467" customFormat="1"/>
    <row r="1020468" customFormat="1"/>
    <row r="1020469" customFormat="1"/>
    <row r="1020470" customFormat="1"/>
    <row r="1020471" customFormat="1"/>
    <row r="1020472" customFormat="1"/>
    <row r="1020473" customFormat="1"/>
    <row r="1020474" customFormat="1"/>
    <row r="1020475" customFormat="1"/>
    <row r="1020476" customFormat="1"/>
    <row r="1020477" customFormat="1"/>
    <row r="1020478" customFormat="1"/>
    <row r="1020479" customFormat="1"/>
    <row r="1020480" customFormat="1"/>
    <row r="1020481" customFormat="1"/>
    <row r="1020482" customFormat="1"/>
    <row r="1020483" customFormat="1"/>
    <row r="1020484" customFormat="1"/>
    <row r="1020485" customFormat="1"/>
    <row r="1020486" customFormat="1"/>
    <row r="1020487" customFormat="1"/>
    <row r="1020488" customFormat="1"/>
    <row r="1020489" customFormat="1"/>
    <row r="1020490" customFormat="1"/>
    <row r="1020491" customFormat="1"/>
    <row r="1020492" customFormat="1"/>
    <row r="1020493" customFormat="1"/>
    <row r="1020494" customFormat="1"/>
    <row r="1020495" customFormat="1"/>
    <row r="1020496" customFormat="1"/>
    <row r="1020497" customFormat="1"/>
    <row r="1020498" customFormat="1"/>
    <row r="1020499" customFormat="1"/>
    <row r="1020500" customFormat="1"/>
    <row r="1020501" customFormat="1"/>
    <row r="1020502" customFormat="1"/>
    <row r="1020503" customFormat="1"/>
    <row r="1020504" customFormat="1"/>
    <row r="1020505" customFormat="1"/>
    <row r="1020506" customFormat="1"/>
    <row r="1020507" customFormat="1"/>
    <row r="1020508" customFormat="1"/>
    <row r="1020509" customFormat="1"/>
    <row r="1020510" customFormat="1"/>
    <row r="1020511" customFormat="1"/>
    <row r="1020512" customFormat="1"/>
    <row r="1020513" customFormat="1"/>
    <row r="1020514" customFormat="1"/>
    <row r="1020515" customFormat="1"/>
    <row r="1020516" customFormat="1"/>
    <row r="1020517" customFormat="1"/>
    <row r="1020518" customFormat="1"/>
    <row r="1020519" customFormat="1"/>
    <row r="1020520" customFormat="1"/>
    <row r="1020521" customFormat="1"/>
    <row r="1020522" customFormat="1"/>
    <row r="1020523" customFormat="1"/>
    <row r="1020524" customFormat="1"/>
    <row r="1020525" customFormat="1"/>
    <row r="1020526" customFormat="1"/>
    <row r="1020527" customFormat="1"/>
    <row r="1020528" customFormat="1"/>
    <row r="1020529" customFormat="1"/>
    <row r="1020530" customFormat="1"/>
    <row r="1020531" customFormat="1"/>
    <row r="1020532" customFormat="1"/>
    <row r="1020533" customFormat="1"/>
    <row r="1020534" customFormat="1"/>
    <row r="1020535" customFormat="1"/>
    <row r="1020536" customFormat="1"/>
    <row r="1020537" customFormat="1"/>
    <row r="1020538" customFormat="1"/>
    <row r="1020539" customFormat="1"/>
    <row r="1020540" customFormat="1"/>
    <row r="1020541" customFormat="1"/>
    <row r="1020542" customFormat="1"/>
    <row r="1020543" customFormat="1"/>
    <row r="1020544" customFormat="1"/>
    <row r="1020545" customFormat="1"/>
    <row r="1020546" customFormat="1"/>
    <row r="1020547" customFormat="1"/>
    <row r="1020548" customFormat="1"/>
    <row r="1020549" customFormat="1"/>
    <row r="1020550" customFormat="1"/>
    <row r="1020551" customFormat="1"/>
    <row r="1020552" customFormat="1"/>
    <row r="1020553" customFormat="1"/>
    <row r="1020554" customFormat="1"/>
    <row r="1020555" customFormat="1"/>
    <row r="1020556" customFormat="1"/>
    <row r="1020557" customFormat="1"/>
    <row r="1020558" customFormat="1"/>
    <row r="1020559" customFormat="1"/>
    <row r="1020560" customFormat="1"/>
    <row r="1020561" customFormat="1"/>
    <row r="1020562" customFormat="1"/>
    <row r="1020563" customFormat="1"/>
    <row r="1020564" customFormat="1"/>
    <row r="1020565" customFormat="1"/>
    <row r="1020566" customFormat="1"/>
    <row r="1020567" customFormat="1"/>
    <row r="1020568" customFormat="1"/>
    <row r="1020569" customFormat="1"/>
    <row r="1020570" customFormat="1"/>
    <row r="1020571" customFormat="1"/>
    <row r="1020572" customFormat="1"/>
    <row r="1020573" customFormat="1"/>
    <row r="1020574" customFormat="1"/>
    <row r="1020575" customFormat="1"/>
    <row r="1020576" customFormat="1"/>
    <row r="1020577" customFormat="1"/>
    <row r="1020578" customFormat="1"/>
    <row r="1020579" customFormat="1"/>
    <row r="1020580" customFormat="1"/>
    <row r="1020581" customFormat="1"/>
    <row r="1020582" customFormat="1"/>
    <row r="1020583" customFormat="1"/>
    <row r="1020584" customFormat="1"/>
    <row r="1020585" customFormat="1"/>
    <row r="1020586" customFormat="1"/>
    <row r="1020587" customFormat="1"/>
    <row r="1020588" customFormat="1"/>
    <row r="1020589" customFormat="1"/>
    <row r="1020590" customFormat="1"/>
    <row r="1020591" customFormat="1"/>
    <row r="1020592" customFormat="1"/>
    <row r="1020593" customFormat="1"/>
    <row r="1020594" customFormat="1"/>
    <row r="1020595" customFormat="1"/>
    <row r="1020596" customFormat="1"/>
    <row r="1020597" customFormat="1"/>
    <row r="1020598" customFormat="1"/>
    <row r="1020599" customFormat="1"/>
    <row r="1020600" customFormat="1"/>
    <row r="1020601" customFormat="1"/>
    <row r="1020602" customFormat="1"/>
    <row r="1020603" customFormat="1"/>
    <row r="1020604" customFormat="1"/>
    <row r="1020605" customFormat="1"/>
    <row r="1020606" customFormat="1"/>
    <row r="1020607" customFormat="1"/>
    <row r="1020608" customFormat="1"/>
    <row r="1020609" customFormat="1"/>
    <row r="1020610" customFormat="1"/>
    <row r="1020611" customFormat="1"/>
    <row r="1020612" customFormat="1"/>
    <row r="1020613" customFormat="1"/>
    <row r="1020614" customFormat="1"/>
    <row r="1020615" customFormat="1"/>
    <row r="1020616" customFormat="1"/>
    <row r="1020617" customFormat="1"/>
    <row r="1020618" customFormat="1"/>
    <row r="1020619" customFormat="1"/>
    <row r="1020620" customFormat="1"/>
    <row r="1020621" customFormat="1"/>
    <row r="1020622" customFormat="1"/>
    <row r="1020623" customFormat="1"/>
    <row r="1020624" customFormat="1"/>
    <row r="1020625" customFormat="1"/>
    <row r="1020626" customFormat="1"/>
    <row r="1020627" customFormat="1"/>
    <row r="1020628" customFormat="1"/>
    <row r="1020629" customFormat="1"/>
    <row r="1020630" customFormat="1"/>
    <row r="1020631" customFormat="1"/>
    <row r="1020632" customFormat="1"/>
    <row r="1020633" customFormat="1"/>
    <row r="1020634" customFormat="1"/>
    <row r="1020635" customFormat="1"/>
    <row r="1020636" customFormat="1"/>
    <row r="1020637" customFormat="1"/>
    <row r="1020638" customFormat="1"/>
    <row r="1020639" customFormat="1"/>
    <row r="1020640" customFormat="1"/>
    <row r="1020641" customFormat="1"/>
    <row r="1020642" customFormat="1"/>
    <row r="1020643" customFormat="1"/>
    <row r="1020644" customFormat="1"/>
    <row r="1020645" customFormat="1"/>
    <row r="1020646" customFormat="1"/>
    <row r="1020647" customFormat="1"/>
    <row r="1020648" customFormat="1"/>
    <row r="1020649" customFormat="1"/>
    <row r="1020650" customFormat="1"/>
    <row r="1020651" customFormat="1"/>
    <row r="1020652" customFormat="1"/>
    <row r="1020653" customFormat="1"/>
    <row r="1020654" customFormat="1"/>
    <row r="1020655" customFormat="1"/>
    <row r="1020656" customFormat="1"/>
    <row r="1020657" customFormat="1"/>
    <row r="1020658" customFormat="1"/>
    <row r="1020659" customFormat="1"/>
    <row r="1020660" customFormat="1"/>
    <row r="1020661" customFormat="1"/>
    <row r="1020662" customFormat="1"/>
    <row r="1020663" customFormat="1"/>
    <row r="1020664" customFormat="1"/>
    <row r="1020665" customFormat="1"/>
    <row r="1020666" customFormat="1"/>
    <row r="1020667" customFormat="1"/>
    <row r="1020668" customFormat="1"/>
    <row r="1020669" customFormat="1"/>
    <row r="1020670" customFormat="1"/>
    <row r="1020671" customFormat="1"/>
    <row r="1020672" customFormat="1"/>
    <row r="1020673" customFormat="1"/>
    <row r="1020674" customFormat="1"/>
    <row r="1020675" customFormat="1"/>
    <row r="1020676" customFormat="1"/>
    <row r="1020677" customFormat="1"/>
    <row r="1020678" customFormat="1"/>
    <row r="1020679" customFormat="1"/>
    <row r="1020680" customFormat="1"/>
    <row r="1020681" customFormat="1"/>
    <row r="1020682" customFormat="1"/>
    <row r="1020683" customFormat="1"/>
    <row r="1020684" customFormat="1"/>
    <row r="1020685" customFormat="1"/>
    <row r="1020686" customFormat="1"/>
    <row r="1020687" customFormat="1"/>
    <row r="1020688" customFormat="1"/>
    <row r="1020689" customFormat="1"/>
    <row r="1020690" customFormat="1"/>
    <row r="1020691" customFormat="1"/>
    <row r="1020692" customFormat="1"/>
    <row r="1020693" customFormat="1"/>
    <row r="1020694" customFormat="1"/>
    <row r="1020695" customFormat="1"/>
    <row r="1020696" customFormat="1"/>
    <row r="1020697" customFormat="1"/>
    <row r="1020698" customFormat="1"/>
    <row r="1020699" customFormat="1"/>
    <row r="1020700" customFormat="1"/>
    <row r="1020701" customFormat="1"/>
    <row r="1020702" customFormat="1"/>
    <row r="1020703" customFormat="1"/>
    <row r="1020704" customFormat="1"/>
    <row r="1020705" customFormat="1"/>
    <row r="1020706" customFormat="1"/>
    <row r="1020707" customFormat="1"/>
    <row r="1020708" customFormat="1"/>
    <row r="1020709" customFormat="1"/>
    <row r="1020710" customFormat="1"/>
    <row r="1020711" customFormat="1"/>
    <row r="1020712" customFormat="1"/>
    <row r="1020713" customFormat="1"/>
    <row r="1020714" customFormat="1"/>
    <row r="1020715" customFormat="1"/>
    <row r="1020716" customFormat="1"/>
    <row r="1020717" customFormat="1"/>
    <row r="1020718" customFormat="1"/>
    <row r="1020719" customFormat="1"/>
    <row r="1020720" customFormat="1"/>
    <row r="1020721" customFormat="1"/>
    <row r="1020722" customFormat="1"/>
    <row r="1020723" customFormat="1"/>
    <row r="1020724" customFormat="1"/>
    <row r="1020725" customFormat="1"/>
    <row r="1020726" customFormat="1"/>
    <row r="1020727" customFormat="1"/>
    <row r="1020728" customFormat="1"/>
    <row r="1020729" customFormat="1"/>
    <row r="1020730" customFormat="1"/>
    <row r="1020731" customFormat="1"/>
    <row r="1020732" customFormat="1"/>
    <row r="1020733" customFormat="1"/>
    <row r="1020734" customFormat="1"/>
    <row r="1020735" customFormat="1"/>
    <row r="1020736" customFormat="1"/>
    <row r="1020737" customFormat="1"/>
    <row r="1020738" customFormat="1"/>
    <row r="1020739" customFormat="1"/>
    <row r="1020740" customFormat="1"/>
    <row r="1020741" customFormat="1"/>
    <row r="1020742" customFormat="1"/>
    <row r="1020743" customFormat="1"/>
    <row r="1020744" customFormat="1"/>
    <row r="1020745" customFormat="1"/>
    <row r="1020746" customFormat="1"/>
    <row r="1020747" customFormat="1"/>
    <row r="1020748" customFormat="1"/>
    <row r="1020749" customFormat="1"/>
    <row r="1020750" customFormat="1"/>
    <row r="1020751" customFormat="1"/>
    <row r="1020752" customFormat="1"/>
    <row r="1020753" customFormat="1"/>
    <row r="1020754" customFormat="1"/>
    <row r="1020755" customFormat="1"/>
    <row r="1020756" customFormat="1"/>
    <row r="1020757" customFormat="1"/>
    <row r="1020758" customFormat="1"/>
    <row r="1020759" customFormat="1"/>
    <row r="1020760" customFormat="1"/>
    <row r="1020761" customFormat="1"/>
    <row r="1020762" customFormat="1"/>
    <row r="1020763" customFormat="1"/>
    <row r="1020764" customFormat="1"/>
    <row r="1020765" customFormat="1"/>
    <row r="1020766" customFormat="1"/>
    <row r="1020767" customFormat="1"/>
    <row r="1020768" customFormat="1"/>
    <row r="1020769" customFormat="1"/>
    <row r="1020770" customFormat="1"/>
    <row r="1020771" customFormat="1"/>
    <row r="1020772" customFormat="1"/>
    <row r="1020773" customFormat="1"/>
    <row r="1020774" customFormat="1"/>
    <row r="1020775" customFormat="1"/>
    <row r="1020776" customFormat="1"/>
    <row r="1020777" customFormat="1"/>
    <row r="1020778" customFormat="1"/>
    <row r="1020779" customFormat="1"/>
    <row r="1020780" customFormat="1"/>
    <row r="1020781" customFormat="1"/>
    <row r="1020782" customFormat="1"/>
    <row r="1020783" customFormat="1"/>
    <row r="1020784" customFormat="1"/>
    <row r="1020785" customFormat="1"/>
    <row r="1020786" customFormat="1"/>
    <row r="1020787" customFormat="1"/>
    <row r="1020788" customFormat="1"/>
    <row r="1020789" customFormat="1"/>
    <row r="1020790" customFormat="1"/>
    <row r="1020791" customFormat="1"/>
    <row r="1020792" customFormat="1"/>
    <row r="1020793" customFormat="1"/>
    <row r="1020794" customFormat="1"/>
    <row r="1020795" customFormat="1"/>
    <row r="1020796" customFormat="1"/>
    <row r="1020797" customFormat="1"/>
    <row r="1020798" customFormat="1"/>
    <row r="1020799" customFormat="1"/>
    <row r="1020800" customFormat="1"/>
    <row r="1020801" customFormat="1"/>
    <row r="1020802" customFormat="1"/>
    <row r="1020803" customFormat="1"/>
    <row r="1020804" customFormat="1"/>
    <row r="1020805" customFormat="1"/>
    <row r="1020806" customFormat="1"/>
    <row r="1020807" customFormat="1"/>
    <row r="1020808" customFormat="1"/>
    <row r="1020809" customFormat="1"/>
    <row r="1020810" customFormat="1"/>
    <row r="1020811" customFormat="1"/>
    <row r="1020812" customFormat="1"/>
    <row r="1020813" customFormat="1"/>
    <row r="1020814" customFormat="1"/>
    <row r="1020815" customFormat="1"/>
    <row r="1020816" customFormat="1"/>
    <row r="1020817" customFormat="1"/>
    <row r="1020818" customFormat="1"/>
    <row r="1020819" customFormat="1"/>
    <row r="1020820" customFormat="1"/>
    <row r="1020821" customFormat="1"/>
    <row r="1020822" customFormat="1"/>
    <row r="1020823" customFormat="1"/>
    <row r="1020824" customFormat="1"/>
    <row r="1020825" customFormat="1"/>
    <row r="1020826" customFormat="1"/>
    <row r="1020827" customFormat="1"/>
    <row r="1020828" customFormat="1"/>
    <row r="1020829" customFormat="1"/>
    <row r="1020830" customFormat="1"/>
    <row r="1020831" customFormat="1"/>
    <row r="1020832" customFormat="1"/>
    <row r="1020833" customFormat="1"/>
    <row r="1020834" customFormat="1"/>
    <row r="1020835" customFormat="1"/>
    <row r="1020836" customFormat="1"/>
    <row r="1020837" customFormat="1"/>
    <row r="1020838" customFormat="1"/>
    <row r="1020839" customFormat="1"/>
    <row r="1020840" customFormat="1"/>
    <row r="1020841" customFormat="1"/>
    <row r="1020842" customFormat="1"/>
    <row r="1020843" customFormat="1"/>
    <row r="1020844" customFormat="1"/>
    <row r="1020845" customFormat="1"/>
    <row r="1020846" customFormat="1"/>
    <row r="1020847" customFormat="1"/>
    <row r="1020848" customFormat="1"/>
    <row r="1020849" customFormat="1"/>
    <row r="1020850" customFormat="1"/>
    <row r="1020851" customFormat="1"/>
    <row r="1020852" customFormat="1"/>
    <row r="1020853" customFormat="1"/>
    <row r="1020854" customFormat="1"/>
    <row r="1020855" customFormat="1"/>
    <row r="1020856" customFormat="1"/>
    <row r="1020857" customFormat="1"/>
    <row r="1020858" customFormat="1"/>
    <row r="1020859" customFormat="1"/>
    <row r="1020860" customFormat="1"/>
    <row r="1020861" customFormat="1"/>
    <row r="1020862" customFormat="1"/>
    <row r="1020863" customFormat="1"/>
    <row r="1020864" customFormat="1"/>
    <row r="1020865" customFormat="1"/>
    <row r="1020866" customFormat="1"/>
    <row r="1020867" customFormat="1"/>
    <row r="1020868" customFormat="1"/>
    <row r="1020869" customFormat="1"/>
    <row r="1020870" customFormat="1"/>
    <row r="1020871" customFormat="1"/>
    <row r="1020872" customFormat="1"/>
    <row r="1020873" customFormat="1"/>
    <row r="1020874" customFormat="1"/>
    <row r="1020875" customFormat="1"/>
    <row r="1020876" customFormat="1"/>
    <row r="1020877" customFormat="1"/>
    <row r="1020878" customFormat="1"/>
    <row r="1020879" customFormat="1"/>
    <row r="1020880" customFormat="1"/>
    <row r="1020881" customFormat="1"/>
    <row r="1020882" customFormat="1"/>
    <row r="1020883" customFormat="1"/>
    <row r="1020884" customFormat="1"/>
    <row r="1020885" customFormat="1"/>
    <row r="1020886" customFormat="1"/>
    <row r="1020887" customFormat="1"/>
    <row r="1020888" customFormat="1"/>
    <row r="1020889" customFormat="1"/>
    <row r="1020890" customFormat="1"/>
    <row r="1020891" customFormat="1"/>
    <row r="1020892" customFormat="1"/>
    <row r="1020893" customFormat="1"/>
    <row r="1020894" customFormat="1"/>
    <row r="1020895" customFormat="1"/>
    <row r="1020896" customFormat="1"/>
    <row r="1020897" customFormat="1"/>
    <row r="1020898" customFormat="1"/>
    <row r="1020899" customFormat="1"/>
    <row r="1020900" customFormat="1"/>
    <row r="1020901" customFormat="1"/>
    <row r="1020902" customFormat="1"/>
    <row r="1020903" customFormat="1"/>
    <row r="1020904" customFormat="1"/>
    <row r="1020905" customFormat="1"/>
    <row r="1020906" customFormat="1"/>
    <row r="1020907" customFormat="1"/>
    <row r="1020908" customFormat="1"/>
    <row r="1020909" customFormat="1"/>
    <row r="1020910" customFormat="1"/>
    <row r="1020911" customFormat="1"/>
    <row r="1020912" customFormat="1"/>
    <row r="1020913" customFormat="1"/>
    <row r="1020914" customFormat="1"/>
    <row r="1020915" customFormat="1"/>
    <row r="1020916" customFormat="1"/>
    <row r="1020917" customFormat="1"/>
    <row r="1020918" customFormat="1"/>
    <row r="1020919" customFormat="1"/>
    <row r="1020920" customFormat="1"/>
    <row r="1020921" customFormat="1"/>
    <row r="1020922" customFormat="1"/>
    <row r="1020923" customFormat="1"/>
    <row r="1020924" customFormat="1"/>
    <row r="1020925" customFormat="1"/>
    <row r="1020926" customFormat="1"/>
    <row r="1020927" customFormat="1"/>
    <row r="1020928" customFormat="1"/>
    <row r="1020929" customFormat="1"/>
    <row r="1020930" customFormat="1"/>
    <row r="1020931" customFormat="1"/>
    <row r="1020932" customFormat="1"/>
    <row r="1020933" customFormat="1"/>
    <row r="1020934" customFormat="1"/>
    <row r="1020935" customFormat="1"/>
    <row r="1020936" customFormat="1"/>
    <row r="1020937" customFormat="1"/>
    <row r="1020938" customFormat="1"/>
    <row r="1020939" customFormat="1"/>
    <row r="1020940" customFormat="1"/>
    <row r="1020941" customFormat="1"/>
    <row r="1020942" customFormat="1"/>
    <row r="1020943" customFormat="1"/>
    <row r="1020944" customFormat="1"/>
    <row r="1020945" customFormat="1"/>
    <row r="1020946" customFormat="1"/>
    <row r="1020947" customFormat="1"/>
    <row r="1020948" customFormat="1"/>
    <row r="1020949" customFormat="1"/>
    <row r="1020950" customFormat="1"/>
    <row r="1020951" customFormat="1"/>
    <row r="1020952" customFormat="1"/>
    <row r="1020953" customFormat="1"/>
    <row r="1020954" customFormat="1"/>
    <row r="1020955" customFormat="1"/>
    <row r="1020956" customFormat="1"/>
    <row r="1020957" customFormat="1"/>
    <row r="1020958" customFormat="1"/>
    <row r="1020959" customFormat="1"/>
    <row r="1020960" customFormat="1"/>
    <row r="1020961" customFormat="1"/>
    <row r="1020962" customFormat="1"/>
    <row r="1020963" customFormat="1"/>
    <row r="1020964" customFormat="1"/>
    <row r="1020965" customFormat="1"/>
    <row r="1020966" customFormat="1"/>
    <row r="1020967" customFormat="1"/>
    <row r="1020968" customFormat="1"/>
    <row r="1020969" customFormat="1"/>
    <row r="1020970" customFormat="1"/>
    <row r="1020971" customFormat="1"/>
    <row r="1020972" customFormat="1"/>
    <row r="1020973" customFormat="1"/>
    <row r="1020974" customFormat="1"/>
    <row r="1020975" customFormat="1"/>
    <row r="1020976" customFormat="1"/>
    <row r="1020977" customFormat="1"/>
    <row r="1020978" customFormat="1"/>
    <row r="1020979" customFormat="1"/>
    <row r="1020980" customFormat="1"/>
    <row r="1020981" customFormat="1"/>
    <row r="1020982" customFormat="1"/>
    <row r="1020983" customFormat="1"/>
    <row r="1020984" customFormat="1"/>
    <row r="1020985" customFormat="1"/>
    <row r="1020986" customFormat="1"/>
    <row r="1020987" customFormat="1"/>
    <row r="1020988" customFormat="1"/>
    <row r="1020989" customFormat="1"/>
    <row r="1020990" customFormat="1"/>
    <row r="1020991" customFormat="1"/>
    <row r="1020992" customFormat="1"/>
    <row r="1020993" customFormat="1"/>
    <row r="1020994" customFormat="1"/>
    <row r="1020995" customFormat="1"/>
    <row r="1020996" customFormat="1"/>
    <row r="1020997" customFormat="1"/>
    <row r="1020998" customFormat="1"/>
    <row r="1020999" customFormat="1"/>
    <row r="1021000" customFormat="1"/>
    <row r="1021001" customFormat="1"/>
    <row r="1021002" customFormat="1"/>
    <row r="1021003" customFormat="1"/>
    <row r="1021004" customFormat="1"/>
    <row r="1021005" customFormat="1"/>
    <row r="1021006" customFormat="1"/>
    <row r="1021007" customFormat="1"/>
    <row r="1021008" customFormat="1"/>
    <row r="1021009" customFormat="1"/>
    <row r="1021010" customFormat="1"/>
    <row r="1021011" customFormat="1"/>
    <row r="1021012" customFormat="1"/>
    <row r="1021013" customFormat="1"/>
    <row r="1021014" customFormat="1"/>
    <row r="1021015" customFormat="1"/>
    <row r="1021016" customFormat="1"/>
    <row r="1021017" customFormat="1"/>
    <row r="1021018" customFormat="1"/>
    <row r="1021019" customFormat="1"/>
    <row r="1021020" customFormat="1"/>
    <row r="1021021" customFormat="1"/>
    <row r="1021022" customFormat="1"/>
    <row r="1021023" customFormat="1"/>
    <row r="1021024" customFormat="1"/>
    <row r="1021025" customFormat="1"/>
    <row r="1021026" customFormat="1"/>
    <row r="1021027" customFormat="1"/>
    <row r="1021028" customFormat="1"/>
    <row r="1021029" customFormat="1"/>
    <row r="1021030" customFormat="1"/>
    <row r="1021031" customFormat="1"/>
    <row r="1021032" customFormat="1"/>
    <row r="1021033" customFormat="1"/>
    <row r="1021034" customFormat="1"/>
    <row r="1021035" customFormat="1"/>
    <row r="1021036" customFormat="1"/>
    <row r="1021037" customFormat="1"/>
    <row r="1021038" customFormat="1"/>
    <row r="1021039" customFormat="1"/>
    <row r="1021040" customFormat="1"/>
    <row r="1021041" customFormat="1"/>
    <row r="1021042" customFormat="1"/>
    <row r="1021043" customFormat="1"/>
    <row r="1021044" customFormat="1"/>
    <row r="1021045" customFormat="1"/>
    <row r="1021046" customFormat="1"/>
    <row r="1021047" customFormat="1"/>
    <row r="1021048" customFormat="1"/>
    <row r="1021049" customFormat="1"/>
    <row r="1021050" customFormat="1"/>
    <row r="1021051" customFormat="1"/>
    <row r="1021052" customFormat="1"/>
    <row r="1021053" customFormat="1"/>
    <row r="1021054" customFormat="1"/>
    <row r="1021055" customFormat="1"/>
    <row r="1021056" customFormat="1"/>
    <row r="1021057" customFormat="1"/>
    <row r="1021058" customFormat="1"/>
    <row r="1021059" customFormat="1"/>
    <row r="1021060" customFormat="1"/>
    <row r="1021061" customFormat="1"/>
    <row r="1021062" customFormat="1"/>
    <row r="1021063" customFormat="1"/>
    <row r="1021064" customFormat="1"/>
    <row r="1021065" customFormat="1"/>
    <row r="1021066" customFormat="1"/>
    <row r="1021067" customFormat="1"/>
    <row r="1021068" customFormat="1"/>
    <row r="1021069" customFormat="1"/>
    <row r="1021070" customFormat="1"/>
    <row r="1021071" customFormat="1"/>
    <row r="1021072" customFormat="1"/>
    <row r="1021073" customFormat="1"/>
    <row r="1021074" customFormat="1"/>
    <row r="1021075" customFormat="1"/>
    <row r="1021076" customFormat="1"/>
    <row r="1021077" customFormat="1"/>
    <row r="1021078" customFormat="1"/>
    <row r="1021079" customFormat="1"/>
    <row r="1021080" customFormat="1"/>
    <row r="1021081" customFormat="1"/>
    <row r="1021082" customFormat="1"/>
    <row r="1021083" customFormat="1"/>
    <row r="1021084" customFormat="1"/>
    <row r="1021085" customFormat="1"/>
    <row r="1021086" customFormat="1"/>
    <row r="1021087" customFormat="1"/>
    <row r="1021088" customFormat="1"/>
    <row r="1021089" customFormat="1"/>
    <row r="1021090" customFormat="1"/>
    <row r="1021091" customFormat="1"/>
    <row r="1021092" customFormat="1"/>
    <row r="1021093" customFormat="1"/>
    <row r="1021094" customFormat="1"/>
    <row r="1021095" customFormat="1"/>
    <row r="1021096" customFormat="1"/>
    <row r="1021097" customFormat="1"/>
    <row r="1021098" customFormat="1"/>
    <row r="1021099" customFormat="1"/>
    <row r="1021100" customFormat="1"/>
    <row r="1021101" customFormat="1"/>
    <row r="1021102" customFormat="1"/>
    <row r="1021103" customFormat="1"/>
    <row r="1021104" customFormat="1"/>
    <row r="1021105" customFormat="1"/>
    <row r="1021106" customFormat="1"/>
    <row r="1021107" customFormat="1"/>
    <row r="1021108" customFormat="1"/>
    <row r="1021109" customFormat="1"/>
    <row r="1021110" customFormat="1"/>
    <row r="1021111" customFormat="1"/>
    <row r="1021112" customFormat="1"/>
    <row r="1021113" customFormat="1"/>
    <row r="1021114" customFormat="1"/>
    <row r="1021115" customFormat="1"/>
    <row r="1021116" customFormat="1"/>
    <row r="1021117" customFormat="1"/>
    <row r="1021118" customFormat="1"/>
    <row r="1021119" customFormat="1"/>
    <row r="1021120" customFormat="1"/>
    <row r="1021121" customFormat="1"/>
    <row r="1021122" customFormat="1"/>
    <row r="1021123" customFormat="1"/>
    <row r="1021124" customFormat="1"/>
    <row r="1021125" customFormat="1"/>
    <row r="1021126" customFormat="1"/>
    <row r="1021127" customFormat="1"/>
    <row r="1021128" customFormat="1"/>
    <row r="1021129" customFormat="1"/>
    <row r="1021130" customFormat="1"/>
    <row r="1021131" customFormat="1"/>
    <row r="1021132" customFormat="1"/>
    <row r="1021133" customFormat="1"/>
    <row r="1021134" customFormat="1"/>
    <row r="1021135" customFormat="1"/>
    <row r="1021136" customFormat="1"/>
    <row r="1021137" customFormat="1"/>
    <row r="1021138" customFormat="1"/>
    <row r="1021139" customFormat="1"/>
    <row r="1021140" customFormat="1"/>
    <row r="1021141" customFormat="1"/>
    <row r="1021142" customFormat="1"/>
    <row r="1021143" customFormat="1"/>
    <row r="1021144" customFormat="1"/>
    <row r="1021145" customFormat="1"/>
    <row r="1021146" customFormat="1"/>
    <row r="1021147" customFormat="1"/>
    <row r="1021148" customFormat="1"/>
    <row r="1021149" customFormat="1"/>
    <row r="1021150" customFormat="1"/>
    <row r="1021151" customFormat="1"/>
    <row r="1021152" customFormat="1"/>
    <row r="1021153" customFormat="1"/>
    <row r="1021154" customFormat="1"/>
    <row r="1021155" customFormat="1"/>
    <row r="1021156" customFormat="1"/>
    <row r="1021157" customFormat="1"/>
    <row r="1021158" customFormat="1"/>
    <row r="1021159" customFormat="1"/>
    <row r="1021160" customFormat="1"/>
    <row r="1021161" customFormat="1"/>
    <row r="1021162" customFormat="1"/>
    <row r="1021163" customFormat="1"/>
    <row r="1021164" customFormat="1"/>
    <row r="1021165" customFormat="1"/>
    <row r="1021166" customFormat="1"/>
    <row r="1021167" customFormat="1"/>
    <row r="1021168" customFormat="1"/>
    <row r="1021169" customFormat="1"/>
    <row r="1021170" customFormat="1"/>
    <row r="1021171" customFormat="1"/>
    <row r="1021172" customFormat="1"/>
    <row r="1021173" customFormat="1"/>
    <row r="1021174" customFormat="1"/>
    <row r="1021175" customFormat="1"/>
    <row r="1021176" customFormat="1"/>
    <row r="1021177" customFormat="1"/>
    <row r="1021178" customFormat="1"/>
    <row r="1021179" customFormat="1"/>
    <row r="1021180" customFormat="1"/>
    <row r="1021181" customFormat="1"/>
    <row r="1021182" customFormat="1"/>
    <row r="1021183" customFormat="1"/>
    <row r="1021184" customFormat="1"/>
    <row r="1021185" customFormat="1"/>
    <row r="1021186" customFormat="1"/>
    <row r="1021187" customFormat="1"/>
    <row r="1021188" customFormat="1"/>
    <row r="1021189" customFormat="1"/>
    <row r="1021190" customFormat="1"/>
    <row r="1021191" customFormat="1"/>
    <row r="1021192" customFormat="1"/>
    <row r="1021193" customFormat="1"/>
    <row r="1021194" customFormat="1"/>
    <row r="1021195" customFormat="1"/>
    <row r="1021196" customFormat="1"/>
    <row r="1021197" customFormat="1"/>
    <row r="1021198" customFormat="1"/>
    <row r="1021199" customFormat="1"/>
    <row r="1021200" customFormat="1"/>
    <row r="1021201" customFormat="1"/>
    <row r="1021202" customFormat="1"/>
    <row r="1021203" customFormat="1"/>
    <row r="1021204" customFormat="1"/>
    <row r="1021205" customFormat="1"/>
    <row r="1021206" customFormat="1"/>
    <row r="1021207" customFormat="1"/>
    <row r="1021208" customFormat="1"/>
    <row r="1021209" customFormat="1"/>
    <row r="1021210" customFormat="1"/>
    <row r="1021211" customFormat="1"/>
    <row r="1021212" customFormat="1"/>
    <row r="1021213" customFormat="1"/>
    <row r="1021214" customFormat="1"/>
    <row r="1021215" customFormat="1"/>
    <row r="1021216" customFormat="1"/>
    <row r="1021217" customFormat="1"/>
    <row r="1021218" customFormat="1"/>
    <row r="1021219" customFormat="1"/>
    <row r="1021220" customFormat="1"/>
    <row r="1021221" customFormat="1"/>
    <row r="1021222" customFormat="1"/>
    <row r="1021223" customFormat="1"/>
    <row r="1021224" customFormat="1"/>
    <row r="1021225" customFormat="1"/>
    <row r="1021226" customFormat="1"/>
    <row r="1021227" customFormat="1"/>
    <row r="1021228" customFormat="1"/>
    <row r="1021229" customFormat="1"/>
    <row r="1021230" customFormat="1"/>
    <row r="1021231" customFormat="1"/>
    <row r="1021232" customFormat="1"/>
    <row r="1021233" customFormat="1"/>
    <row r="1021234" customFormat="1"/>
    <row r="1021235" customFormat="1"/>
    <row r="1021236" customFormat="1"/>
    <row r="1021237" customFormat="1"/>
    <row r="1021238" customFormat="1"/>
    <row r="1021239" customFormat="1"/>
    <row r="1021240" customFormat="1"/>
    <row r="1021241" customFormat="1"/>
    <row r="1021242" customFormat="1"/>
    <row r="1021243" customFormat="1"/>
    <row r="1021244" customFormat="1"/>
    <row r="1021245" customFormat="1"/>
    <row r="1021246" customFormat="1"/>
    <row r="1021247" customFormat="1"/>
    <row r="1021248" customFormat="1"/>
    <row r="1021249" customFormat="1"/>
    <row r="1021250" customFormat="1"/>
    <row r="1021251" customFormat="1"/>
    <row r="1021252" customFormat="1"/>
    <row r="1021253" customFormat="1"/>
    <row r="1021254" customFormat="1"/>
    <row r="1021255" customFormat="1"/>
    <row r="1021256" customFormat="1"/>
    <row r="1021257" customFormat="1"/>
    <row r="1021258" customFormat="1"/>
    <row r="1021259" customFormat="1"/>
    <row r="1021260" customFormat="1"/>
    <row r="1021261" customFormat="1"/>
    <row r="1021262" customFormat="1"/>
    <row r="1021263" customFormat="1"/>
    <row r="1021264" customFormat="1"/>
    <row r="1021265" customFormat="1"/>
    <row r="1021266" customFormat="1"/>
    <row r="1021267" customFormat="1"/>
    <row r="1021268" customFormat="1"/>
    <row r="1021269" customFormat="1"/>
    <row r="1021270" customFormat="1"/>
    <row r="1021271" customFormat="1"/>
    <row r="1021272" customFormat="1"/>
    <row r="1021273" customFormat="1"/>
    <row r="1021274" customFormat="1"/>
    <row r="1021275" customFormat="1"/>
    <row r="1021276" customFormat="1"/>
    <row r="1021277" customFormat="1"/>
    <row r="1021278" customFormat="1"/>
    <row r="1021279" customFormat="1"/>
    <row r="1021280" customFormat="1"/>
    <row r="1021281" customFormat="1"/>
    <row r="1021282" customFormat="1"/>
    <row r="1021283" customFormat="1"/>
    <row r="1021284" customFormat="1"/>
    <row r="1021285" customFormat="1"/>
    <row r="1021286" customFormat="1"/>
    <row r="1021287" customFormat="1"/>
    <row r="1021288" customFormat="1"/>
    <row r="1021289" customFormat="1"/>
    <row r="1021290" customFormat="1"/>
    <row r="1021291" customFormat="1"/>
    <row r="1021292" customFormat="1"/>
    <row r="1021293" customFormat="1"/>
    <row r="1021294" customFormat="1"/>
    <row r="1021295" customFormat="1"/>
    <row r="1021296" customFormat="1"/>
    <row r="1021297" customFormat="1"/>
    <row r="1021298" customFormat="1"/>
    <row r="1021299" customFormat="1"/>
    <row r="1021300" customFormat="1"/>
    <row r="1021301" customFormat="1"/>
    <row r="1021302" customFormat="1"/>
    <row r="1021303" customFormat="1"/>
    <row r="1021304" customFormat="1"/>
    <row r="1021305" customFormat="1"/>
    <row r="1021306" customFormat="1"/>
    <row r="1021307" customFormat="1"/>
    <row r="1021308" customFormat="1"/>
    <row r="1021309" customFormat="1"/>
    <row r="1021310" customFormat="1"/>
    <row r="1021311" customFormat="1"/>
    <row r="1021312" customFormat="1"/>
    <row r="1021313" customFormat="1"/>
    <row r="1021314" customFormat="1"/>
    <row r="1021315" customFormat="1"/>
    <row r="1021316" customFormat="1"/>
    <row r="1021317" customFormat="1"/>
    <row r="1021318" customFormat="1"/>
    <row r="1021319" customFormat="1"/>
    <row r="1021320" customFormat="1"/>
    <row r="1021321" customFormat="1"/>
    <row r="1021322" customFormat="1"/>
    <row r="1021323" customFormat="1"/>
    <row r="1021324" customFormat="1"/>
    <row r="1021325" customFormat="1"/>
    <row r="1021326" customFormat="1"/>
    <row r="1021327" customFormat="1"/>
    <row r="1021328" customFormat="1"/>
    <row r="1021329" customFormat="1"/>
    <row r="1021330" customFormat="1"/>
    <row r="1021331" customFormat="1"/>
    <row r="1021332" customFormat="1"/>
    <row r="1021333" customFormat="1"/>
    <row r="1021334" customFormat="1"/>
    <row r="1021335" customFormat="1"/>
    <row r="1021336" customFormat="1"/>
    <row r="1021337" customFormat="1"/>
    <row r="1021338" customFormat="1"/>
    <row r="1021339" customFormat="1"/>
    <row r="1021340" customFormat="1"/>
    <row r="1021341" customFormat="1"/>
    <row r="1021342" customFormat="1"/>
    <row r="1021343" customFormat="1"/>
    <row r="1021344" customFormat="1"/>
    <row r="1021345" customFormat="1"/>
    <row r="1021346" customFormat="1"/>
    <row r="1021347" customFormat="1"/>
    <row r="1021348" customFormat="1"/>
    <row r="1021349" customFormat="1"/>
    <row r="1021350" customFormat="1"/>
    <row r="1021351" customFormat="1"/>
    <row r="1021352" customFormat="1"/>
    <row r="1021353" customFormat="1"/>
    <row r="1021354" customFormat="1"/>
    <row r="1021355" customFormat="1"/>
    <row r="1021356" customFormat="1"/>
    <row r="1021357" customFormat="1"/>
    <row r="1021358" customFormat="1"/>
    <row r="1021359" customFormat="1"/>
    <row r="1021360" customFormat="1"/>
    <row r="1021361" customFormat="1"/>
    <row r="1021362" customFormat="1"/>
    <row r="1021363" customFormat="1"/>
    <row r="1021364" customFormat="1"/>
    <row r="1021365" customFormat="1"/>
    <row r="1021366" customFormat="1"/>
    <row r="1021367" customFormat="1"/>
    <row r="1021368" customFormat="1"/>
    <row r="1021369" customFormat="1"/>
    <row r="1021370" customFormat="1"/>
    <row r="1021371" customFormat="1"/>
    <row r="1021372" customFormat="1"/>
    <row r="1021373" customFormat="1"/>
    <row r="1021374" customFormat="1"/>
    <row r="1021375" customFormat="1"/>
    <row r="1021376" customFormat="1"/>
    <row r="1021377" customFormat="1"/>
    <row r="1021378" customFormat="1"/>
    <row r="1021379" customFormat="1"/>
    <row r="1021380" customFormat="1"/>
    <row r="1021381" customFormat="1"/>
    <row r="1021382" customFormat="1"/>
    <row r="1021383" customFormat="1"/>
    <row r="1021384" customFormat="1"/>
    <row r="1021385" customFormat="1"/>
    <row r="1021386" customFormat="1"/>
    <row r="1021387" customFormat="1"/>
    <row r="1021388" customFormat="1"/>
    <row r="1021389" customFormat="1"/>
    <row r="1021390" customFormat="1"/>
    <row r="1021391" customFormat="1"/>
    <row r="1021392" customFormat="1"/>
    <row r="1021393" customFormat="1"/>
    <row r="1021394" customFormat="1"/>
    <row r="1021395" customFormat="1"/>
    <row r="1021396" customFormat="1"/>
    <row r="1021397" customFormat="1"/>
    <row r="1021398" customFormat="1"/>
    <row r="1021399" customFormat="1"/>
    <row r="1021400" customFormat="1"/>
    <row r="1021401" customFormat="1"/>
    <row r="1021402" customFormat="1"/>
    <row r="1021403" customFormat="1"/>
    <row r="1021404" customFormat="1"/>
    <row r="1021405" customFormat="1"/>
    <row r="1021406" customFormat="1"/>
    <row r="1021407" customFormat="1"/>
    <row r="1021408" customFormat="1"/>
    <row r="1021409" customFormat="1"/>
    <row r="1021410" customFormat="1"/>
    <row r="1021411" customFormat="1"/>
    <row r="1021412" customFormat="1"/>
    <row r="1021413" customFormat="1"/>
    <row r="1021414" customFormat="1"/>
    <row r="1021415" customFormat="1"/>
    <row r="1021416" customFormat="1"/>
    <row r="1021417" customFormat="1"/>
    <row r="1021418" customFormat="1"/>
    <row r="1021419" customFormat="1"/>
    <row r="1021420" customFormat="1"/>
    <row r="1021421" customFormat="1"/>
    <row r="1021422" customFormat="1"/>
    <row r="1021423" customFormat="1"/>
    <row r="1021424" customFormat="1"/>
    <row r="1021425" customFormat="1"/>
    <row r="1021426" customFormat="1"/>
    <row r="1021427" customFormat="1"/>
    <row r="1021428" customFormat="1"/>
    <row r="1021429" customFormat="1"/>
    <row r="1021430" customFormat="1"/>
    <row r="1021431" customFormat="1"/>
    <row r="1021432" customFormat="1"/>
    <row r="1021433" customFormat="1"/>
    <row r="1021434" customFormat="1"/>
    <row r="1021435" customFormat="1"/>
    <row r="1021436" customFormat="1"/>
    <row r="1021437" customFormat="1"/>
    <row r="1021438" customFormat="1"/>
    <row r="1021439" customFormat="1"/>
    <row r="1021440" customFormat="1"/>
    <row r="1021441" customFormat="1"/>
    <row r="1021442" customFormat="1"/>
    <row r="1021443" customFormat="1"/>
    <row r="1021444" customFormat="1"/>
    <row r="1021445" customFormat="1"/>
    <row r="1021446" customFormat="1"/>
    <row r="1021447" customFormat="1"/>
    <row r="1021448" customFormat="1"/>
    <row r="1021449" customFormat="1"/>
    <row r="1021450" customFormat="1"/>
    <row r="1021451" customFormat="1"/>
    <row r="1021452" customFormat="1"/>
    <row r="1021453" customFormat="1"/>
    <row r="1021454" customFormat="1"/>
    <row r="1021455" customFormat="1"/>
    <row r="1021456" customFormat="1"/>
    <row r="1021457" customFormat="1"/>
    <row r="1021458" customFormat="1"/>
    <row r="1021459" customFormat="1"/>
    <row r="1021460" customFormat="1"/>
    <row r="1021461" customFormat="1"/>
    <row r="1021462" customFormat="1"/>
    <row r="1021463" customFormat="1"/>
    <row r="1021464" customFormat="1"/>
    <row r="1021465" customFormat="1"/>
    <row r="1021466" customFormat="1"/>
    <row r="1021467" customFormat="1"/>
    <row r="1021468" customFormat="1"/>
    <row r="1021469" customFormat="1"/>
    <row r="1021470" customFormat="1"/>
    <row r="1021471" customFormat="1"/>
    <row r="1021472" customFormat="1"/>
    <row r="1021473" customFormat="1"/>
    <row r="1021474" customFormat="1"/>
    <row r="1021475" customFormat="1"/>
    <row r="1021476" customFormat="1"/>
    <row r="1021477" customFormat="1"/>
    <row r="1021478" customFormat="1"/>
    <row r="1021479" customFormat="1"/>
    <row r="1021480" customFormat="1"/>
    <row r="1021481" customFormat="1"/>
    <row r="1021482" customFormat="1"/>
    <row r="1021483" customFormat="1"/>
    <row r="1021484" customFormat="1"/>
    <row r="1021485" customFormat="1"/>
    <row r="1021486" customFormat="1"/>
    <row r="1021487" customFormat="1"/>
    <row r="1021488" customFormat="1"/>
    <row r="1021489" customFormat="1"/>
    <row r="1021490" customFormat="1"/>
    <row r="1021491" customFormat="1"/>
    <row r="1021492" customFormat="1"/>
    <row r="1021493" customFormat="1"/>
    <row r="1021494" customFormat="1"/>
    <row r="1021495" customFormat="1"/>
    <row r="1021496" customFormat="1"/>
    <row r="1021497" customFormat="1"/>
    <row r="1021498" customFormat="1"/>
    <row r="1021499" customFormat="1"/>
    <row r="1021500" customFormat="1"/>
    <row r="1021501" customFormat="1"/>
    <row r="1021502" customFormat="1"/>
    <row r="1021503" customFormat="1"/>
    <row r="1021504" customFormat="1"/>
    <row r="1021505" customFormat="1"/>
    <row r="1021506" customFormat="1"/>
    <row r="1021507" customFormat="1"/>
    <row r="1021508" customFormat="1"/>
    <row r="1021509" customFormat="1"/>
    <row r="1021510" customFormat="1"/>
    <row r="1021511" customFormat="1"/>
    <row r="1021512" customFormat="1"/>
    <row r="1021513" customFormat="1"/>
    <row r="1021514" customFormat="1"/>
    <row r="1021515" customFormat="1"/>
    <row r="1021516" customFormat="1"/>
    <row r="1021517" customFormat="1"/>
    <row r="1021518" customFormat="1"/>
    <row r="1021519" customFormat="1"/>
    <row r="1021520" customFormat="1"/>
    <row r="1021521" customFormat="1"/>
    <row r="1021522" customFormat="1"/>
    <row r="1021523" customFormat="1"/>
    <row r="1021524" customFormat="1"/>
    <row r="1021525" customFormat="1"/>
    <row r="1021526" customFormat="1"/>
    <row r="1021527" customFormat="1"/>
    <row r="1021528" customFormat="1"/>
    <row r="1021529" customFormat="1"/>
    <row r="1021530" customFormat="1"/>
    <row r="1021531" customFormat="1"/>
    <row r="1021532" customFormat="1"/>
    <row r="1021533" customFormat="1"/>
    <row r="1021534" customFormat="1"/>
    <row r="1021535" customFormat="1"/>
    <row r="1021536" customFormat="1"/>
    <row r="1021537" customFormat="1"/>
    <row r="1021538" customFormat="1"/>
    <row r="1021539" customFormat="1"/>
    <row r="1021540" customFormat="1"/>
    <row r="1021541" customFormat="1"/>
    <row r="1021542" customFormat="1"/>
    <row r="1021543" customFormat="1"/>
    <row r="1021544" customFormat="1"/>
    <row r="1021545" customFormat="1"/>
    <row r="1021546" customFormat="1"/>
    <row r="1021547" customFormat="1"/>
    <row r="1021548" customFormat="1"/>
    <row r="1021549" customFormat="1"/>
    <row r="1021550" customFormat="1"/>
    <row r="1021551" customFormat="1"/>
    <row r="1021552" customFormat="1"/>
    <row r="1021553" customFormat="1"/>
    <row r="1021554" customFormat="1"/>
    <row r="1021555" customFormat="1"/>
    <row r="1021556" customFormat="1"/>
    <row r="1021557" customFormat="1"/>
    <row r="1021558" customFormat="1"/>
    <row r="1021559" customFormat="1"/>
    <row r="1021560" customFormat="1"/>
    <row r="1021561" customFormat="1"/>
    <row r="1021562" customFormat="1"/>
    <row r="1021563" customFormat="1"/>
    <row r="1021564" customFormat="1"/>
    <row r="1021565" customFormat="1"/>
    <row r="1021566" customFormat="1"/>
    <row r="1021567" customFormat="1"/>
    <row r="1021568" customFormat="1"/>
    <row r="1021569" customFormat="1"/>
    <row r="1021570" customFormat="1"/>
    <row r="1021571" customFormat="1"/>
    <row r="1021572" customFormat="1"/>
    <row r="1021573" customFormat="1"/>
    <row r="1021574" customFormat="1"/>
    <row r="1021575" customFormat="1"/>
    <row r="1021576" customFormat="1"/>
    <row r="1021577" customFormat="1"/>
    <row r="1021578" customFormat="1"/>
    <row r="1021579" customFormat="1"/>
    <row r="1021580" customFormat="1"/>
    <row r="1021581" customFormat="1"/>
    <row r="1021582" customFormat="1"/>
    <row r="1021583" customFormat="1"/>
    <row r="1021584" customFormat="1"/>
    <row r="1021585" customFormat="1"/>
    <row r="1021586" customFormat="1"/>
    <row r="1021587" customFormat="1"/>
    <row r="1021588" customFormat="1"/>
    <row r="1021589" customFormat="1"/>
    <row r="1021590" customFormat="1"/>
    <row r="1021591" customFormat="1"/>
    <row r="1021592" customFormat="1"/>
    <row r="1021593" customFormat="1"/>
    <row r="1021594" customFormat="1"/>
    <row r="1021595" customFormat="1"/>
    <row r="1021596" customFormat="1"/>
    <row r="1021597" customFormat="1"/>
    <row r="1021598" customFormat="1"/>
    <row r="1021599" customFormat="1"/>
    <row r="1021600" customFormat="1"/>
    <row r="1021601" customFormat="1"/>
    <row r="1021602" customFormat="1"/>
    <row r="1021603" customFormat="1"/>
    <row r="1021604" customFormat="1"/>
    <row r="1021605" customFormat="1"/>
    <row r="1021606" customFormat="1"/>
    <row r="1021607" customFormat="1"/>
    <row r="1021608" customFormat="1"/>
    <row r="1021609" customFormat="1"/>
    <row r="1021610" customFormat="1"/>
    <row r="1021611" customFormat="1"/>
    <row r="1021612" customFormat="1"/>
    <row r="1021613" customFormat="1"/>
    <row r="1021614" customFormat="1"/>
    <row r="1021615" customFormat="1"/>
    <row r="1021616" customFormat="1"/>
    <row r="1021617" customFormat="1"/>
    <row r="1021618" customFormat="1"/>
    <row r="1021619" customFormat="1"/>
    <row r="1021620" customFormat="1"/>
    <row r="1021621" customFormat="1"/>
    <row r="1021622" customFormat="1"/>
    <row r="1021623" customFormat="1"/>
    <row r="1021624" customFormat="1"/>
    <row r="1021625" customFormat="1"/>
    <row r="1021626" customFormat="1"/>
    <row r="1021627" customFormat="1"/>
    <row r="1021628" customFormat="1"/>
    <row r="1021629" customFormat="1"/>
    <row r="1021630" customFormat="1"/>
    <row r="1021631" customFormat="1"/>
    <row r="1021632" customFormat="1"/>
    <row r="1021633" customFormat="1"/>
    <row r="1021634" customFormat="1"/>
    <row r="1021635" customFormat="1"/>
    <row r="1021636" customFormat="1"/>
    <row r="1021637" customFormat="1"/>
    <row r="1021638" customFormat="1"/>
    <row r="1021639" customFormat="1"/>
    <row r="1021640" customFormat="1"/>
    <row r="1021641" customFormat="1"/>
    <row r="1021642" customFormat="1"/>
    <row r="1021643" customFormat="1"/>
    <row r="1021644" customFormat="1"/>
    <row r="1021645" customFormat="1"/>
    <row r="1021646" customFormat="1"/>
    <row r="1021647" customFormat="1"/>
    <row r="1021648" customFormat="1"/>
    <row r="1021649" customFormat="1"/>
    <row r="1021650" customFormat="1"/>
    <row r="1021651" customFormat="1"/>
    <row r="1021652" customFormat="1"/>
    <row r="1021653" customFormat="1"/>
    <row r="1021654" customFormat="1"/>
    <row r="1021655" customFormat="1"/>
    <row r="1021656" customFormat="1"/>
    <row r="1021657" customFormat="1"/>
    <row r="1021658" customFormat="1"/>
    <row r="1021659" customFormat="1"/>
    <row r="1021660" customFormat="1"/>
    <row r="1021661" customFormat="1"/>
    <row r="1021662" customFormat="1"/>
    <row r="1021663" customFormat="1"/>
    <row r="1021664" customFormat="1"/>
    <row r="1021665" customFormat="1"/>
    <row r="1021666" customFormat="1"/>
    <row r="1021667" customFormat="1"/>
    <row r="1021668" customFormat="1"/>
    <row r="1021669" customFormat="1"/>
    <row r="1021670" customFormat="1"/>
    <row r="1021671" customFormat="1"/>
    <row r="1021672" customFormat="1"/>
    <row r="1021673" customFormat="1"/>
    <row r="1021674" customFormat="1"/>
    <row r="1021675" customFormat="1"/>
    <row r="1021676" customFormat="1"/>
    <row r="1021677" customFormat="1"/>
    <row r="1021678" customFormat="1"/>
    <row r="1021679" customFormat="1"/>
    <row r="1021680" customFormat="1"/>
    <row r="1021681" customFormat="1"/>
    <row r="1021682" customFormat="1"/>
    <row r="1021683" customFormat="1"/>
    <row r="1021684" customFormat="1"/>
    <row r="1021685" customFormat="1"/>
    <row r="1021686" customFormat="1"/>
    <row r="1021687" customFormat="1"/>
    <row r="1021688" customFormat="1"/>
    <row r="1021689" customFormat="1"/>
    <row r="1021690" customFormat="1"/>
    <row r="1021691" customFormat="1"/>
    <row r="1021692" customFormat="1"/>
    <row r="1021693" customFormat="1"/>
    <row r="1021694" customFormat="1"/>
    <row r="1021695" customFormat="1"/>
    <row r="1021696" customFormat="1"/>
    <row r="1021697" customFormat="1"/>
    <row r="1021698" customFormat="1"/>
    <row r="1021699" customFormat="1"/>
    <row r="1021700" customFormat="1"/>
    <row r="1021701" customFormat="1"/>
    <row r="1021702" customFormat="1"/>
    <row r="1021703" customFormat="1"/>
    <row r="1021704" customFormat="1"/>
    <row r="1021705" customFormat="1"/>
    <row r="1021706" customFormat="1"/>
    <row r="1021707" customFormat="1"/>
    <row r="1021708" customFormat="1"/>
    <row r="1021709" customFormat="1"/>
    <row r="1021710" customFormat="1"/>
    <row r="1021711" customFormat="1"/>
    <row r="1021712" customFormat="1"/>
    <row r="1021713" customFormat="1"/>
    <row r="1021714" customFormat="1"/>
    <row r="1021715" customFormat="1"/>
    <row r="1021716" customFormat="1"/>
    <row r="1021717" customFormat="1"/>
    <row r="1021718" customFormat="1"/>
    <row r="1021719" customFormat="1"/>
    <row r="1021720" customFormat="1"/>
    <row r="1021721" customFormat="1"/>
    <row r="1021722" customFormat="1"/>
    <row r="1021723" customFormat="1"/>
    <row r="1021724" customFormat="1"/>
    <row r="1021725" customFormat="1"/>
    <row r="1021726" customFormat="1"/>
    <row r="1021727" customFormat="1"/>
    <row r="1021728" customFormat="1"/>
    <row r="1021729" customFormat="1"/>
    <row r="1021730" customFormat="1"/>
    <row r="1021731" customFormat="1"/>
    <row r="1021732" customFormat="1"/>
    <row r="1021733" customFormat="1"/>
    <row r="1021734" customFormat="1"/>
    <row r="1021735" customFormat="1"/>
    <row r="1021736" customFormat="1"/>
    <row r="1021737" customFormat="1"/>
    <row r="1021738" customFormat="1"/>
    <row r="1021739" customFormat="1"/>
    <row r="1021740" customFormat="1"/>
    <row r="1021741" customFormat="1"/>
    <row r="1021742" customFormat="1"/>
    <row r="1021743" customFormat="1"/>
    <row r="1021744" customFormat="1"/>
    <row r="1021745" customFormat="1"/>
    <row r="1021746" customFormat="1"/>
    <row r="1021747" customFormat="1"/>
    <row r="1021748" customFormat="1"/>
    <row r="1021749" customFormat="1"/>
    <row r="1021750" customFormat="1"/>
    <row r="1021751" customFormat="1"/>
    <row r="1021752" customFormat="1"/>
    <row r="1021753" customFormat="1"/>
    <row r="1021754" customFormat="1"/>
    <row r="1021755" customFormat="1"/>
    <row r="1021756" customFormat="1"/>
    <row r="1021757" customFormat="1"/>
    <row r="1021758" customFormat="1"/>
    <row r="1021759" customFormat="1"/>
    <row r="1021760" customFormat="1"/>
    <row r="1021761" customFormat="1"/>
    <row r="1021762" customFormat="1"/>
    <row r="1021763" customFormat="1"/>
    <row r="1021764" customFormat="1"/>
    <row r="1021765" customFormat="1"/>
    <row r="1021766" customFormat="1"/>
    <row r="1021767" customFormat="1"/>
    <row r="1021768" customFormat="1"/>
    <row r="1021769" customFormat="1"/>
    <row r="1021770" customFormat="1"/>
    <row r="1021771" customFormat="1"/>
    <row r="1021772" customFormat="1"/>
    <row r="1021773" customFormat="1"/>
    <row r="1021774" customFormat="1"/>
    <row r="1021775" customFormat="1"/>
    <row r="1021776" customFormat="1"/>
    <row r="1021777" customFormat="1"/>
    <row r="1021778" customFormat="1"/>
    <row r="1021779" customFormat="1"/>
    <row r="1021780" customFormat="1"/>
    <row r="1021781" customFormat="1"/>
    <row r="1021782" customFormat="1"/>
    <row r="1021783" customFormat="1"/>
    <row r="1021784" customFormat="1"/>
    <row r="1021785" customFormat="1"/>
    <row r="1021786" customFormat="1"/>
    <row r="1021787" customFormat="1"/>
    <row r="1021788" customFormat="1"/>
    <row r="1021789" customFormat="1"/>
    <row r="1021790" customFormat="1"/>
    <row r="1021791" customFormat="1"/>
    <row r="1021792" customFormat="1"/>
    <row r="1021793" customFormat="1"/>
    <row r="1021794" customFormat="1"/>
    <row r="1021795" customFormat="1"/>
    <row r="1021796" customFormat="1"/>
    <row r="1021797" customFormat="1"/>
    <row r="1021798" customFormat="1"/>
    <row r="1021799" customFormat="1"/>
    <row r="1021800" customFormat="1"/>
    <row r="1021801" customFormat="1"/>
    <row r="1021802" customFormat="1"/>
    <row r="1021803" customFormat="1"/>
    <row r="1021804" customFormat="1"/>
    <row r="1021805" customFormat="1"/>
    <row r="1021806" customFormat="1"/>
    <row r="1021807" customFormat="1"/>
    <row r="1021808" customFormat="1"/>
    <row r="1021809" customFormat="1"/>
    <row r="1021810" customFormat="1"/>
    <row r="1021811" customFormat="1"/>
    <row r="1021812" customFormat="1"/>
    <row r="1021813" customFormat="1"/>
    <row r="1021814" customFormat="1"/>
    <row r="1021815" customFormat="1"/>
    <row r="1021816" customFormat="1"/>
    <row r="1021817" customFormat="1"/>
    <row r="1021818" customFormat="1"/>
    <row r="1021819" customFormat="1"/>
    <row r="1021820" customFormat="1"/>
    <row r="1021821" customFormat="1"/>
    <row r="1021822" customFormat="1"/>
    <row r="1021823" customFormat="1"/>
    <row r="1021824" customFormat="1"/>
    <row r="1021825" customFormat="1"/>
    <row r="1021826" customFormat="1"/>
    <row r="1021827" customFormat="1"/>
    <row r="1021828" customFormat="1"/>
    <row r="1021829" customFormat="1"/>
    <row r="1021830" customFormat="1"/>
    <row r="1021831" customFormat="1"/>
    <row r="1021832" customFormat="1"/>
    <row r="1021833" customFormat="1"/>
    <row r="1021834" customFormat="1"/>
    <row r="1021835" customFormat="1"/>
    <row r="1021836" customFormat="1"/>
    <row r="1021837" customFormat="1"/>
    <row r="1021838" customFormat="1"/>
    <row r="1021839" customFormat="1"/>
    <row r="1021840" customFormat="1"/>
    <row r="1021841" customFormat="1"/>
    <row r="1021842" customFormat="1"/>
    <row r="1021843" customFormat="1"/>
    <row r="1021844" customFormat="1"/>
    <row r="1021845" customFormat="1"/>
    <row r="1021846" customFormat="1"/>
    <row r="1021847" customFormat="1"/>
    <row r="1021848" customFormat="1"/>
    <row r="1021849" customFormat="1"/>
    <row r="1021850" customFormat="1"/>
    <row r="1021851" customFormat="1"/>
    <row r="1021852" customFormat="1"/>
    <row r="1021853" customFormat="1"/>
    <row r="1021854" customFormat="1"/>
    <row r="1021855" customFormat="1"/>
    <row r="1021856" customFormat="1"/>
    <row r="1021857" spans="1:22" customFormat="1"/>
    <row r="1021858" spans="1:22" customFormat="1"/>
    <row r="1021859" spans="1:22" customFormat="1"/>
    <row r="1021860" spans="1:22" customFormat="1"/>
    <row r="1021861" spans="1:22" customFormat="1"/>
    <row r="1021862" spans="1:22" customFormat="1"/>
    <row r="1021863" spans="1:22" customFormat="1"/>
    <row r="1021864" spans="1:22" customFormat="1"/>
    <row r="1021865" spans="1:22" customFormat="1"/>
    <row r="1021866" spans="1:22" customFormat="1">
      <c r="A1021866" s="2"/>
      <c r="B1021866" s="63"/>
      <c r="C1021866" s="67"/>
      <c r="D1021866" s="54"/>
      <c r="E1021866" s="71"/>
      <c r="F1021866" s="72"/>
      <c r="G1021866" s="72"/>
      <c r="H1021866" s="73"/>
      <c r="I1021866" s="74"/>
      <c r="J1021866" s="71"/>
      <c r="K1021866" s="75"/>
      <c r="L1021866" s="73"/>
      <c r="M1021866" s="73"/>
      <c r="N1021866" s="76"/>
      <c r="O1021866" s="73"/>
      <c r="P1021866" s="71"/>
      <c r="Q1021866" s="71"/>
      <c r="R1021866" s="77"/>
      <c r="S1021866" s="71"/>
      <c r="T1021866" s="71"/>
      <c r="U1021866" s="71"/>
      <c r="V1021866" s="78"/>
    </row>
    <row r="1021867" spans="1:22" customFormat="1">
      <c r="A1021867" s="2"/>
      <c r="B1021867" s="63"/>
      <c r="C1021867" s="67"/>
      <c r="D1021867" s="54"/>
      <c r="E1021867" s="71"/>
      <c r="F1021867" s="72"/>
      <c r="G1021867" s="72"/>
      <c r="H1021867" s="73"/>
      <c r="I1021867" s="74"/>
      <c r="J1021867" s="71"/>
      <c r="K1021867" s="75"/>
      <c r="L1021867" s="73"/>
      <c r="M1021867" s="73"/>
      <c r="N1021867" s="76"/>
      <c r="O1021867" s="73"/>
      <c r="P1021867" s="71"/>
      <c r="Q1021867" s="71"/>
      <c r="R1021867" s="77"/>
      <c r="S1021867" s="71"/>
      <c r="T1021867" s="71"/>
      <c r="U1021867" s="71"/>
      <c r="V1021867" s="78"/>
    </row>
    <row r="1021868" spans="1:22" customFormat="1">
      <c r="A1021868" s="2"/>
      <c r="B1021868" s="63"/>
      <c r="C1021868" s="67"/>
      <c r="D1021868" s="54"/>
      <c r="E1021868" s="71"/>
      <c r="F1021868" s="72"/>
      <c r="G1021868" s="72"/>
      <c r="H1021868" s="73"/>
      <c r="I1021868" s="74"/>
      <c r="J1021868" s="71"/>
      <c r="K1021868" s="75"/>
      <c r="L1021868" s="73"/>
      <c r="M1021868" s="73"/>
      <c r="N1021868" s="76"/>
      <c r="O1021868" s="73"/>
      <c r="P1021868" s="71"/>
      <c r="Q1021868" s="71"/>
      <c r="R1021868" s="77"/>
      <c r="S1021868" s="71"/>
      <c r="T1021868" s="71"/>
      <c r="U1021868" s="71"/>
      <c r="V1021868" s="78"/>
    </row>
    <row r="1021869" spans="1:22" customFormat="1">
      <c r="A1021869" s="2"/>
      <c r="B1021869" s="63"/>
      <c r="C1021869" s="67"/>
      <c r="D1021869" s="54"/>
      <c r="E1021869" s="71"/>
      <c r="F1021869" s="72"/>
      <c r="G1021869" s="72"/>
      <c r="H1021869" s="73"/>
      <c r="I1021869" s="74"/>
      <c r="J1021869" s="71"/>
      <c r="K1021869" s="75"/>
      <c r="L1021869" s="73"/>
      <c r="M1021869" s="73"/>
      <c r="N1021869" s="76"/>
      <c r="O1021869" s="73"/>
      <c r="P1021869" s="71"/>
      <c r="Q1021869" s="71"/>
      <c r="R1021869" s="77"/>
      <c r="S1021869" s="71"/>
      <c r="T1021869" s="71"/>
      <c r="U1021869" s="71"/>
      <c r="V1021869" s="78"/>
    </row>
    <row r="1021870" spans="1:22" customFormat="1">
      <c r="A1021870" s="2"/>
      <c r="B1021870" s="63"/>
      <c r="C1021870" s="67"/>
      <c r="D1021870" s="54"/>
      <c r="E1021870" s="71"/>
      <c r="F1021870" s="72"/>
      <c r="G1021870" s="72"/>
      <c r="H1021870" s="73"/>
      <c r="I1021870" s="74"/>
      <c r="J1021870" s="71"/>
      <c r="K1021870" s="75"/>
      <c r="L1021870" s="73"/>
      <c r="M1021870" s="73"/>
      <c r="N1021870" s="76"/>
      <c r="O1021870" s="73"/>
      <c r="P1021870" s="71"/>
      <c r="Q1021870" s="71"/>
      <c r="R1021870" s="77"/>
      <c r="S1021870" s="71"/>
      <c r="T1021870" s="71"/>
      <c r="U1021870" s="71"/>
      <c r="V1021870" s="78"/>
    </row>
    <row r="1021871" spans="1:22" customFormat="1">
      <c r="A1021871" s="2"/>
      <c r="B1021871" s="63"/>
      <c r="C1021871" s="67"/>
      <c r="D1021871" s="54"/>
      <c r="E1021871" s="71"/>
      <c r="F1021871" s="72"/>
      <c r="G1021871" s="72"/>
      <c r="H1021871" s="73"/>
      <c r="I1021871" s="74"/>
      <c r="J1021871" s="71"/>
      <c r="K1021871" s="75"/>
      <c r="L1021871" s="73"/>
      <c r="M1021871" s="73"/>
      <c r="N1021871" s="76"/>
      <c r="O1021871" s="73"/>
      <c r="P1021871" s="71"/>
      <c r="Q1021871" s="71"/>
      <c r="R1021871" s="77"/>
      <c r="S1021871" s="71"/>
      <c r="T1021871" s="71"/>
      <c r="U1021871" s="71"/>
      <c r="V1021871" s="78"/>
    </row>
    <row r="1021872" spans="1:22" customFormat="1">
      <c r="A1021872" s="2"/>
      <c r="B1021872" s="63"/>
      <c r="C1021872" s="67"/>
      <c r="D1021872" s="54"/>
      <c r="E1021872" s="71"/>
      <c r="F1021872" s="72"/>
      <c r="G1021872" s="72"/>
      <c r="H1021872" s="73"/>
      <c r="I1021872" s="74"/>
      <c r="J1021872" s="71"/>
      <c r="K1021872" s="75"/>
      <c r="L1021872" s="73"/>
      <c r="M1021872" s="73"/>
      <c r="N1021872" s="76"/>
      <c r="O1021872" s="73"/>
      <c r="P1021872" s="71"/>
      <c r="Q1021872" s="71"/>
      <c r="R1021872" s="77"/>
      <c r="S1021872" s="71"/>
      <c r="T1021872" s="71"/>
      <c r="U1021872" s="71"/>
      <c r="V1021872" s="78"/>
    </row>
    <row r="1021873" spans="1:22" customFormat="1">
      <c r="A1021873" s="2"/>
      <c r="B1021873" s="63"/>
      <c r="C1021873" s="67"/>
      <c r="D1021873" s="54"/>
      <c r="E1021873" s="71"/>
      <c r="F1021873" s="72"/>
      <c r="G1021873" s="72"/>
      <c r="H1021873" s="73"/>
      <c r="I1021873" s="74"/>
      <c r="J1021873" s="71"/>
      <c r="K1021873" s="75"/>
      <c r="L1021873" s="73"/>
      <c r="M1021873" s="73"/>
      <c r="N1021873" s="76"/>
      <c r="O1021873" s="73"/>
      <c r="P1021873" s="71"/>
      <c r="Q1021873" s="71"/>
      <c r="R1021873" s="77"/>
      <c r="S1021873" s="71"/>
      <c r="T1021873" s="71"/>
      <c r="U1021873" s="71"/>
      <c r="V1021873" s="78"/>
    </row>
    <row r="1021874" spans="1:22" customFormat="1">
      <c r="A1021874" s="2"/>
      <c r="B1021874" s="63"/>
      <c r="C1021874" s="67"/>
      <c r="D1021874" s="54"/>
      <c r="E1021874" s="71"/>
      <c r="F1021874" s="72"/>
      <c r="G1021874" s="72"/>
      <c r="H1021874" s="73"/>
      <c r="I1021874" s="74"/>
      <c r="J1021874" s="71"/>
      <c r="K1021874" s="75"/>
      <c r="L1021874" s="73"/>
      <c r="M1021874" s="73"/>
      <c r="N1021874" s="76"/>
      <c r="O1021874" s="73"/>
      <c r="P1021874" s="71"/>
      <c r="Q1021874" s="71"/>
      <c r="R1021874" s="77"/>
      <c r="S1021874" s="71"/>
      <c r="T1021874" s="71"/>
      <c r="U1021874" s="71"/>
      <c r="V1021874" s="78"/>
    </row>
    <row r="1021875" spans="1:22" customFormat="1">
      <c r="A1021875" s="2"/>
      <c r="B1021875" s="63"/>
      <c r="C1021875" s="67"/>
      <c r="D1021875" s="54"/>
      <c r="E1021875" s="71"/>
      <c r="F1021875" s="72"/>
      <c r="G1021875" s="72"/>
      <c r="H1021875" s="73"/>
      <c r="I1021875" s="74"/>
      <c r="J1021875" s="71"/>
      <c r="K1021875" s="75"/>
      <c r="L1021875" s="73"/>
      <c r="M1021875" s="73"/>
      <c r="N1021875" s="76"/>
      <c r="O1021875" s="73"/>
      <c r="P1021875" s="71"/>
      <c r="Q1021875" s="71"/>
      <c r="R1021875" s="77"/>
      <c r="S1021875" s="71"/>
      <c r="T1021875" s="71"/>
      <c r="U1021875" s="71"/>
      <c r="V1021875" s="78"/>
    </row>
    <row r="1021876" spans="1:22" customFormat="1">
      <c r="A1021876" s="2"/>
      <c r="B1021876" s="63"/>
      <c r="C1021876" s="67"/>
      <c r="D1021876" s="54"/>
      <c r="E1021876" s="71"/>
      <c r="F1021876" s="72"/>
      <c r="G1021876" s="72"/>
      <c r="H1021876" s="73"/>
      <c r="I1021876" s="74"/>
      <c r="J1021876" s="71"/>
      <c r="K1021876" s="75"/>
      <c r="L1021876" s="73"/>
      <c r="M1021876" s="73"/>
      <c r="N1021876" s="76"/>
      <c r="O1021876" s="73"/>
      <c r="P1021876" s="71"/>
      <c r="Q1021876" s="71"/>
      <c r="R1021876" s="77"/>
      <c r="S1021876" s="71"/>
      <c r="T1021876" s="71"/>
      <c r="U1021876" s="71"/>
      <c r="V1021876" s="78"/>
    </row>
    <row r="1021877" spans="1:22" customFormat="1">
      <c r="A1021877" s="2"/>
      <c r="B1021877" s="63"/>
      <c r="C1021877" s="67"/>
      <c r="D1021877" s="54"/>
      <c r="E1021877" s="71"/>
      <c r="F1021877" s="72"/>
      <c r="G1021877" s="72"/>
      <c r="H1021877" s="73"/>
      <c r="I1021877" s="74"/>
      <c r="J1021877" s="71"/>
      <c r="K1021877" s="75"/>
      <c r="L1021877" s="73"/>
      <c r="M1021877" s="73"/>
      <c r="N1021877" s="76"/>
      <c r="O1021877" s="73"/>
      <c r="P1021877" s="71"/>
      <c r="Q1021877" s="71"/>
      <c r="R1021877" s="77"/>
      <c r="S1021877" s="71"/>
      <c r="T1021877" s="71"/>
      <c r="U1021877" s="71"/>
      <c r="V1021877" s="78"/>
    </row>
    <row r="1021878" spans="1:22" customFormat="1">
      <c r="A1021878" s="2"/>
      <c r="B1021878" s="63"/>
      <c r="C1021878" s="67"/>
      <c r="D1021878" s="54"/>
      <c r="E1021878" s="71"/>
      <c r="F1021878" s="72"/>
      <c r="G1021878" s="72"/>
      <c r="H1021878" s="73"/>
      <c r="I1021878" s="74"/>
      <c r="J1021878" s="71"/>
      <c r="K1021878" s="75"/>
      <c r="L1021878" s="73"/>
      <c r="M1021878" s="73"/>
      <c r="N1021878" s="76"/>
      <c r="O1021878" s="73"/>
      <c r="P1021878" s="71"/>
      <c r="Q1021878" s="71"/>
      <c r="R1021878" s="77"/>
      <c r="S1021878" s="71"/>
      <c r="T1021878" s="71"/>
      <c r="U1021878" s="71"/>
      <c r="V1021878" s="78"/>
    </row>
    <row r="1021879" spans="1:22" customFormat="1">
      <c r="A1021879" s="2"/>
      <c r="B1021879" s="63"/>
      <c r="C1021879" s="67"/>
      <c r="D1021879" s="54"/>
      <c r="E1021879" s="71"/>
      <c r="F1021879" s="72"/>
      <c r="G1021879" s="72"/>
      <c r="H1021879" s="73"/>
      <c r="I1021879" s="74"/>
      <c r="J1021879" s="71"/>
      <c r="K1021879" s="75"/>
      <c r="L1021879" s="73"/>
      <c r="M1021879" s="73"/>
      <c r="N1021879" s="76"/>
      <c r="O1021879" s="73"/>
      <c r="P1021879" s="71"/>
      <c r="Q1021879" s="71"/>
      <c r="R1021879" s="77"/>
      <c r="S1021879" s="71"/>
      <c r="T1021879" s="71"/>
      <c r="U1021879" s="71"/>
      <c r="V1021879" s="78"/>
    </row>
    <row r="1021880" spans="1:22" customFormat="1">
      <c r="A1021880" s="2"/>
      <c r="B1021880" s="63"/>
      <c r="C1021880" s="67"/>
      <c r="D1021880" s="54"/>
      <c r="E1021880" s="71"/>
      <c r="F1021880" s="72"/>
      <c r="G1021880" s="72"/>
      <c r="H1021880" s="73"/>
      <c r="I1021880" s="74"/>
      <c r="J1021880" s="71"/>
      <c r="K1021880" s="75"/>
      <c r="L1021880" s="73"/>
      <c r="M1021880" s="73"/>
      <c r="N1021880" s="76"/>
      <c r="O1021880" s="73"/>
      <c r="P1021880" s="71"/>
      <c r="Q1021880" s="71"/>
      <c r="R1021880" s="77"/>
      <c r="S1021880" s="71"/>
      <c r="T1021880" s="71"/>
      <c r="U1021880" s="71"/>
      <c r="V1021880" s="78"/>
    </row>
    <row r="1021881" spans="1:22" customFormat="1">
      <c r="A1021881" s="2"/>
      <c r="B1021881" s="63"/>
      <c r="C1021881" s="67"/>
      <c r="D1021881" s="54"/>
      <c r="E1021881" s="71"/>
      <c r="F1021881" s="72"/>
      <c r="G1021881" s="72"/>
      <c r="H1021881" s="73"/>
      <c r="I1021881" s="74"/>
      <c r="J1021881" s="71"/>
      <c r="K1021881" s="75"/>
      <c r="L1021881" s="73"/>
      <c r="M1021881" s="73"/>
      <c r="N1021881" s="76"/>
      <c r="O1021881" s="73"/>
      <c r="P1021881" s="71"/>
      <c r="Q1021881" s="71"/>
      <c r="R1021881" s="77"/>
      <c r="S1021881" s="71"/>
      <c r="T1021881" s="71"/>
      <c r="U1021881" s="71"/>
      <c r="V1021881" s="78"/>
    </row>
    <row r="1021882" spans="1:22" customFormat="1">
      <c r="A1021882" s="2"/>
      <c r="B1021882" s="63"/>
      <c r="C1021882" s="67"/>
      <c r="D1021882" s="54"/>
      <c r="E1021882" s="71"/>
      <c r="F1021882" s="72"/>
      <c r="G1021882" s="72"/>
      <c r="H1021882" s="73"/>
      <c r="I1021882" s="74"/>
      <c r="J1021882" s="71"/>
      <c r="K1021882" s="75"/>
      <c r="L1021882" s="73"/>
      <c r="M1021882" s="73"/>
      <c r="N1021882" s="76"/>
      <c r="O1021882" s="73"/>
      <c r="P1021882" s="71"/>
      <c r="Q1021882" s="71"/>
      <c r="R1021882" s="77"/>
      <c r="S1021882" s="71"/>
      <c r="T1021882" s="71"/>
      <c r="U1021882" s="71"/>
      <c r="V1021882" s="78"/>
    </row>
    <row r="1021883" spans="1:22" customFormat="1">
      <c r="A1021883" s="2"/>
      <c r="B1021883" s="63"/>
      <c r="C1021883" s="67"/>
      <c r="D1021883" s="54"/>
      <c r="E1021883" s="71"/>
      <c r="F1021883" s="72"/>
      <c r="G1021883" s="72"/>
      <c r="H1021883" s="73"/>
      <c r="I1021883" s="74"/>
      <c r="J1021883" s="71"/>
      <c r="K1021883" s="75"/>
      <c r="L1021883" s="73"/>
      <c r="M1021883" s="73"/>
      <c r="N1021883" s="76"/>
      <c r="O1021883" s="73"/>
      <c r="P1021883" s="71"/>
      <c r="Q1021883" s="71"/>
      <c r="R1021883" s="77"/>
      <c r="S1021883" s="71"/>
      <c r="T1021883" s="71"/>
      <c r="U1021883" s="71"/>
      <c r="V1021883" s="78"/>
    </row>
    <row r="1021884" spans="1:22" customFormat="1">
      <c r="A1021884" s="2"/>
      <c r="B1021884" s="63"/>
      <c r="C1021884" s="67"/>
      <c r="D1021884" s="54"/>
      <c r="E1021884" s="71"/>
      <c r="F1021884" s="72"/>
      <c r="G1021884" s="72"/>
      <c r="H1021884" s="73"/>
      <c r="I1021884" s="74"/>
      <c r="J1021884" s="71"/>
      <c r="K1021884" s="75"/>
      <c r="L1021884" s="73"/>
      <c r="M1021884" s="73"/>
      <c r="N1021884" s="76"/>
      <c r="O1021884" s="73"/>
      <c r="P1021884" s="71"/>
      <c r="Q1021884" s="71"/>
      <c r="R1021884" s="77"/>
      <c r="S1021884" s="71"/>
      <c r="T1021884" s="71"/>
      <c r="U1021884" s="71"/>
      <c r="V1021884" s="78"/>
    </row>
    <row r="1021885" spans="1:22" customFormat="1">
      <c r="A1021885" s="2"/>
      <c r="B1021885" s="63"/>
      <c r="C1021885" s="67"/>
      <c r="D1021885" s="54"/>
      <c r="E1021885" s="71"/>
      <c r="F1021885" s="72"/>
      <c r="G1021885" s="72"/>
      <c r="H1021885" s="73"/>
      <c r="I1021885" s="74"/>
      <c r="J1021885" s="71"/>
      <c r="K1021885" s="75"/>
      <c r="L1021885" s="73"/>
      <c r="M1021885" s="73"/>
      <c r="N1021885" s="76"/>
      <c r="O1021885" s="73"/>
      <c r="P1021885" s="71"/>
      <c r="Q1021885" s="71"/>
      <c r="R1021885" s="77"/>
      <c r="S1021885" s="71"/>
      <c r="T1021885" s="71"/>
      <c r="U1021885" s="71"/>
      <c r="V1021885" s="78"/>
    </row>
    <row r="1021886" spans="1:22" customFormat="1">
      <c r="A1021886" s="2"/>
      <c r="B1021886" s="63"/>
      <c r="C1021886" s="67"/>
      <c r="D1021886" s="54"/>
      <c r="E1021886" s="71"/>
      <c r="F1021886" s="72"/>
      <c r="G1021886" s="72"/>
      <c r="H1021886" s="73"/>
      <c r="I1021886" s="74"/>
      <c r="J1021886" s="71"/>
      <c r="K1021886" s="75"/>
      <c r="L1021886" s="73"/>
      <c r="M1021886" s="73"/>
      <c r="N1021886" s="76"/>
      <c r="O1021886" s="73"/>
      <c r="P1021886" s="71"/>
      <c r="Q1021886" s="71"/>
      <c r="R1021886" s="77"/>
      <c r="S1021886" s="71"/>
      <c r="T1021886" s="71"/>
      <c r="U1021886" s="71"/>
      <c r="V1021886" s="78"/>
    </row>
    <row r="1021887" spans="1:22" customFormat="1">
      <c r="A1021887" s="2"/>
      <c r="B1021887" s="63"/>
      <c r="C1021887" s="67"/>
      <c r="D1021887" s="54"/>
      <c r="E1021887" s="71"/>
      <c r="F1021887" s="72"/>
      <c r="G1021887" s="72"/>
      <c r="H1021887" s="73"/>
      <c r="I1021887" s="74"/>
      <c r="J1021887" s="71"/>
      <c r="K1021887" s="75"/>
      <c r="L1021887" s="73"/>
      <c r="M1021887" s="73"/>
      <c r="N1021887" s="76"/>
      <c r="O1021887" s="73"/>
      <c r="P1021887" s="71"/>
      <c r="Q1021887" s="71"/>
      <c r="R1021887" s="77"/>
      <c r="S1021887" s="71"/>
      <c r="T1021887" s="71"/>
      <c r="U1021887" s="71"/>
      <c r="V1021887" s="78"/>
    </row>
    <row r="1021888" spans="1:22" customFormat="1">
      <c r="A1021888" s="2"/>
      <c r="B1021888" s="63"/>
      <c r="C1021888" s="67"/>
      <c r="D1021888" s="54"/>
      <c r="E1021888" s="71"/>
      <c r="F1021888" s="72"/>
      <c r="G1021888" s="72"/>
      <c r="H1021888" s="73"/>
      <c r="I1021888" s="74"/>
      <c r="J1021888" s="71"/>
      <c r="K1021888" s="75"/>
      <c r="L1021888" s="73"/>
      <c r="M1021888" s="73"/>
      <c r="N1021888" s="76"/>
      <c r="O1021888" s="73"/>
      <c r="P1021888" s="71"/>
      <c r="Q1021888" s="71"/>
      <c r="R1021888" s="77"/>
      <c r="S1021888" s="71"/>
      <c r="T1021888" s="71"/>
      <c r="U1021888" s="71"/>
      <c r="V1021888" s="78"/>
    </row>
    <row r="1021889" spans="1:22" customFormat="1">
      <c r="A1021889" s="2"/>
      <c r="B1021889" s="63"/>
      <c r="C1021889" s="67"/>
      <c r="D1021889" s="54"/>
      <c r="E1021889" s="71"/>
      <c r="F1021889" s="72"/>
      <c r="G1021889" s="72"/>
      <c r="H1021889" s="73"/>
      <c r="I1021889" s="74"/>
      <c r="J1021889" s="71"/>
      <c r="K1021889" s="75"/>
      <c r="L1021889" s="73"/>
      <c r="M1021889" s="73"/>
      <c r="N1021889" s="76"/>
      <c r="O1021889" s="73"/>
      <c r="P1021889" s="71"/>
      <c r="Q1021889" s="71"/>
      <c r="R1021889" s="77"/>
      <c r="S1021889" s="71"/>
      <c r="T1021889" s="71"/>
      <c r="U1021889" s="71"/>
      <c r="V1021889" s="78"/>
    </row>
    <row r="1021890" spans="1:22" customFormat="1">
      <c r="A1021890" s="2"/>
      <c r="B1021890" s="63"/>
      <c r="C1021890" s="67"/>
      <c r="D1021890" s="54"/>
      <c r="E1021890" s="71"/>
      <c r="F1021890" s="72"/>
      <c r="G1021890" s="72"/>
      <c r="H1021890" s="73"/>
      <c r="I1021890" s="74"/>
      <c r="J1021890" s="71"/>
      <c r="K1021890" s="75"/>
      <c r="L1021890" s="73"/>
      <c r="M1021890" s="73"/>
      <c r="N1021890" s="76"/>
      <c r="O1021890" s="73"/>
      <c r="P1021890" s="71"/>
      <c r="Q1021890" s="71"/>
      <c r="R1021890" s="77"/>
      <c r="S1021890" s="71"/>
      <c r="T1021890" s="71"/>
      <c r="U1021890" s="71"/>
      <c r="V1021890" s="78"/>
    </row>
    <row r="1021891" spans="1:22" customFormat="1">
      <c r="A1021891" s="2"/>
      <c r="B1021891" s="63"/>
      <c r="C1021891" s="67"/>
      <c r="D1021891" s="54"/>
      <c r="E1021891" s="71"/>
      <c r="F1021891" s="72"/>
      <c r="G1021891" s="72"/>
      <c r="H1021891" s="73"/>
      <c r="I1021891" s="74"/>
      <c r="J1021891" s="71"/>
      <c r="K1021891" s="75"/>
      <c r="L1021891" s="73"/>
      <c r="M1021891" s="73"/>
      <c r="N1021891" s="76"/>
      <c r="O1021891" s="73"/>
      <c r="P1021891" s="71"/>
      <c r="Q1021891" s="71"/>
      <c r="R1021891" s="77"/>
      <c r="S1021891" s="71"/>
      <c r="T1021891" s="71"/>
      <c r="U1021891" s="71"/>
      <c r="V1021891" s="78"/>
    </row>
    <row r="1021892" spans="1:22" customFormat="1">
      <c r="A1021892" s="2"/>
      <c r="B1021892" s="63"/>
      <c r="C1021892" s="67"/>
      <c r="D1021892" s="54"/>
      <c r="E1021892" s="71"/>
      <c r="F1021892" s="72"/>
      <c r="G1021892" s="72"/>
      <c r="H1021892" s="73"/>
      <c r="I1021892" s="74"/>
      <c r="J1021892" s="71"/>
      <c r="K1021892" s="75"/>
      <c r="L1021892" s="73"/>
      <c r="M1021892" s="73"/>
      <c r="N1021892" s="76"/>
      <c r="O1021892" s="73"/>
      <c r="P1021892" s="71"/>
      <c r="Q1021892" s="71"/>
      <c r="R1021892" s="77"/>
      <c r="S1021892" s="71"/>
      <c r="T1021892" s="71"/>
      <c r="U1021892" s="71"/>
      <c r="V1021892" s="78"/>
    </row>
    <row r="1021893" spans="1:22" customFormat="1">
      <c r="A1021893" s="2"/>
      <c r="B1021893" s="63"/>
      <c r="C1021893" s="67"/>
      <c r="D1021893" s="54"/>
      <c r="E1021893" s="71"/>
      <c r="F1021893" s="72"/>
      <c r="G1021893" s="72"/>
      <c r="H1021893" s="73"/>
      <c r="I1021893" s="74"/>
      <c r="J1021893" s="71"/>
      <c r="K1021893" s="75"/>
      <c r="L1021893" s="73"/>
      <c r="M1021893" s="73"/>
      <c r="N1021893" s="76"/>
      <c r="O1021893" s="73"/>
      <c r="P1021893" s="71"/>
      <c r="Q1021893" s="71"/>
      <c r="R1021893" s="77"/>
      <c r="S1021893" s="71"/>
      <c r="T1021893" s="71"/>
      <c r="U1021893" s="71"/>
      <c r="V1021893" s="78"/>
    </row>
    <row r="1021894" spans="1:22" customFormat="1">
      <c r="A1021894" s="2"/>
      <c r="B1021894" s="63"/>
      <c r="C1021894" s="67"/>
      <c r="D1021894" s="54"/>
      <c r="E1021894" s="71"/>
      <c r="F1021894" s="72"/>
      <c r="G1021894" s="72"/>
      <c r="H1021894" s="73"/>
      <c r="I1021894" s="74"/>
      <c r="J1021894" s="71"/>
      <c r="K1021894" s="75"/>
      <c r="L1021894" s="73"/>
      <c r="M1021894" s="73"/>
      <c r="N1021894" s="76"/>
      <c r="O1021894" s="73"/>
      <c r="P1021894" s="71"/>
      <c r="Q1021894" s="71"/>
      <c r="R1021894" s="77"/>
      <c r="S1021894" s="71"/>
      <c r="T1021894" s="71"/>
      <c r="U1021894" s="71"/>
      <c r="V1021894" s="78"/>
    </row>
    <row r="1021895" spans="1:22" customFormat="1">
      <c r="A1021895" s="2"/>
      <c r="B1021895" s="63"/>
      <c r="C1021895" s="67"/>
      <c r="D1021895" s="54"/>
      <c r="E1021895" s="71"/>
      <c r="F1021895" s="72"/>
      <c r="G1021895" s="72"/>
      <c r="H1021895" s="73"/>
      <c r="I1021895" s="74"/>
      <c r="J1021895" s="71"/>
      <c r="K1021895" s="75"/>
      <c r="L1021895" s="73"/>
      <c r="M1021895" s="73"/>
      <c r="N1021895" s="76"/>
      <c r="O1021895" s="73"/>
      <c r="P1021895" s="71"/>
      <c r="Q1021895" s="71"/>
      <c r="R1021895" s="77"/>
      <c r="S1021895" s="71"/>
      <c r="T1021895" s="71"/>
      <c r="U1021895" s="71"/>
      <c r="V1021895" s="78"/>
    </row>
    <row r="1021896" spans="1:22" customFormat="1">
      <c r="A1021896" s="2"/>
      <c r="B1021896" s="63"/>
      <c r="C1021896" s="67"/>
      <c r="D1021896" s="54"/>
      <c r="E1021896" s="71"/>
      <c r="F1021896" s="72"/>
      <c r="G1021896" s="72"/>
      <c r="H1021896" s="73"/>
      <c r="I1021896" s="74"/>
      <c r="J1021896" s="71"/>
      <c r="K1021896" s="75"/>
      <c r="L1021896" s="73"/>
      <c r="M1021896" s="73"/>
      <c r="N1021896" s="76"/>
      <c r="O1021896" s="73"/>
      <c r="P1021896" s="71"/>
      <c r="Q1021896" s="71"/>
      <c r="R1021896" s="77"/>
      <c r="S1021896" s="71"/>
      <c r="T1021896" s="71"/>
      <c r="U1021896" s="71"/>
      <c r="V1021896" s="78"/>
    </row>
    <row r="1021897" spans="1:22" customFormat="1">
      <c r="A1021897" s="2"/>
      <c r="B1021897" s="63"/>
      <c r="C1021897" s="67"/>
      <c r="D1021897" s="54"/>
      <c r="E1021897" s="71"/>
      <c r="F1021897" s="72"/>
      <c r="G1021897" s="72"/>
      <c r="H1021897" s="73"/>
      <c r="I1021897" s="74"/>
      <c r="J1021897" s="71"/>
      <c r="K1021897" s="75"/>
      <c r="L1021897" s="73"/>
      <c r="M1021897" s="73"/>
      <c r="N1021897" s="76"/>
      <c r="O1021897" s="73"/>
      <c r="P1021897" s="71"/>
      <c r="Q1021897" s="71"/>
      <c r="R1021897" s="77"/>
      <c r="S1021897" s="71"/>
      <c r="T1021897" s="71"/>
      <c r="U1021897" s="71"/>
      <c r="V1021897" s="78"/>
    </row>
    <row r="1021898" spans="1:22" customFormat="1">
      <c r="A1021898" s="2"/>
      <c r="B1021898" s="63"/>
      <c r="C1021898" s="67"/>
      <c r="D1021898" s="54"/>
      <c r="E1021898" s="71"/>
      <c r="F1021898" s="72"/>
      <c r="G1021898" s="72"/>
      <c r="H1021898" s="73"/>
      <c r="I1021898" s="74"/>
      <c r="J1021898" s="71"/>
      <c r="K1021898" s="75"/>
      <c r="L1021898" s="73"/>
      <c r="M1021898" s="73"/>
      <c r="N1021898" s="76"/>
      <c r="O1021898" s="73"/>
      <c r="P1021898" s="71"/>
      <c r="Q1021898" s="71"/>
      <c r="R1021898" s="77"/>
      <c r="S1021898" s="71"/>
      <c r="T1021898" s="71"/>
      <c r="U1021898" s="71"/>
      <c r="V1021898" s="78"/>
    </row>
    <row r="1021899" spans="1:22" customFormat="1">
      <c r="A1021899" s="2"/>
      <c r="B1021899" s="63"/>
      <c r="C1021899" s="67"/>
      <c r="D1021899" s="54"/>
      <c r="E1021899" s="71"/>
      <c r="F1021899" s="72"/>
      <c r="G1021899" s="72"/>
      <c r="H1021899" s="73"/>
      <c r="I1021899" s="74"/>
      <c r="J1021899" s="71"/>
      <c r="K1021899" s="75"/>
      <c r="L1021899" s="73"/>
      <c r="M1021899" s="73"/>
      <c r="N1021899" s="76"/>
      <c r="O1021899" s="73"/>
      <c r="P1021899" s="71"/>
      <c r="Q1021899" s="71"/>
      <c r="R1021899" s="77"/>
      <c r="S1021899" s="71"/>
      <c r="T1021899" s="71"/>
      <c r="U1021899" s="71"/>
      <c r="V1021899" s="78"/>
    </row>
    <row r="1021900" spans="1:22" customFormat="1">
      <c r="A1021900" s="2"/>
      <c r="B1021900" s="63"/>
      <c r="C1021900" s="67"/>
      <c r="D1021900" s="54"/>
      <c r="E1021900" s="71"/>
      <c r="F1021900" s="72"/>
      <c r="G1021900" s="72"/>
      <c r="H1021900" s="73"/>
      <c r="I1021900" s="74"/>
      <c r="J1021900" s="71"/>
      <c r="K1021900" s="75"/>
      <c r="L1021900" s="73"/>
      <c r="M1021900" s="73"/>
      <c r="N1021900" s="76"/>
      <c r="O1021900" s="73"/>
      <c r="P1021900" s="71"/>
      <c r="Q1021900" s="71"/>
      <c r="R1021900" s="77"/>
      <c r="S1021900" s="71"/>
      <c r="T1021900" s="71"/>
      <c r="U1021900" s="71"/>
      <c r="V1021900" s="78"/>
    </row>
    <row r="1021901" spans="1:22" customFormat="1">
      <c r="A1021901" s="2"/>
      <c r="B1021901" s="63"/>
      <c r="C1021901" s="67"/>
      <c r="D1021901" s="54"/>
      <c r="E1021901" s="71"/>
      <c r="F1021901" s="72"/>
      <c r="G1021901" s="72"/>
      <c r="H1021901" s="73"/>
      <c r="I1021901" s="74"/>
      <c r="J1021901" s="71"/>
      <c r="K1021901" s="75"/>
      <c r="L1021901" s="73"/>
      <c r="M1021901" s="73"/>
      <c r="N1021901" s="76"/>
      <c r="O1021901" s="73"/>
      <c r="P1021901" s="71"/>
      <c r="Q1021901" s="71"/>
      <c r="R1021901" s="77"/>
      <c r="S1021901" s="71"/>
      <c r="T1021901" s="71"/>
      <c r="U1021901" s="71"/>
      <c r="V1021901" s="78"/>
    </row>
    <row r="1021902" spans="1:22" customFormat="1">
      <c r="A1021902" s="2"/>
      <c r="B1021902" s="63"/>
      <c r="C1021902" s="67"/>
      <c r="D1021902" s="54"/>
      <c r="E1021902" s="71"/>
      <c r="F1021902" s="72"/>
      <c r="G1021902" s="72"/>
      <c r="H1021902" s="73"/>
      <c r="I1021902" s="74"/>
      <c r="J1021902" s="71"/>
      <c r="K1021902" s="75"/>
      <c r="L1021902" s="73"/>
      <c r="M1021902" s="73"/>
      <c r="N1021902" s="76"/>
      <c r="O1021902" s="73"/>
      <c r="P1021902" s="71"/>
      <c r="Q1021902" s="71"/>
      <c r="R1021902" s="77"/>
      <c r="S1021902" s="71"/>
      <c r="T1021902" s="71"/>
      <c r="U1021902" s="71"/>
      <c r="V1021902" s="78"/>
    </row>
    <row r="1021903" spans="1:22" customFormat="1">
      <c r="A1021903" s="2"/>
      <c r="B1021903" s="63"/>
      <c r="C1021903" s="67"/>
      <c r="D1021903" s="54"/>
      <c r="E1021903" s="71"/>
      <c r="F1021903" s="72"/>
      <c r="G1021903" s="72"/>
      <c r="H1021903" s="73"/>
      <c r="I1021903" s="74"/>
      <c r="J1021903" s="71"/>
      <c r="K1021903" s="75"/>
      <c r="L1021903" s="73"/>
      <c r="M1021903" s="73"/>
      <c r="N1021903" s="76"/>
      <c r="O1021903" s="73"/>
      <c r="P1021903" s="71"/>
      <c r="Q1021903" s="71"/>
      <c r="R1021903" s="77"/>
      <c r="S1021903" s="71"/>
      <c r="T1021903" s="71"/>
      <c r="U1021903" s="71"/>
      <c r="V1021903" s="78"/>
    </row>
    <row r="1021904" spans="1:22" customFormat="1">
      <c r="A1021904" s="2"/>
      <c r="B1021904" s="63"/>
      <c r="C1021904" s="67"/>
      <c r="D1021904" s="54"/>
      <c r="E1021904" s="71"/>
      <c r="F1021904" s="72"/>
      <c r="G1021904" s="72"/>
      <c r="H1021904" s="73"/>
      <c r="I1021904" s="74"/>
      <c r="J1021904" s="71"/>
      <c r="K1021904" s="75"/>
      <c r="L1021904" s="73"/>
      <c r="M1021904" s="73"/>
      <c r="N1021904" s="76"/>
      <c r="O1021904" s="73"/>
      <c r="P1021904" s="71"/>
      <c r="Q1021904" s="71"/>
      <c r="R1021904" s="77"/>
      <c r="S1021904" s="71"/>
      <c r="T1021904" s="71"/>
      <c r="U1021904" s="71"/>
      <c r="V1021904" s="78"/>
    </row>
    <row r="1021905" spans="1:22" customFormat="1">
      <c r="A1021905" s="2"/>
      <c r="B1021905" s="63"/>
      <c r="C1021905" s="67"/>
      <c r="D1021905" s="54"/>
      <c r="E1021905" s="71"/>
      <c r="F1021905" s="72"/>
      <c r="G1021905" s="72"/>
      <c r="H1021905" s="73"/>
      <c r="I1021905" s="74"/>
      <c r="J1021905" s="71"/>
      <c r="K1021905" s="75"/>
      <c r="L1021905" s="73"/>
      <c r="M1021905" s="73"/>
      <c r="N1021905" s="76"/>
      <c r="O1021905" s="73"/>
      <c r="P1021905" s="71"/>
      <c r="Q1021905" s="71"/>
      <c r="R1021905" s="77"/>
      <c r="S1021905" s="71"/>
      <c r="T1021905" s="71"/>
      <c r="U1021905" s="71"/>
      <c r="V1021905" s="78"/>
    </row>
    <row r="1021906" spans="1:22" customFormat="1">
      <c r="A1021906" s="2"/>
      <c r="B1021906" s="63"/>
      <c r="C1021906" s="67"/>
      <c r="D1021906" s="54"/>
      <c r="E1021906" s="71"/>
      <c r="F1021906" s="72"/>
      <c r="G1021906" s="72"/>
      <c r="H1021906" s="73"/>
      <c r="I1021906" s="74"/>
      <c r="J1021906" s="71"/>
      <c r="K1021906" s="75"/>
      <c r="L1021906" s="73"/>
      <c r="M1021906" s="73"/>
      <c r="N1021906" s="76"/>
      <c r="O1021906" s="73"/>
      <c r="P1021906" s="71"/>
      <c r="Q1021906" s="71"/>
      <c r="R1021906" s="77"/>
      <c r="S1021906" s="71"/>
      <c r="T1021906" s="71"/>
      <c r="U1021906" s="71"/>
      <c r="V1021906" s="78"/>
    </row>
    <row r="1021907" spans="1:22" customFormat="1">
      <c r="A1021907" s="2"/>
      <c r="B1021907" s="63"/>
      <c r="C1021907" s="67"/>
      <c r="D1021907" s="54"/>
      <c r="E1021907" s="71"/>
      <c r="F1021907" s="72"/>
      <c r="G1021907" s="72"/>
      <c r="H1021907" s="73"/>
      <c r="I1021907" s="74"/>
      <c r="J1021907" s="71"/>
      <c r="K1021907" s="75"/>
      <c r="L1021907" s="73"/>
      <c r="M1021907" s="73"/>
      <c r="N1021907" s="76"/>
      <c r="O1021907" s="73"/>
      <c r="P1021907" s="71"/>
      <c r="Q1021907" s="71"/>
      <c r="R1021907" s="77"/>
      <c r="S1021907" s="71"/>
      <c r="T1021907" s="71"/>
      <c r="U1021907" s="71"/>
      <c r="V1021907" s="78"/>
    </row>
    <row r="1021908" spans="1:22" customFormat="1">
      <c r="A1021908" s="2"/>
      <c r="B1021908" s="63"/>
      <c r="C1021908" s="67"/>
      <c r="D1021908" s="54"/>
      <c r="E1021908" s="71"/>
      <c r="F1021908" s="72"/>
      <c r="G1021908" s="72"/>
      <c r="H1021908" s="73"/>
      <c r="I1021908" s="74"/>
      <c r="J1021908" s="71"/>
      <c r="K1021908" s="75"/>
      <c r="L1021908" s="73"/>
      <c r="M1021908" s="73"/>
      <c r="N1021908" s="76"/>
      <c r="O1021908" s="73"/>
      <c r="P1021908" s="71"/>
      <c r="Q1021908" s="71"/>
      <c r="R1021908" s="77"/>
      <c r="S1021908" s="71"/>
      <c r="T1021908" s="71"/>
      <c r="U1021908" s="71"/>
      <c r="V1021908" s="78"/>
    </row>
    <row r="1021909" spans="1:22" customFormat="1">
      <c r="A1021909" s="2"/>
      <c r="B1021909" s="63"/>
      <c r="C1021909" s="67"/>
      <c r="D1021909" s="54"/>
      <c r="E1021909" s="71"/>
      <c r="F1021909" s="72"/>
      <c r="G1021909" s="72"/>
      <c r="H1021909" s="73"/>
      <c r="I1021909" s="74"/>
      <c r="J1021909" s="71"/>
      <c r="K1021909" s="75"/>
      <c r="L1021909" s="73"/>
      <c r="M1021909" s="73"/>
      <c r="N1021909" s="76"/>
      <c r="O1021909" s="73"/>
      <c r="P1021909" s="71"/>
      <c r="Q1021909" s="71"/>
      <c r="R1021909" s="77"/>
      <c r="S1021909" s="71"/>
      <c r="T1021909" s="71"/>
      <c r="U1021909" s="71"/>
      <c r="V1021909" s="78"/>
    </row>
    <row r="1021910" spans="1:22" customFormat="1">
      <c r="A1021910" s="2"/>
      <c r="B1021910" s="63"/>
      <c r="C1021910" s="67"/>
      <c r="D1021910" s="54"/>
      <c r="E1021910" s="71"/>
      <c r="F1021910" s="72"/>
      <c r="G1021910" s="72"/>
      <c r="H1021910" s="73"/>
      <c r="I1021910" s="74"/>
      <c r="J1021910" s="71"/>
      <c r="K1021910" s="75"/>
      <c r="L1021910" s="73"/>
      <c r="M1021910" s="73"/>
      <c r="N1021910" s="76"/>
      <c r="O1021910" s="73"/>
      <c r="P1021910" s="71"/>
      <c r="Q1021910" s="71"/>
      <c r="R1021910" s="77"/>
      <c r="S1021910" s="71"/>
      <c r="T1021910" s="71"/>
      <c r="U1021910" s="71"/>
      <c r="V1021910" s="78"/>
    </row>
    <row r="1021911" spans="1:22" customFormat="1">
      <c r="A1021911" s="2"/>
      <c r="B1021911" s="63"/>
      <c r="C1021911" s="67"/>
      <c r="D1021911" s="54"/>
      <c r="E1021911" s="71"/>
      <c r="F1021911" s="72"/>
      <c r="G1021911" s="72"/>
      <c r="H1021911" s="73"/>
      <c r="I1021911" s="74"/>
      <c r="J1021911" s="71"/>
      <c r="K1021911" s="75"/>
      <c r="L1021911" s="73"/>
      <c r="M1021911" s="73"/>
      <c r="N1021911" s="76"/>
      <c r="O1021911" s="73"/>
      <c r="P1021911" s="71"/>
      <c r="Q1021911" s="71"/>
      <c r="R1021911" s="77"/>
      <c r="S1021911" s="71"/>
      <c r="T1021911" s="71"/>
      <c r="U1021911" s="71"/>
      <c r="V1021911" s="78"/>
    </row>
    <row r="1021912" spans="1:22" customFormat="1">
      <c r="A1021912" s="2"/>
      <c r="B1021912" s="63"/>
      <c r="C1021912" s="67"/>
      <c r="D1021912" s="54"/>
      <c r="E1021912" s="71"/>
      <c r="F1021912" s="72"/>
      <c r="G1021912" s="72"/>
      <c r="H1021912" s="73"/>
      <c r="I1021912" s="74"/>
      <c r="J1021912" s="71"/>
      <c r="K1021912" s="75"/>
      <c r="L1021912" s="73"/>
      <c r="M1021912" s="73"/>
      <c r="N1021912" s="76"/>
      <c r="O1021912" s="73"/>
      <c r="P1021912" s="71"/>
      <c r="Q1021912" s="71"/>
      <c r="R1021912" s="77"/>
      <c r="S1021912" s="71"/>
      <c r="T1021912" s="71"/>
      <c r="U1021912" s="71"/>
      <c r="V1021912" s="78"/>
    </row>
    <row r="1021913" spans="1:22" customFormat="1">
      <c r="A1021913" s="2"/>
      <c r="B1021913" s="63"/>
      <c r="C1021913" s="67"/>
      <c r="D1021913" s="54"/>
      <c r="E1021913" s="71"/>
      <c r="F1021913" s="72"/>
      <c r="G1021913" s="72"/>
      <c r="H1021913" s="73"/>
      <c r="I1021913" s="74"/>
      <c r="J1021913" s="71"/>
      <c r="K1021913" s="75"/>
      <c r="L1021913" s="73"/>
      <c r="M1021913" s="73"/>
      <c r="N1021913" s="76"/>
      <c r="O1021913" s="73"/>
      <c r="P1021913" s="71"/>
      <c r="Q1021913" s="71"/>
      <c r="R1021913" s="77"/>
      <c r="S1021913" s="71"/>
      <c r="T1021913" s="71"/>
      <c r="U1021913" s="71"/>
      <c r="V1021913" s="78"/>
    </row>
    <row r="1021914" spans="1:22" customFormat="1">
      <c r="A1021914" s="2"/>
      <c r="B1021914" s="63"/>
      <c r="C1021914" s="67"/>
      <c r="D1021914" s="54"/>
      <c r="E1021914" s="71"/>
      <c r="F1021914" s="72"/>
      <c r="G1021914" s="72"/>
      <c r="H1021914" s="73"/>
      <c r="I1021914" s="74"/>
      <c r="J1021914" s="71"/>
      <c r="K1021914" s="75"/>
      <c r="L1021914" s="73"/>
      <c r="M1021914" s="73"/>
      <c r="N1021914" s="76"/>
      <c r="O1021914" s="73"/>
      <c r="P1021914" s="71"/>
      <c r="Q1021914" s="71"/>
      <c r="R1021914" s="77"/>
      <c r="S1021914" s="71"/>
      <c r="T1021914" s="71"/>
      <c r="U1021914" s="71"/>
      <c r="V1021914" s="78"/>
    </row>
    <row r="1021915" spans="1:22" customFormat="1">
      <c r="A1021915" s="2"/>
      <c r="B1021915" s="63"/>
      <c r="C1021915" s="67"/>
      <c r="D1021915" s="54"/>
      <c r="E1021915" s="71"/>
      <c r="F1021915" s="72"/>
      <c r="G1021915" s="72"/>
      <c r="H1021915" s="73"/>
      <c r="I1021915" s="74"/>
      <c r="J1021915" s="71"/>
      <c r="K1021915" s="75"/>
      <c r="L1021915" s="73"/>
      <c r="M1021915" s="73"/>
      <c r="N1021915" s="76"/>
      <c r="O1021915" s="73"/>
      <c r="P1021915" s="71"/>
      <c r="Q1021915" s="71"/>
      <c r="R1021915" s="77"/>
      <c r="S1021915" s="71"/>
      <c r="T1021915" s="71"/>
      <c r="U1021915" s="71"/>
      <c r="V1021915" s="78"/>
    </row>
    <row r="1021916" spans="1:22" customFormat="1">
      <c r="A1021916" s="2"/>
      <c r="B1021916" s="63"/>
      <c r="C1021916" s="67"/>
      <c r="D1021916" s="54"/>
      <c r="E1021916" s="71"/>
      <c r="F1021916" s="72"/>
      <c r="G1021916" s="72"/>
      <c r="H1021916" s="73"/>
      <c r="I1021916" s="74"/>
      <c r="J1021916" s="71"/>
      <c r="K1021916" s="75"/>
      <c r="L1021916" s="73"/>
      <c r="M1021916" s="73"/>
      <c r="N1021916" s="76"/>
      <c r="O1021916" s="73"/>
      <c r="P1021916" s="71"/>
      <c r="Q1021916" s="71"/>
      <c r="R1021916" s="77"/>
      <c r="S1021916" s="71"/>
      <c r="T1021916" s="71"/>
      <c r="U1021916" s="71"/>
      <c r="V1021916" s="78"/>
    </row>
    <row r="1021917" spans="1:22" customFormat="1">
      <c r="A1021917" s="2"/>
      <c r="B1021917" s="63"/>
      <c r="C1021917" s="67"/>
      <c r="D1021917" s="54"/>
      <c r="E1021917" s="71"/>
      <c r="F1021917" s="72"/>
      <c r="G1021917" s="72"/>
      <c r="H1021917" s="73"/>
      <c r="I1021917" s="74"/>
      <c r="J1021917" s="71"/>
      <c r="K1021917" s="75"/>
      <c r="L1021917" s="73"/>
      <c r="M1021917" s="73"/>
      <c r="N1021917" s="76"/>
      <c r="O1021917" s="73"/>
      <c r="P1021917" s="71"/>
      <c r="Q1021917" s="71"/>
      <c r="R1021917" s="77"/>
      <c r="S1021917" s="71"/>
      <c r="T1021917" s="71"/>
      <c r="U1021917" s="71"/>
      <c r="V1021917" s="78"/>
    </row>
    <row r="1021918" spans="1:22" customFormat="1">
      <c r="A1021918" s="2"/>
      <c r="B1021918" s="63"/>
      <c r="C1021918" s="67"/>
      <c r="D1021918" s="54"/>
      <c r="E1021918" s="71"/>
      <c r="F1021918" s="72"/>
      <c r="G1021918" s="72"/>
      <c r="H1021918" s="73"/>
      <c r="I1021918" s="74"/>
      <c r="J1021918" s="71"/>
      <c r="K1021918" s="75"/>
      <c r="L1021918" s="73"/>
      <c r="M1021918" s="73"/>
      <c r="N1021918" s="76"/>
      <c r="O1021918" s="73"/>
      <c r="P1021918" s="71"/>
      <c r="Q1021918" s="71"/>
      <c r="R1021918" s="77"/>
      <c r="S1021918" s="71"/>
      <c r="T1021918" s="71"/>
      <c r="U1021918" s="71"/>
      <c r="V1021918" s="78"/>
    </row>
    <row r="1021919" spans="1:22" customFormat="1">
      <c r="A1021919" s="2"/>
      <c r="B1021919" s="63"/>
      <c r="C1021919" s="67"/>
      <c r="D1021919" s="54"/>
      <c r="E1021919" s="71"/>
      <c r="F1021919" s="72"/>
      <c r="G1021919" s="72"/>
      <c r="H1021919" s="73"/>
      <c r="I1021919" s="74"/>
      <c r="J1021919" s="71"/>
      <c r="K1021919" s="75"/>
      <c r="L1021919" s="73"/>
      <c r="M1021919" s="73"/>
      <c r="N1021919" s="76"/>
      <c r="O1021919" s="73"/>
      <c r="P1021919" s="71"/>
      <c r="Q1021919" s="71"/>
      <c r="R1021919" s="77"/>
      <c r="S1021919" s="71"/>
      <c r="T1021919" s="71"/>
      <c r="U1021919" s="71"/>
      <c r="V1021919" s="78"/>
    </row>
    <row r="1021920" spans="1:22" customFormat="1">
      <c r="A1021920" s="2"/>
      <c r="B1021920" s="63"/>
      <c r="C1021920" s="67"/>
      <c r="D1021920" s="54"/>
      <c r="E1021920" s="71"/>
      <c r="F1021920" s="72"/>
      <c r="G1021920" s="72"/>
      <c r="H1021920" s="73"/>
      <c r="I1021920" s="74"/>
      <c r="J1021920" s="71"/>
      <c r="K1021920" s="75"/>
      <c r="L1021920" s="73"/>
      <c r="M1021920" s="73"/>
      <c r="N1021920" s="76"/>
      <c r="O1021920" s="73"/>
      <c r="P1021920" s="71"/>
      <c r="Q1021920" s="71"/>
      <c r="R1021920" s="77"/>
      <c r="S1021920" s="71"/>
      <c r="T1021920" s="71"/>
      <c r="U1021920" s="71"/>
      <c r="V1021920" s="78"/>
    </row>
    <row r="1021921" spans="1:22" customFormat="1">
      <c r="A1021921" s="2"/>
      <c r="B1021921" s="63"/>
      <c r="C1021921" s="67"/>
      <c r="D1021921" s="54"/>
      <c r="E1021921" s="71"/>
      <c r="F1021921" s="72"/>
      <c r="G1021921" s="72"/>
      <c r="H1021921" s="73"/>
      <c r="I1021921" s="74"/>
      <c r="J1021921" s="71"/>
      <c r="K1021921" s="75"/>
      <c r="L1021921" s="73"/>
      <c r="M1021921" s="73"/>
      <c r="N1021921" s="76"/>
      <c r="O1021921" s="73"/>
      <c r="P1021921" s="71"/>
      <c r="Q1021921" s="71"/>
      <c r="R1021921" s="77"/>
      <c r="S1021921" s="71"/>
      <c r="T1021921" s="71"/>
      <c r="U1021921" s="71"/>
      <c r="V1021921" s="78"/>
    </row>
    <row r="1021922" spans="1:22" customFormat="1">
      <c r="A1021922" s="2"/>
      <c r="B1021922" s="63"/>
      <c r="C1021922" s="67"/>
      <c r="D1021922" s="54"/>
      <c r="E1021922" s="71"/>
      <c r="F1021922" s="72"/>
      <c r="G1021922" s="72"/>
      <c r="H1021922" s="73"/>
      <c r="I1021922" s="74"/>
      <c r="J1021922" s="71"/>
      <c r="K1021922" s="75"/>
      <c r="L1021922" s="73"/>
      <c r="M1021922" s="73"/>
      <c r="N1021922" s="76"/>
      <c r="O1021922" s="73"/>
      <c r="P1021922" s="71"/>
      <c r="Q1021922" s="71"/>
      <c r="R1021922" s="77"/>
      <c r="S1021922" s="71"/>
      <c r="T1021922" s="71"/>
      <c r="U1021922" s="71"/>
      <c r="V1021922" s="78"/>
    </row>
    <row r="1021923" spans="1:22" customFormat="1">
      <c r="A1021923" s="2"/>
      <c r="B1021923" s="63"/>
      <c r="C1021923" s="67"/>
      <c r="D1021923" s="54"/>
      <c r="E1021923" s="71"/>
      <c r="F1021923" s="72"/>
      <c r="G1021923" s="72"/>
      <c r="H1021923" s="73"/>
      <c r="I1021923" s="74"/>
      <c r="J1021923" s="71"/>
      <c r="K1021923" s="75"/>
      <c r="L1021923" s="73"/>
      <c r="M1021923" s="73"/>
      <c r="N1021923" s="76"/>
      <c r="O1021923" s="73"/>
      <c r="P1021923" s="71"/>
      <c r="Q1021923" s="71"/>
      <c r="R1021923" s="77"/>
      <c r="S1021923" s="71"/>
      <c r="T1021923" s="71"/>
      <c r="U1021923" s="71"/>
      <c r="V1021923" s="78"/>
    </row>
    <row r="1021924" spans="1:22" customFormat="1">
      <c r="A1021924" s="2"/>
      <c r="B1021924" s="63"/>
      <c r="C1021924" s="67"/>
      <c r="D1021924" s="54"/>
      <c r="E1021924" s="71"/>
      <c r="F1021924" s="72"/>
      <c r="G1021924" s="72"/>
      <c r="H1021924" s="73"/>
      <c r="I1021924" s="74"/>
      <c r="J1021924" s="71"/>
      <c r="K1021924" s="75"/>
      <c r="L1021924" s="73"/>
      <c r="M1021924" s="73"/>
      <c r="N1021924" s="76"/>
      <c r="O1021924" s="73"/>
      <c r="P1021924" s="71"/>
      <c r="Q1021924" s="71"/>
      <c r="R1021924" s="77"/>
      <c r="S1021924" s="71"/>
      <c r="T1021924" s="71"/>
      <c r="U1021924" s="71"/>
      <c r="V1021924" s="78"/>
    </row>
    <row r="1021925" spans="1:22" customFormat="1">
      <c r="A1021925" s="2"/>
      <c r="B1021925" s="63"/>
      <c r="C1021925" s="67"/>
      <c r="D1021925" s="54"/>
      <c r="E1021925" s="71"/>
      <c r="F1021925" s="72"/>
      <c r="G1021925" s="72"/>
      <c r="H1021925" s="73"/>
      <c r="I1021925" s="74"/>
      <c r="J1021925" s="71"/>
      <c r="K1021925" s="75"/>
      <c r="L1021925" s="73"/>
      <c r="M1021925" s="73"/>
      <c r="N1021925" s="76"/>
      <c r="O1021925" s="73"/>
      <c r="P1021925" s="71"/>
      <c r="Q1021925" s="71"/>
      <c r="R1021925" s="77"/>
      <c r="S1021925" s="71"/>
      <c r="T1021925" s="71"/>
      <c r="U1021925" s="71"/>
      <c r="V1021925" s="78"/>
    </row>
    <row r="1021926" spans="1:22" customFormat="1">
      <c r="A1021926" s="2"/>
      <c r="B1021926" s="63"/>
      <c r="C1021926" s="67"/>
      <c r="D1021926" s="54"/>
      <c r="E1021926" s="71"/>
      <c r="F1021926" s="72"/>
      <c r="G1021926" s="72"/>
      <c r="H1021926" s="73"/>
      <c r="I1021926" s="74"/>
      <c r="J1021926" s="71"/>
      <c r="K1021926" s="75"/>
      <c r="L1021926" s="73"/>
      <c r="M1021926" s="73"/>
      <c r="N1021926" s="76"/>
      <c r="O1021926" s="73"/>
      <c r="P1021926" s="71"/>
      <c r="Q1021926" s="71"/>
      <c r="R1021926" s="77"/>
      <c r="S1021926" s="71"/>
      <c r="T1021926" s="71"/>
      <c r="U1021926" s="71"/>
      <c r="V1021926" s="78"/>
    </row>
    <row r="1021927" spans="1:22" customFormat="1">
      <c r="A1021927" s="2"/>
      <c r="B1021927" s="63"/>
      <c r="C1021927" s="67"/>
      <c r="D1021927" s="54"/>
      <c r="E1021927" s="71"/>
      <c r="F1021927" s="72"/>
      <c r="G1021927" s="72"/>
      <c r="H1021927" s="73"/>
      <c r="I1021927" s="74"/>
      <c r="J1021927" s="71"/>
      <c r="K1021927" s="75"/>
      <c r="L1021927" s="73"/>
      <c r="M1021927" s="73"/>
      <c r="N1021927" s="76"/>
      <c r="O1021927" s="73"/>
      <c r="P1021927" s="71"/>
      <c r="Q1021927" s="71"/>
      <c r="R1021927" s="77"/>
      <c r="S1021927" s="71"/>
      <c r="T1021927" s="71"/>
      <c r="U1021927" s="71"/>
      <c r="V1021927" s="78"/>
    </row>
    <row r="1021928" spans="1:22" customFormat="1">
      <c r="A1021928" s="2"/>
      <c r="B1021928" s="63"/>
      <c r="C1021928" s="67"/>
      <c r="D1021928" s="54"/>
      <c r="E1021928" s="71"/>
      <c r="F1021928" s="72"/>
      <c r="G1021928" s="72"/>
      <c r="H1021928" s="73"/>
      <c r="I1021928" s="74"/>
      <c r="J1021928" s="71"/>
      <c r="K1021928" s="75"/>
      <c r="L1021928" s="73"/>
      <c r="M1021928" s="73"/>
      <c r="N1021928" s="76"/>
      <c r="O1021928" s="73"/>
      <c r="P1021928" s="71"/>
      <c r="Q1021928" s="71"/>
      <c r="R1021928" s="77"/>
      <c r="S1021928" s="71"/>
      <c r="T1021928" s="71"/>
      <c r="U1021928" s="71"/>
      <c r="V1021928" s="78"/>
    </row>
    <row r="1021929" spans="1:22" customFormat="1">
      <c r="A1021929" s="2"/>
      <c r="B1021929" s="63"/>
      <c r="C1021929" s="67"/>
      <c r="D1021929" s="54"/>
      <c r="E1021929" s="71"/>
      <c r="F1021929" s="72"/>
      <c r="G1021929" s="72"/>
      <c r="H1021929" s="73"/>
      <c r="I1021929" s="74"/>
      <c r="J1021929" s="71"/>
      <c r="K1021929" s="75"/>
      <c r="L1021929" s="73"/>
      <c r="M1021929" s="73"/>
      <c r="N1021929" s="76"/>
      <c r="O1021929" s="73"/>
      <c r="P1021929" s="71"/>
      <c r="Q1021929" s="71"/>
      <c r="R1021929" s="77"/>
      <c r="S1021929" s="71"/>
      <c r="T1021929" s="71"/>
      <c r="U1021929" s="71"/>
      <c r="V1021929" s="78"/>
    </row>
    <row r="1021930" spans="1:22" customFormat="1">
      <c r="A1021930" s="2"/>
      <c r="B1021930" s="63"/>
      <c r="C1021930" s="67"/>
      <c r="D1021930" s="54"/>
      <c r="E1021930" s="71"/>
      <c r="F1021930" s="72"/>
      <c r="G1021930" s="72"/>
      <c r="H1021930" s="73"/>
      <c r="I1021930" s="74"/>
      <c r="J1021930" s="71"/>
      <c r="K1021930" s="75"/>
      <c r="L1021930" s="73"/>
      <c r="M1021930" s="73"/>
      <c r="N1021930" s="76"/>
      <c r="O1021930" s="73"/>
      <c r="P1021930" s="71"/>
      <c r="Q1021930" s="71"/>
      <c r="R1021930" s="77"/>
      <c r="S1021930" s="71"/>
      <c r="T1021930" s="71"/>
      <c r="U1021930" s="71"/>
      <c r="V1021930" s="78"/>
    </row>
    <row r="1021931" spans="1:22" customFormat="1">
      <c r="A1021931" s="2"/>
      <c r="B1021931" s="63"/>
      <c r="C1021931" s="67"/>
      <c r="D1021931" s="54"/>
      <c r="E1021931" s="71"/>
      <c r="F1021931" s="72"/>
      <c r="G1021931" s="72"/>
      <c r="H1021931" s="73"/>
      <c r="I1021931" s="74"/>
      <c r="J1021931" s="71"/>
      <c r="K1021931" s="75"/>
      <c r="L1021931" s="73"/>
      <c r="M1021931" s="73"/>
      <c r="N1021931" s="76"/>
      <c r="O1021931" s="73"/>
      <c r="P1021931" s="71"/>
      <c r="Q1021931" s="71"/>
      <c r="R1021931" s="77"/>
      <c r="S1021931" s="71"/>
      <c r="T1021931" s="71"/>
      <c r="U1021931" s="71"/>
      <c r="V1021931" s="78"/>
    </row>
    <row r="1021932" spans="1:22" customFormat="1">
      <c r="A1021932" s="2"/>
      <c r="B1021932" s="63"/>
      <c r="C1021932" s="67"/>
      <c r="D1021932" s="54"/>
      <c r="E1021932" s="71"/>
      <c r="F1021932" s="72"/>
      <c r="G1021932" s="72"/>
      <c r="H1021932" s="73"/>
      <c r="I1021932" s="74"/>
      <c r="J1021932" s="71"/>
      <c r="K1021932" s="75"/>
      <c r="L1021932" s="73"/>
      <c r="M1021932" s="73"/>
      <c r="N1021932" s="76"/>
      <c r="O1021932" s="73"/>
      <c r="P1021932" s="71"/>
      <c r="Q1021932" s="71"/>
      <c r="R1021932" s="77"/>
      <c r="S1021932" s="71"/>
      <c r="T1021932" s="71"/>
      <c r="U1021932" s="71"/>
      <c r="V1021932" s="78"/>
    </row>
    <row r="1021933" spans="1:22" customFormat="1">
      <c r="A1021933" s="2"/>
      <c r="B1021933" s="63"/>
      <c r="C1021933" s="67"/>
      <c r="D1021933" s="54"/>
      <c r="E1021933" s="71"/>
      <c r="F1021933" s="72"/>
      <c r="G1021933" s="72"/>
      <c r="H1021933" s="73"/>
      <c r="I1021933" s="74"/>
      <c r="J1021933" s="71"/>
      <c r="K1021933" s="75"/>
      <c r="L1021933" s="73"/>
      <c r="M1021933" s="73"/>
      <c r="N1021933" s="76"/>
      <c r="O1021933" s="73"/>
      <c r="P1021933" s="71"/>
      <c r="Q1021933" s="71"/>
      <c r="R1021933" s="77"/>
      <c r="S1021933" s="71"/>
      <c r="T1021933" s="71"/>
      <c r="U1021933" s="71"/>
      <c r="V1021933" s="78"/>
    </row>
    <row r="1021934" spans="1:22" customFormat="1">
      <c r="A1021934" s="2"/>
      <c r="B1021934" s="63"/>
      <c r="C1021934" s="67"/>
      <c r="D1021934" s="54"/>
      <c r="E1021934" s="71"/>
      <c r="F1021934" s="72"/>
      <c r="G1021934" s="72"/>
      <c r="H1021934" s="73"/>
      <c r="I1021934" s="74"/>
      <c r="J1021934" s="71"/>
      <c r="K1021934" s="75"/>
      <c r="L1021934" s="73"/>
      <c r="M1021934" s="73"/>
      <c r="N1021934" s="76"/>
      <c r="O1021934" s="73"/>
      <c r="P1021934" s="71"/>
      <c r="Q1021934" s="71"/>
      <c r="R1021934" s="77"/>
      <c r="S1021934" s="71"/>
      <c r="T1021934" s="71"/>
      <c r="U1021934" s="71"/>
      <c r="V1021934" s="78"/>
    </row>
    <row r="1021935" spans="1:22" customFormat="1">
      <c r="A1021935" s="2"/>
      <c r="B1021935" s="63"/>
      <c r="C1021935" s="67"/>
      <c r="D1021935" s="54"/>
      <c r="E1021935" s="71"/>
      <c r="F1021935" s="72"/>
      <c r="G1021935" s="72"/>
      <c r="H1021935" s="73"/>
      <c r="I1021935" s="74"/>
      <c r="J1021935" s="71"/>
      <c r="K1021935" s="75"/>
      <c r="L1021935" s="73"/>
      <c r="M1021935" s="73"/>
      <c r="N1021935" s="76"/>
      <c r="O1021935" s="73"/>
      <c r="P1021935" s="71"/>
      <c r="Q1021935" s="71"/>
      <c r="R1021935" s="77"/>
      <c r="S1021935" s="71"/>
      <c r="T1021935" s="71"/>
      <c r="U1021935" s="71"/>
      <c r="V1021935" s="78"/>
    </row>
    <row r="1021936" spans="1:22" customFormat="1">
      <c r="A1021936" s="2"/>
      <c r="B1021936" s="63"/>
      <c r="C1021936" s="67"/>
      <c r="D1021936" s="54"/>
      <c r="E1021936" s="71"/>
      <c r="F1021936" s="72"/>
      <c r="G1021936" s="72"/>
      <c r="H1021936" s="73"/>
      <c r="I1021936" s="74"/>
      <c r="J1021936" s="71"/>
      <c r="K1021936" s="75"/>
      <c r="L1021936" s="73"/>
      <c r="M1021936" s="73"/>
      <c r="N1021936" s="76"/>
      <c r="O1021936" s="73"/>
      <c r="P1021936" s="71"/>
      <c r="Q1021936" s="71"/>
      <c r="R1021936" s="77"/>
      <c r="S1021936" s="71"/>
      <c r="T1021936" s="71"/>
      <c r="U1021936" s="71"/>
      <c r="V1021936" s="78"/>
    </row>
    <row r="1021937" spans="1:22" customFormat="1">
      <c r="A1021937" s="2"/>
      <c r="B1021937" s="63"/>
      <c r="C1021937" s="67"/>
      <c r="D1021937" s="54"/>
      <c r="E1021937" s="71"/>
      <c r="F1021937" s="72"/>
      <c r="G1021937" s="72"/>
      <c r="H1021937" s="73"/>
      <c r="I1021937" s="74"/>
      <c r="J1021937" s="71"/>
      <c r="K1021937" s="75"/>
      <c r="L1021937" s="73"/>
      <c r="M1021937" s="73"/>
      <c r="N1021937" s="76"/>
      <c r="O1021937" s="73"/>
      <c r="P1021937" s="71"/>
      <c r="Q1021937" s="71"/>
      <c r="R1021937" s="77"/>
      <c r="S1021937" s="71"/>
      <c r="T1021937" s="71"/>
      <c r="U1021937" s="71"/>
      <c r="V1021937" s="78"/>
    </row>
    <row r="1021938" spans="1:22" customFormat="1">
      <c r="A1021938" s="2"/>
      <c r="B1021938" s="63"/>
      <c r="C1021938" s="67"/>
      <c r="D1021938" s="54"/>
      <c r="E1021938" s="71"/>
      <c r="F1021938" s="72"/>
      <c r="G1021938" s="72"/>
      <c r="H1021938" s="73"/>
      <c r="I1021938" s="74"/>
      <c r="J1021938" s="71"/>
      <c r="K1021938" s="75"/>
      <c r="L1021938" s="73"/>
      <c r="M1021938" s="73"/>
      <c r="N1021938" s="76"/>
      <c r="O1021938" s="73"/>
      <c r="P1021938" s="71"/>
      <c r="Q1021938" s="71"/>
      <c r="R1021938" s="77"/>
      <c r="S1021938" s="71"/>
      <c r="T1021938" s="71"/>
      <c r="U1021938" s="71"/>
      <c r="V1021938" s="78"/>
    </row>
    <row r="1021939" spans="1:22" customFormat="1">
      <c r="A1021939" s="2"/>
      <c r="B1021939" s="63"/>
      <c r="C1021939" s="67"/>
      <c r="D1021939" s="54"/>
      <c r="E1021939" s="71"/>
      <c r="F1021939" s="72"/>
      <c r="G1021939" s="72"/>
      <c r="H1021939" s="73"/>
      <c r="I1021939" s="74"/>
      <c r="J1021939" s="71"/>
      <c r="K1021939" s="75"/>
      <c r="L1021939" s="73"/>
      <c r="M1021939" s="73"/>
      <c r="N1021939" s="76"/>
      <c r="O1021939" s="73"/>
      <c r="P1021939" s="71"/>
      <c r="Q1021939" s="71"/>
      <c r="R1021939" s="77"/>
      <c r="S1021939" s="71"/>
      <c r="T1021939" s="71"/>
      <c r="U1021939" s="71"/>
      <c r="V1021939" s="78"/>
    </row>
    <row r="1021940" spans="1:22" customFormat="1">
      <c r="A1021940" s="2"/>
      <c r="B1021940" s="63"/>
      <c r="C1021940" s="67"/>
      <c r="D1021940" s="54"/>
      <c r="E1021940" s="71"/>
      <c r="F1021940" s="72"/>
      <c r="G1021940" s="72"/>
      <c r="H1021940" s="73"/>
      <c r="I1021940" s="74"/>
      <c r="J1021940" s="71"/>
      <c r="K1021940" s="75"/>
      <c r="L1021940" s="73"/>
      <c r="M1021940" s="73"/>
      <c r="N1021940" s="76"/>
      <c r="O1021940" s="73"/>
      <c r="P1021940" s="71"/>
      <c r="Q1021940" s="71"/>
      <c r="R1021940" s="77"/>
      <c r="S1021940" s="71"/>
      <c r="T1021940" s="71"/>
      <c r="U1021940" s="71"/>
      <c r="V1021940" s="78"/>
    </row>
    <row r="1021941" spans="1:22" customFormat="1">
      <c r="A1021941" s="2"/>
      <c r="B1021941" s="63"/>
      <c r="C1021941" s="67"/>
      <c r="D1021941" s="54"/>
      <c r="E1021941" s="71"/>
      <c r="F1021941" s="72"/>
      <c r="G1021941" s="72"/>
      <c r="H1021941" s="73"/>
      <c r="I1021941" s="74"/>
      <c r="J1021941" s="71"/>
      <c r="K1021941" s="75"/>
      <c r="L1021941" s="73"/>
      <c r="M1021941" s="73"/>
      <c r="N1021941" s="76"/>
      <c r="O1021941" s="73"/>
      <c r="P1021941" s="71"/>
      <c r="Q1021941" s="71"/>
      <c r="R1021941" s="77"/>
      <c r="S1021941" s="71"/>
      <c r="T1021941" s="71"/>
      <c r="U1021941" s="71"/>
      <c r="V1021941" s="78"/>
    </row>
    <row r="1021942" spans="1:22" customFormat="1">
      <c r="A1021942" s="2"/>
      <c r="B1021942" s="63"/>
      <c r="C1021942" s="67"/>
      <c r="D1021942" s="54"/>
      <c r="E1021942" s="71"/>
      <c r="F1021942" s="72"/>
      <c r="G1021942" s="72"/>
      <c r="H1021942" s="73"/>
      <c r="I1021942" s="74"/>
      <c r="J1021942" s="71"/>
      <c r="K1021942" s="75"/>
      <c r="L1021942" s="73"/>
      <c r="M1021942" s="73"/>
      <c r="N1021942" s="76"/>
      <c r="O1021942" s="73"/>
      <c r="P1021942" s="71"/>
      <c r="Q1021942" s="71"/>
      <c r="R1021942" s="77"/>
      <c r="S1021942" s="71"/>
      <c r="T1021942" s="71"/>
      <c r="U1021942" s="71"/>
      <c r="V1021942" s="78"/>
    </row>
    <row r="1021943" spans="1:22" customFormat="1">
      <c r="A1021943" s="2"/>
      <c r="B1021943" s="63"/>
      <c r="C1021943" s="67"/>
      <c r="D1021943" s="54"/>
      <c r="E1021943" s="71"/>
      <c r="F1021943" s="72"/>
      <c r="G1021943" s="72"/>
      <c r="H1021943" s="73"/>
      <c r="I1021943" s="74"/>
      <c r="J1021943" s="71"/>
      <c r="K1021943" s="75"/>
      <c r="L1021943" s="73"/>
      <c r="M1021943" s="73"/>
      <c r="N1021943" s="76"/>
      <c r="O1021943" s="73"/>
      <c r="P1021943" s="71"/>
      <c r="Q1021943" s="71"/>
      <c r="R1021943" s="77"/>
      <c r="S1021943" s="71"/>
      <c r="T1021943" s="71"/>
      <c r="U1021943" s="71"/>
      <c r="V1021943" s="78"/>
    </row>
    <row r="1021944" spans="1:22" customFormat="1">
      <c r="A1021944" s="2"/>
      <c r="B1021944" s="63"/>
      <c r="C1021944" s="67"/>
      <c r="D1021944" s="54"/>
      <c r="E1021944" s="71"/>
      <c r="F1021944" s="72"/>
      <c r="G1021944" s="72"/>
      <c r="H1021944" s="73"/>
      <c r="I1021944" s="74"/>
      <c r="J1021944" s="71"/>
      <c r="K1021944" s="75"/>
      <c r="L1021944" s="73"/>
      <c r="M1021944" s="73"/>
      <c r="N1021944" s="76"/>
      <c r="O1021944" s="73"/>
      <c r="P1021944" s="71"/>
      <c r="Q1021944" s="71"/>
      <c r="R1021944" s="77"/>
      <c r="S1021944" s="71"/>
      <c r="T1021944" s="71"/>
      <c r="U1021944" s="71"/>
      <c r="V1021944" s="78"/>
    </row>
    <row r="1021945" spans="1:22" customFormat="1">
      <c r="A1021945" s="2"/>
      <c r="B1021945" s="63"/>
      <c r="C1021945" s="67"/>
      <c r="D1021945" s="54"/>
      <c r="E1021945" s="71"/>
      <c r="F1021945" s="72"/>
      <c r="G1021945" s="72"/>
      <c r="H1021945" s="73"/>
      <c r="I1021945" s="74"/>
      <c r="J1021945" s="71"/>
      <c r="K1021945" s="75"/>
      <c r="L1021945" s="73"/>
      <c r="M1021945" s="73"/>
      <c r="N1021945" s="76"/>
      <c r="O1021945" s="73"/>
      <c r="P1021945" s="71"/>
      <c r="Q1021945" s="71"/>
      <c r="R1021945" s="77"/>
      <c r="S1021945" s="71"/>
      <c r="T1021945" s="71"/>
      <c r="U1021945" s="71"/>
      <c r="V1021945" s="78"/>
    </row>
    <row r="1021946" spans="1:22" customFormat="1">
      <c r="A1021946" s="2"/>
      <c r="B1021946" s="63"/>
      <c r="C1021946" s="67"/>
      <c r="D1021946" s="54"/>
      <c r="E1021946" s="71"/>
      <c r="F1021946" s="72"/>
      <c r="G1021946" s="72"/>
      <c r="H1021946" s="73"/>
      <c r="I1021946" s="74"/>
      <c r="J1021946" s="71"/>
      <c r="K1021946" s="75"/>
      <c r="L1021946" s="73"/>
      <c r="M1021946" s="73"/>
      <c r="N1021946" s="76"/>
      <c r="O1021946" s="73"/>
      <c r="P1021946" s="71"/>
      <c r="Q1021946" s="71"/>
      <c r="R1021946" s="77"/>
      <c r="S1021946" s="71"/>
      <c r="T1021946" s="71"/>
      <c r="U1021946" s="71"/>
      <c r="V1021946" s="78"/>
    </row>
    <row r="1021947" spans="1:22" customFormat="1">
      <c r="A1021947" s="2"/>
      <c r="B1021947" s="63"/>
      <c r="C1021947" s="67"/>
      <c r="D1021947" s="54"/>
      <c r="E1021947" s="71"/>
      <c r="F1021947" s="72"/>
      <c r="G1021947" s="72"/>
      <c r="H1021947" s="73"/>
      <c r="I1021947" s="74"/>
      <c r="J1021947" s="71"/>
      <c r="K1021947" s="75"/>
      <c r="L1021947" s="73"/>
      <c r="M1021947" s="73"/>
      <c r="N1021947" s="76"/>
      <c r="O1021947" s="73"/>
      <c r="P1021947" s="71"/>
      <c r="Q1021947" s="71"/>
      <c r="R1021947" s="77"/>
      <c r="S1021947" s="71"/>
      <c r="T1021947" s="71"/>
      <c r="U1021947" s="71"/>
      <c r="V1021947" s="78"/>
    </row>
    <row r="1021948" spans="1:22" customFormat="1">
      <c r="A1021948" s="2"/>
      <c r="B1021948" s="63"/>
      <c r="C1021948" s="67"/>
      <c r="D1021948" s="54"/>
      <c r="E1021948" s="71"/>
      <c r="F1021948" s="72"/>
      <c r="G1021948" s="72"/>
      <c r="H1021948" s="73"/>
      <c r="I1021948" s="74"/>
      <c r="J1021948" s="71"/>
      <c r="K1021948" s="75"/>
      <c r="L1021948" s="73"/>
      <c r="M1021948" s="73"/>
      <c r="N1021948" s="76"/>
      <c r="O1021948" s="73"/>
      <c r="P1021948" s="71"/>
      <c r="Q1021948" s="71"/>
      <c r="R1021948" s="77"/>
      <c r="S1021948" s="71"/>
      <c r="T1021948" s="71"/>
      <c r="U1021948" s="71"/>
      <c r="V1021948" s="78"/>
    </row>
    <row r="1021949" spans="1:22" customFormat="1">
      <c r="A1021949" s="2"/>
      <c r="B1021949" s="63"/>
      <c r="C1021949" s="67"/>
      <c r="D1021949" s="54"/>
      <c r="E1021949" s="71"/>
      <c r="F1021949" s="72"/>
      <c r="G1021949" s="72"/>
      <c r="H1021949" s="73"/>
      <c r="I1021949" s="74"/>
      <c r="J1021949" s="71"/>
      <c r="K1021949" s="75"/>
      <c r="L1021949" s="73"/>
      <c r="M1021949" s="73"/>
      <c r="N1021949" s="76"/>
      <c r="O1021949" s="73"/>
      <c r="P1021949" s="71"/>
      <c r="Q1021949" s="71"/>
      <c r="R1021949" s="77"/>
      <c r="S1021949" s="71"/>
      <c r="T1021949" s="71"/>
      <c r="U1021949" s="71"/>
      <c r="V1021949" s="78"/>
    </row>
    <row r="1021950" spans="1:22" customFormat="1">
      <c r="A1021950" s="2"/>
      <c r="B1021950" s="63"/>
      <c r="C1021950" s="67"/>
      <c r="D1021950" s="54"/>
      <c r="E1021950" s="71"/>
      <c r="F1021950" s="72"/>
      <c r="G1021950" s="72"/>
      <c r="H1021950" s="73"/>
      <c r="I1021950" s="74"/>
      <c r="J1021950" s="71"/>
      <c r="K1021950" s="75"/>
      <c r="L1021950" s="73"/>
      <c r="M1021950" s="73"/>
      <c r="N1021950" s="76"/>
      <c r="O1021950" s="73"/>
      <c r="P1021950" s="71"/>
      <c r="Q1021950" s="71"/>
      <c r="R1021950" s="77"/>
      <c r="S1021950" s="71"/>
      <c r="T1021950" s="71"/>
      <c r="U1021950" s="71"/>
      <c r="V1021950" s="78"/>
    </row>
    <row r="1021951" spans="1:22" customFormat="1">
      <c r="A1021951" s="2"/>
      <c r="B1021951" s="63"/>
      <c r="C1021951" s="67"/>
      <c r="D1021951" s="54"/>
      <c r="E1021951" s="71"/>
      <c r="F1021951" s="72"/>
      <c r="G1021951" s="72"/>
      <c r="H1021951" s="73"/>
      <c r="I1021951" s="74"/>
      <c r="J1021951" s="71"/>
      <c r="K1021951" s="75"/>
      <c r="L1021951" s="73"/>
      <c r="M1021951" s="73"/>
      <c r="N1021951" s="76"/>
      <c r="O1021951" s="73"/>
      <c r="P1021951" s="71"/>
      <c r="Q1021951" s="71"/>
      <c r="R1021951" s="77"/>
      <c r="S1021951" s="71"/>
      <c r="T1021951" s="71"/>
      <c r="U1021951" s="71"/>
      <c r="V1021951" s="78"/>
    </row>
    <row r="1021952" spans="1:22" customFormat="1">
      <c r="A1021952" s="2"/>
      <c r="B1021952" s="63"/>
      <c r="C1021952" s="67"/>
      <c r="D1021952" s="54"/>
      <c r="E1021952" s="71"/>
      <c r="F1021952" s="72"/>
      <c r="G1021952" s="72"/>
      <c r="H1021952" s="73"/>
      <c r="I1021952" s="74"/>
      <c r="J1021952" s="71"/>
      <c r="K1021952" s="75"/>
      <c r="L1021952" s="73"/>
      <c r="M1021952" s="73"/>
      <c r="N1021952" s="76"/>
      <c r="O1021952" s="73"/>
      <c r="P1021952" s="71"/>
      <c r="Q1021952" s="71"/>
      <c r="R1021952" s="77"/>
      <c r="S1021952" s="71"/>
      <c r="T1021952" s="71"/>
      <c r="U1021952" s="71"/>
      <c r="V1021952" s="78"/>
    </row>
    <row r="1021953" spans="1:22" customFormat="1">
      <c r="A1021953" s="2"/>
      <c r="B1021953" s="63"/>
      <c r="C1021953" s="67"/>
      <c r="D1021953" s="54"/>
      <c r="E1021953" s="71"/>
      <c r="F1021953" s="72"/>
      <c r="G1021953" s="72"/>
      <c r="H1021953" s="73"/>
      <c r="I1021953" s="74"/>
      <c r="J1021953" s="71"/>
      <c r="K1021953" s="75"/>
      <c r="L1021953" s="73"/>
      <c r="M1021953" s="73"/>
      <c r="N1021953" s="76"/>
      <c r="O1021953" s="73"/>
      <c r="P1021953" s="71"/>
      <c r="Q1021953" s="71"/>
      <c r="R1021953" s="77"/>
      <c r="S1021953" s="71"/>
      <c r="T1021953" s="71"/>
      <c r="U1021953" s="71"/>
      <c r="V1021953" s="78"/>
    </row>
    <row r="1021954" spans="1:22" customFormat="1">
      <c r="A1021954" s="2"/>
      <c r="B1021954" s="63"/>
      <c r="C1021954" s="67"/>
      <c r="D1021954" s="54"/>
      <c r="E1021954" s="71"/>
      <c r="F1021954" s="72"/>
      <c r="G1021954" s="72"/>
      <c r="H1021954" s="73"/>
      <c r="I1021954" s="74"/>
      <c r="J1021954" s="71"/>
      <c r="K1021954" s="75"/>
      <c r="L1021954" s="73"/>
      <c r="M1021954" s="73"/>
      <c r="N1021954" s="76"/>
      <c r="O1021954" s="73"/>
      <c r="P1021954" s="71"/>
      <c r="Q1021954" s="71"/>
      <c r="R1021954" s="77"/>
      <c r="S1021954" s="71"/>
      <c r="T1021954" s="71"/>
      <c r="U1021954" s="71"/>
      <c r="V1021954" s="78"/>
    </row>
    <row r="1021955" spans="1:22" customFormat="1">
      <c r="A1021955" s="2"/>
      <c r="B1021955" s="63"/>
      <c r="C1021955" s="67"/>
      <c r="D1021955" s="54"/>
      <c r="E1021955" s="71"/>
      <c r="F1021955" s="72"/>
      <c r="G1021955" s="72"/>
      <c r="H1021955" s="73"/>
      <c r="I1021955" s="74"/>
      <c r="J1021955" s="71"/>
      <c r="K1021955" s="75"/>
      <c r="L1021955" s="73"/>
      <c r="M1021955" s="73"/>
      <c r="N1021955" s="76"/>
      <c r="O1021955" s="73"/>
      <c r="P1021955" s="71"/>
      <c r="Q1021955" s="71"/>
      <c r="R1021955" s="77"/>
      <c r="S1021955" s="71"/>
      <c r="T1021955" s="71"/>
      <c r="U1021955" s="71"/>
      <c r="V1021955" s="78"/>
    </row>
    <row r="1021956" spans="1:22" customFormat="1">
      <c r="A1021956" s="2"/>
      <c r="B1021956" s="63"/>
      <c r="C1021956" s="67"/>
      <c r="D1021956" s="54"/>
      <c r="E1021956" s="71"/>
      <c r="F1021956" s="72"/>
      <c r="G1021956" s="72"/>
      <c r="H1021956" s="73"/>
      <c r="I1021956" s="74"/>
      <c r="J1021956" s="71"/>
      <c r="K1021956" s="75"/>
      <c r="L1021956" s="73"/>
      <c r="M1021956" s="73"/>
      <c r="N1021956" s="76"/>
      <c r="O1021956" s="73"/>
      <c r="P1021956" s="71"/>
      <c r="Q1021956" s="71"/>
      <c r="R1021956" s="77"/>
      <c r="S1021956" s="71"/>
      <c r="T1021956" s="71"/>
      <c r="U1021956" s="71"/>
      <c r="V1021956" s="78"/>
    </row>
    <row r="1021957" spans="1:22" customFormat="1">
      <c r="A1021957" s="2"/>
      <c r="B1021957" s="63"/>
      <c r="C1021957" s="67"/>
      <c r="D1021957" s="54"/>
      <c r="E1021957" s="71"/>
      <c r="F1021957" s="72"/>
      <c r="G1021957" s="72"/>
      <c r="H1021957" s="73"/>
      <c r="I1021957" s="74"/>
      <c r="J1021957" s="71"/>
      <c r="K1021957" s="75"/>
      <c r="L1021957" s="73"/>
      <c r="M1021957" s="73"/>
      <c r="N1021957" s="76"/>
      <c r="O1021957" s="73"/>
      <c r="P1021957" s="71"/>
      <c r="Q1021957" s="71"/>
      <c r="R1021957" s="77"/>
      <c r="S1021957" s="71"/>
      <c r="T1021957" s="71"/>
      <c r="U1021957" s="71"/>
      <c r="V1021957" s="78"/>
    </row>
    <row r="1021958" spans="1:22" customFormat="1">
      <c r="A1021958" s="2"/>
      <c r="B1021958" s="63"/>
      <c r="C1021958" s="67"/>
      <c r="D1021958" s="54"/>
      <c r="E1021958" s="71"/>
      <c r="F1021958" s="72"/>
      <c r="G1021958" s="72"/>
      <c r="H1021958" s="73"/>
      <c r="I1021958" s="74"/>
      <c r="J1021958" s="71"/>
      <c r="K1021958" s="75"/>
      <c r="L1021958" s="73"/>
      <c r="M1021958" s="73"/>
      <c r="N1021958" s="76"/>
      <c r="O1021958" s="73"/>
      <c r="P1021958" s="71"/>
      <c r="Q1021958" s="71"/>
      <c r="R1021958" s="77"/>
      <c r="S1021958" s="71"/>
      <c r="T1021958" s="71"/>
      <c r="U1021958" s="71"/>
      <c r="V1021958" s="78"/>
    </row>
    <row r="1021959" spans="1:22" customFormat="1">
      <c r="A1021959" s="2"/>
      <c r="B1021959" s="63"/>
      <c r="C1021959" s="67"/>
      <c r="D1021959" s="54"/>
      <c r="E1021959" s="71"/>
      <c r="F1021959" s="72"/>
      <c r="G1021959" s="72"/>
      <c r="H1021959" s="73"/>
      <c r="I1021959" s="74"/>
      <c r="J1021959" s="71"/>
      <c r="K1021959" s="75"/>
      <c r="L1021959" s="73"/>
      <c r="M1021959" s="73"/>
      <c r="N1021959" s="76"/>
      <c r="O1021959" s="73"/>
      <c r="P1021959" s="71"/>
      <c r="Q1021959" s="71"/>
      <c r="R1021959" s="77"/>
      <c r="S1021959" s="71"/>
      <c r="T1021959" s="71"/>
      <c r="U1021959" s="71"/>
      <c r="V1021959" s="78"/>
    </row>
    <row r="1021960" spans="1:22" customFormat="1">
      <c r="A1021960" s="2"/>
      <c r="B1021960" s="63"/>
      <c r="C1021960" s="67"/>
      <c r="D1021960" s="54"/>
      <c r="E1021960" s="71"/>
      <c r="F1021960" s="72"/>
      <c r="G1021960" s="72"/>
      <c r="H1021960" s="73"/>
      <c r="I1021960" s="74"/>
      <c r="J1021960" s="71"/>
      <c r="K1021960" s="75"/>
      <c r="L1021960" s="73"/>
      <c r="M1021960" s="73"/>
      <c r="N1021960" s="76"/>
      <c r="O1021960" s="73"/>
      <c r="P1021960" s="71"/>
      <c r="Q1021960" s="71"/>
      <c r="R1021960" s="77"/>
      <c r="S1021960" s="71"/>
      <c r="T1021960" s="71"/>
      <c r="U1021960" s="71"/>
      <c r="V1021960" s="78"/>
    </row>
    <row r="1021961" spans="1:22" customFormat="1">
      <c r="A1021961" s="2"/>
      <c r="B1021961" s="63"/>
      <c r="C1021961" s="67"/>
      <c r="D1021961" s="54"/>
      <c r="E1021961" s="71"/>
      <c r="F1021961" s="72"/>
      <c r="G1021961" s="72"/>
      <c r="H1021961" s="73"/>
      <c r="I1021961" s="74"/>
      <c r="J1021961" s="71"/>
      <c r="K1021961" s="75"/>
      <c r="L1021961" s="73"/>
      <c r="M1021961" s="73"/>
      <c r="N1021961" s="76"/>
      <c r="O1021961" s="73"/>
      <c r="P1021961" s="71"/>
      <c r="Q1021961" s="71"/>
      <c r="R1021961" s="77"/>
      <c r="S1021961" s="71"/>
      <c r="T1021961" s="71"/>
      <c r="U1021961" s="71"/>
      <c r="V1021961" s="78"/>
    </row>
    <row r="1021962" spans="1:22" customFormat="1">
      <c r="A1021962" s="2"/>
      <c r="B1021962" s="63"/>
      <c r="C1021962" s="67"/>
      <c r="D1021962" s="54"/>
      <c r="E1021962" s="71"/>
      <c r="F1021962" s="72"/>
      <c r="G1021962" s="72"/>
      <c r="H1021962" s="73"/>
      <c r="I1021962" s="74"/>
      <c r="J1021962" s="71"/>
      <c r="K1021962" s="75"/>
      <c r="L1021962" s="73"/>
      <c r="M1021962" s="73"/>
      <c r="N1021962" s="76"/>
      <c r="O1021962" s="73"/>
      <c r="P1021962" s="71"/>
      <c r="Q1021962" s="71"/>
      <c r="R1021962" s="77"/>
      <c r="S1021962" s="71"/>
      <c r="T1021962" s="71"/>
      <c r="U1021962" s="71"/>
      <c r="V1021962" s="78"/>
    </row>
    <row r="1021963" spans="1:22" customFormat="1">
      <c r="A1021963" s="2"/>
      <c r="B1021963" s="63"/>
      <c r="C1021963" s="67"/>
      <c r="D1021963" s="54"/>
      <c r="E1021963" s="71"/>
      <c r="F1021963" s="72"/>
      <c r="G1021963" s="72"/>
      <c r="H1021963" s="73"/>
      <c r="I1021963" s="74"/>
      <c r="J1021963" s="71"/>
      <c r="K1021963" s="75"/>
      <c r="L1021963" s="73"/>
      <c r="M1021963" s="73"/>
      <c r="N1021963" s="76"/>
      <c r="O1021963" s="73"/>
      <c r="P1021963" s="71"/>
      <c r="Q1021963" s="71"/>
      <c r="R1021963" s="77"/>
      <c r="S1021963" s="71"/>
      <c r="T1021963" s="71"/>
      <c r="U1021963" s="71"/>
      <c r="V1021963" s="78"/>
    </row>
    <row r="1021964" spans="1:22" customFormat="1">
      <c r="A1021964" s="2"/>
      <c r="B1021964" s="63"/>
      <c r="C1021964" s="67"/>
      <c r="D1021964" s="54"/>
      <c r="E1021964" s="71"/>
      <c r="F1021964" s="72"/>
      <c r="G1021964" s="72"/>
      <c r="H1021964" s="73"/>
      <c r="I1021964" s="74"/>
      <c r="J1021964" s="71"/>
      <c r="K1021964" s="75"/>
      <c r="L1021964" s="73"/>
      <c r="M1021964" s="73"/>
      <c r="N1021964" s="76"/>
      <c r="O1021964" s="73"/>
      <c r="P1021964" s="71"/>
      <c r="Q1021964" s="71"/>
      <c r="R1021964" s="77"/>
      <c r="S1021964" s="71"/>
      <c r="T1021964" s="71"/>
      <c r="U1021964" s="71"/>
      <c r="V1021964" s="78"/>
    </row>
    <row r="1021965" spans="1:22" customFormat="1">
      <c r="A1021965" s="2"/>
      <c r="B1021965" s="63"/>
      <c r="C1021965" s="67"/>
      <c r="D1021965" s="54"/>
      <c r="E1021965" s="71"/>
      <c r="F1021965" s="72"/>
      <c r="G1021965" s="72"/>
      <c r="H1021965" s="73"/>
      <c r="I1021965" s="74"/>
      <c r="J1021965" s="71"/>
      <c r="K1021965" s="75"/>
      <c r="L1021965" s="73"/>
      <c r="M1021965" s="73"/>
      <c r="N1021965" s="76"/>
      <c r="O1021965" s="73"/>
      <c r="P1021965" s="71"/>
      <c r="Q1021965" s="71"/>
      <c r="R1021965" s="77"/>
      <c r="S1021965" s="71"/>
      <c r="T1021965" s="71"/>
      <c r="U1021965" s="71"/>
      <c r="V1021965" s="78"/>
    </row>
    <row r="1021966" spans="1:22" customFormat="1">
      <c r="A1021966" s="2"/>
      <c r="B1021966" s="63"/>
      <c r="C1021966" s="67"/>
      <c r="D1021966" s="54"/>
      <c r="E1021966" s="71"/>
      <c r="F1021966" s="72"/>
      <c r="G1021966" s="72"/>
      <c r="H1021966" s="73"/>
      <c r="I1021966" s="74"/>
      <c r="J1021966" s="71"/>
      <c r="K1021966" s="75"/>
      <c r="L1021966" s="73"/>
      <c r="M1021966" s="73"/>
      <c r="N1021966" s="76"/>
      <c r="O1021966" s="73"/>
      <c r="P1021966" s="71"/>
      <c r="Q1021966" s="71"/>
      <c r="R1021966" s="77"/>
      <c r="S1021966" s="71"/>
      <c r="T1021966" s="71"/>
      <c r="U1021966" s="71"/>
      <c r="V1021966" s="78"/>
    </row>
    <row r="1021967" spans="1:22" customFormat="1">
      <c r="A1021967" s="2"/>
      <c r="B1021967" s="63"/>
      <c r="C1021967" s="67"/>
      <c r="D1021967" s="54"/>
      <c r="E1021967" s="71"/>
      <c r="F1021967" s="72"/>
      <c r="G1021967" s="72"/>
      <c r="H1021967" s="73"/>
      <c r="I1021967" s="74"/>
      <c r="J1021967" s="71"/>
      <c r="K1021967" s="75"/>
      <c r="L1021967" s="73"/>
      <c r="M1021967" s="73"/>
      <c r="N1021967" s="76"/>
      <c r="O1021967" s="73"/>
      <c r="P1021967" s="71"/>
      <c r="Q1021967" s="71"/>
      <c r="R1021967" s="77"/>
      <c r="S1021967" s="71"/>
      <c r="T1021967" s="71"/>
      <c r="U1021967" s="71"/>
      <c r="V1021967" s="78"/>
    </row>
    <row r="1021968" spans="1:22" customFormat="1">
      <c r="A1021968" s="2"/>
      <c r="B1021968" s="63"/>
      <c r="C1021968" s="67"/>
      <c r="D1021968" s="54"/>
      <c r="E1021968" s="71"/>
      <c r="F1021968" s="72"/>
      <c r="G1021968" s="72"/>
      <c r="H1021968" s="73"/>
      <c r="I1021968" s="74"/>
      <c r="J1021968" s="71"/>
      <c r="K1021968" s="75"/>
      <c r="L1021968" s="73"/>
      <c r="M1021968" s="73"/>
      <c r="N1021968" s="76"/>
      <c r="O1021968" s="73"/>
      <c r="P1021968" s="71"/>
      <c r="Q1021968" s="71"/>
      <c r="R1021968" s="77"/>
      <c r="S1021968" s="71"/>
      <c r="T1021968" s="71"/>
      <c r="U1021968" s="71"/>
      <c r="V1021968" s="78"/>
    </row>
    <row r="1021969" spans="1:22" customFormat="1">
      <c r="A1021969" s="2"/>
      <c r="B1021969" s="63"/>
      <c r="C1021969" s="67"/>
      <c r="D1021969" s="54"/>
      <c r="E1021969" s="71"/>
      <c r="F1021969" s="72"/>
      <c r="G1021969" s="72"/>
      <c r="H1021969" s="73"/>
      <c r="I1021969" s="74"/>
      <c r="J1021969" s="71"/>
      <c r="K1021969" s="75"/>
      <c r="L1021969" s="73"/>
      <c r="M1021969" s="73"/>
      <c r="N1021969" s="76"/>
      <c r="O1021969" s="73"/>
      <c r="P1021969" s="71"/>
      <c r="Q1021969" s="71"/>
      <c r="R1021969" s="77"/>
      <c r="S1021969" s="71"/>
      <c r="T1021969" s="71"/>
      <c r="U1021969" s="71"/>
      <c r="V1021969" s="78"/>
    </row>
    <row r="1021970" spans="1:22" customFormat="1">
      <c r="A1021970" s="2"/>
      <c r="B1021970" s="63"/>
      <c r="C1021970" s="67"/>
      <c r="D1021970" s="54"/>
      <c r="E1021970" s="71"/>
      <c r="F1021970" s="72"/>
      <c r="G1021970" s="72"/>
      <c r="H1021970" s="73"/>
      <c r="I1021970" s="74"/>
      <c r="J1021970" s="71"/>
      <c r="K1021970" s="75"/>
      <c r="L1021970" s="73"/>
      <c r="M1021970" s="73"/>
      <c r="N1021970" s="76"/>
      <c r="O1021970" s="73"/>
      <c r="P1021970" s="71"/>
      <c r="Q1021970" s="71"/>
      <c r="R1021970" s="77"/>
      <c r="S1021970" s="71"/>
      <c r="T1021970" s="71"/>
      <c r="U1021970" s="71"/>
      <c r="V1021970" s="78"/>
    </row>
    <row r="1021971" spans="1:22" customFormat="1">
      <c r="A1021971" s="2"/>
      <c r="B1021971" s="63"/>
      <c r="C1021971" s="67"/>
      <c r="D1021971" s="54"/>
      <c r="E1021971" s="71"/>
      <c r="F1021971" s="72"/>
      <c r="G1021971" s="72"/>
      <c r="H1021971" s="73"/>
      <c r="I1021971" s="74"/>
      <c r="J1021971" s="71"/>
      <c r="K1021971" s="75"/>
      <c r="L1021971" s="73"/>
      <c r="M1021971" s="73"/>
      <c r="N1021971" s="76"/>
      <c r="O1021971" s="73"/>
      <c r="P1021971" s="71"/>
      <c r="Q1021971" s="71"/>
      <c r="R1021971" s="77"/>
      <c r="S1021971" s="71"/>
      <c r="T1021971" s="71"/>
      <c r="U1021971" s="71"/>
      <c r="V1021971" s="78"/>
    </row>
    <row r="1021972" spans="1:22" customFormat="1">
      <c r="A1021972" s="2"/>
      <c r="B1021972" s="63"/>
      <c r="C1021972" s="67"/>
      <c r="D1021972" s="54"/>
      <c r="E1021972" s="71"/>
      <c r="F1021972" s="72"/>
      <c r="G1021972" s="72"/>
      <c r="H1021972" s="73"/>
      <c r="I1021972" s="74"/>
      <c r="J1021972" s="71"/>
      <c r="K1021972" s="75"/>
      <c r="L1021972" s="73"/>
      <c r="M1021972" s="73"/>
      <c r="N1021972" s="76"/>
      <c r="O1021972" s="73"/>
      <c r="P1021972" s="71"/>
      <c r="Q1021972" s="71"/>
      <c r="R1021972" s="77"/>
      <c r="S1021972" s="71"/>
      <c r="T1021972" s="71"/>
      <c r="U1021972" s="71"/>
      <c r="V1021972" s="78"/>
    </row>
    <row r="1021973" spans="1:22" customFormat="1">
      <c r="A1021973" s="2"/>
      <c r="B1021973" s="63"/>
      <c r="C1021973" s="67"/>
      <c r="D1021973" s="54"/>
      <c r="E1021973" s="71"/>
      <c r="F1021973" s="72"/>
      <c r="G1021973" s="72"/>
      <c r="H1021973" s="73"/>
      <c r="I1021973" s="74"/>
      <c r="J1021973" s="71"/>
      <c r="K1021973" s="75"/>
      <c r="L1021973" s="73"/>
      <c r="M1021973" s="73"/>
      <c r="N1021973" s="76"/>
      <c r="O1021973" s="73"/>
      <c r="P1021973" s="71"/>
      <c r="Q1021973" s="71"/>
      <c r="R1021973" s="77"/>
      <c r="S1021973" s="71"/>
      <c r="T1021973" s="71"/>
      <c r="U1021973" s="71"/>
      <c r="V1021973" s="78"/>
    </row>
    <row r="1021974" spans="1:22" customFormat="1">
      <c r="A1021974" s="2"/>
      <c r="B1021974" s="63"/>
      <c r="C1021974" s="67"/>
      <c r="D1021974" s="54"/>
      <c r="E1021974" s="71"/>
      <c r="F1021974" s="72"/>
      <c r="G1021974" s="72"/>
      <c r="H1021974" s="73"/>
      <c r="I1021974" s="74"/>
      <c r="J1021974" s="71"/>
      <c r="K1021974" s="75"/>
      <c r="L1021974" s="73"/>
      <c r="M1021974" s="73"/>
      <c r="N1021974" s="76"/>
      <c r="O1021974" s="73"/>
      <c r="P1021974" s="71"/>
      <c r="Q1021974" s="71"/>
      <c r="R1021974" s="77"/>
      <c r="S1021974" s="71"/>
      <c r="T1021974" s="71"/>
      <c r="U1021974" s="71"/>
      <c r="V1021974" s="78"/>
    </row>
    <row r="1021975" spans="1:22" customFormat="1">
      <c r="A1021975" s="2"/>
      <c r="B1021975" s="63"/>
      <c r="C1021975" s="67"/>
      <c r="D1021975" s="54"/>
      <c r="E1021975" s="71"/>
      <c r="F1021975" s="72"/>
      <c r="G1021975" s="72"/>
      <c r="H1021975" s="73"/>
      <c r="I1021975" s="74"/>
      <c r="J1021975" s="71"/>
      <c r="K1021975" s="75"/>
      <c r="L1021975" s="73"/>
      <c r="M1021975" s="73"/>
      <c r="N1021975" s="76"/>
      <c r="O1021975" s="73"/>
      <c r="P1021975" s="71"/>
      <c r="Q1021975" s="71"/>
      <c r="R1021975" s="77"/>
      <c r="S1021975" s="71"/>
      <c r="T1021975" s="71"/>
      <c r="U1021975" s="71"/>
      <c r="V1021975" s="78"/>
    </row>
    <row r="1021976" spans="1:22" customFormat="1">
      <c r="A1021976" s="2"/>
      <c r="B1021976" s="63"/>
      <c r="C1021976" s="67"/>
      <c r="D1021976" s="54"/>
      <c r="E1021976" s="71"/>
      <c r="F1021976" s="72"/>
      <c r="G1021976" s="72"/>
      <c r="H1021976" s="73"/>
      <c r="I1021976" s="74"/>
      <c r="J1021976" s="71"/>
      <c r="K1021976" s="75"/>
      <c r="L1021976" s="73"/>
      <c r="M1021976" s="73"/>
      <c r="N1021976" s="76"/>
      <c r="O1021976" s="73"/>
      <c r="P1021976" s="71"/>
      <c r="Q1021976" s="71"/>
      <c r="R1021976" s="77"/>
      <c r="S1021976" s="71"/>
      <c r="T1021976" s="71"/>
      <c r="U1021976" s="71"/>
      <c r="V1021976" s="78"/>
    </row>
    <row r="1021977" spans="1:22" customFormat="1">
      <c r="A1021977" s="2"/>
      <c r="B1021977" s="63"/>
      <c r="C1021977" s="67"/>
      <c r="D1021977" s="54"/>
      <c r="E1021977" s="71"/>
      <c r="F1021977" s="72"/>
      <c r="G1021977" s="72"/>
      <c r="H1021977" s="73"/>
      <c r="I1021977" s="74"/>
      <c r="J1021977" s="71"/>
      <c r="K1021977" s="75"/>
      <c r="L1021977" s="73"/>
      <c r="M1021977" s="73"/>
      <c r="N1021977" s="76"/>
      <c r="O1021977" s="73"/>
      <c r="P1021977" s="71"/>
      <c r="Q1021977" s="71"/>
      <c r="R1021977" s="77"/>
      <c r="S1021977" s="71"/>
      <c r="T1021977" s="71"/>
      <c r="U1021977" s="71"/>
      <c r="V1021977" s="78"/>
    </row>
    <row r="1021978" spans="1:22" customFormat="1">
      <c r="A1021978" s="2"/>
      <c r="B1021978" s="63"/>
      <c r="C1021978" s="67"/>
      <c r="D1021978" s="54"/>
      <c r="E1021978" s="71"/>
      <c r="F1021978" s="72"/>
      <c r="G1021978" s="72"/>
      <c r="H1021978" s="73"/>
      <c r="I1021978" s="74"/>
      <c r="J1021978" s="71"/>
      <c r="K1021978" s="75"/>
      <c r="L1021978" s="73"/>
      <c r="M1021978" s="73"/>
      <c r="N1021978" s="76"/>
      <c r="O1021978" s="73"/>
      <c r="P1021978" s="71"/>
      <c r="Q1021978" s="71"/>
      <c r="R1021978" s="77"/>
      <c r="S1021978" s="71"/>
      <c r="T1021978" s="71"/>
      <c r="U1021978" s="71"/>
      <c r="V1021978" s="78"/>
    </row>
    <row r="1021979" spans="1:22" customFormat="1">
      <c r="A1021979" s="2"/>
      <c r="B1021979" s="63"/>
      <c r="C1021979" s="67"/>
      <c r="D1021979" s="54"/>
      <c r="E1021979" s="71"/>
      <c r="F1021979" s="72"/>
      <c r="G1021979" s="72"/>
      <c r="H1021979" s="73"/>
      <c r="I1021979" s="74"/>
      <c r="J1021979" s="71"/>
      <c r="K1021979" s="75"/>
      <c r="L1021979" s="73"/>
      <c r="M1021979" s="73"/>
      <c r="N1021979" s="76"/>
      <c r="O1021979" s="73"/>
      <c r="P1021979" s="71"/>
      <c r="Q1021979" s="71"/>
      <c r="R1021979" s="77"/>
      <c r="S1021979" s="71"/>
      <c r="T1021979" s="71"/>
      <c r="U1021979" s="71"/>
      <c r="V1021979" s="78"/>
    </row>
    <row r="1021980" spans="1:22" customFormat="1">
      <c r="A1021980" s="2"/>
      <c r="B1021980" s="63"/>
      <c r="C1021980" s="67"/>
      <c r="D1021980" s="54"/>
      <c r="E1021980" s="71"/>
      <c r="F1021980" s="72"/>
      <c r="G1021980" s="72"/>
      <c r="H1021980" s="73"/>
      <c r="I1021980" s="74"/>
      <c r="J1021980" s="71"/>
      <c r="K1021980" s="75"/>
      <c r="L1021980" s="73"/>
      <c r="M1021980" s="73"/>
      <c r="N1021980" s="76"/>
      <c r="O1021980" s="73"/>
      <c r="P1021980" s="71"/>
      <c r="Q1021980" s="71"/>
      <c r="R1021980" s="77"/>
      <c r="S1021980" s="71"/>
      <c r="T1021980" s="71"/>
      <c r="U1021980" s="71"/>
      <c r="V1021980" s="78"/>
    </row>
    <row r="1021981" spans="1:22" customFormat="1">
      <c r="A1021981" s="2"/>
      <c r="B1021981" s="63"/>
      <c r="C1021981" s="67"/>
      <c r="D1021981" s="54"/>
      <c r="E1021981" s="71"/>
      <c r="F1021981" s="72"/>
      <c r="G1021981" s="72"/>
      <c r="H1021981" s="73"/>
      <c r="I1021981" s="74"/>
      <c r="J1021981" s="71"/>
      <c r="K1021981" s="75"/>
      <c r="L1021981" s="73"/>
      <c r="M1021981" s="73"/>
      <c r="N1021981" s="76"/>
      <c r="O1021981" s="73"/>
      <c r="P1021981" s="71"/>
      <c r="Q1021981" s="71"/>
      <c r="R1021981" s="77"/>
      <c r="S1021981" s="71"/>
      <c r="T1021981" s="71"/>
      <c r="U1021981" s="71"/>
      <c r="V1021981" s="78"/>
    </row>
    <row r="1021982" spans="1:22" customFormat="1">
      <c r="A1021982" s="2"/>
      <c r="B1021982" s="63"/>
      <c r="C1021982" s="67"/>
      <c r="D1021982" s="54"/>
      <c r="E1021982" s="71"/>
      <c r="F1021982" s="72"/>
      <c r="G1021982" s="72"/>
      <c r="H1021982" s="73"/>
      <c r="I1021982" s="74"/>
      <c r="J1021982" s="71"/>
      <c r="K1021982" s="75"/>
      <c r="L1021982" s="73"/>
      <c r="M1021982" s="73"/>
      <c r="N1021982" s="76"/>
      <c r="O1021982" s="73"/>
      <c r="P1021982" s="71"/>
      <c r="Q1021982" s="71"/>
      <c r="R1021982" s="77"/>
      <c r="S1021982" s="71"/>
      <c r="T1021982" s="71"/>
      <c r="U1021982" s="71"/>
      <c r="V1021982" s="78"/>
    </row>
    <row r="1021983" spans="1:22" customFormat="1">
      <c r="A1021983" s="2"/>
      <c r="B1021983" s="63"/>
      <c r="C1021983" s="67"/>
      <c r="D1021983" s="54"/>
      <c r="E1021983" s="71"/>
      <c r="F1021983" s="72"/>
      <c r="G1021983" s="72"/>
      <c r="H1021983" s="73"/>
      <c r="I1021983" s="74"/>
      <c r="J1021983" s="71"/>
      <c r="K1021983" s="75"/>
      <c r="L1021983" s="73"/>
      <c r="M1021983" s="73"/>
      <c r="N1021983" s="76"/>
      <c r="O1021983" s="73"/>
      <c r="P1021983" s="71"/>
      <c r="Q1021983" s="71"/>
      <c r="R1021983" s="77"/>
      <c r="S1021983" s="71"/>
      <c r="T1021983" s="71"/>
      <c r="U1021983" s="71"/>
      <c r="V1021983" s="78"/>
    </row>
    <row r="1021984" spans="1:22" customFormat="1">
      <c r="A1021984" s="2"/>
      <c r="B1021984" s="63"/>
      <c r="C1021984" s="67"/>
      <c r="D1021984" s="54"/>
      <c r="E1021984" s="71"/>
      <c r="F1021984" s="72"/>
      <c r="G1021984" s="72"/>
      <c r="H1021984" s="73"/>
      <c r="I1021984" s="74"/>
      <c r="J1021984" s="71"/>
      <c r="K1021984" s="75"/>
      <c r="L1021984" s="73"/>
      <c r="M1021984" s="73"/>
      <c r="N1021984" s="76"/>
      <c r="O1021984" s="73"/>
      <c r="P1021984" s="71"/>
      <c r="Q1021984" s="71"/>
      <c r="R1021984" s="77"/>
      <c r="S1021984" s="71"/>
      <c r="T1021984" s="71"/>
      <c r="U1021984" s="71"/>
      <c r="V1021984" s="78"/>
    </row>
    <row r="1021985" spans="1:22" customFormat="1">
      <c r="A1021985" s="2"/>
      <c r="B1021985" s="63"/>
      <c r="C1021985" s="67"/>
      <c r="D1021985" s="54"/>
      <c r="E1021985" s="71"/>
      <c r="F1021985" s="72"/>
      <c r="G1021985" s="72"/>
      <c r="H1021985" s="73"/>
      <c r="I1021985" s="74"/>
      <c r="J1021985" s="71"/>
      <c r="K1021985" s="75"/>
      <c r="L1021985" s="73"/>
      <c r="M1021985" s="73"/>
      <c r="N1021985" s="76"/>
      <c r="O1021985" s="73"/>
      <c r="P1021985" s="71"/>
      <c r="Q1021985" s="71"/>
      <c r="R1021985" s="77"/>
      <c r="S1021985" s="71"/>
      <c r="T1021985" s="71"/>
      <c r="U1021985" s="71"/>
      <c r="V1021985" s="78"/>
    </row>
    <row r="1021986" spans="1:22" customFormat="1">
      <c r="A1021986" s="2"/>
      <c r="B1021986" s="63"/>
      <c r="C1021986" s="67"/>
      <c r="D1021986" s="54"/>
      <c r="E1021986" s="71"/>
      <c r="F1021986" s="72"/>
      <c r="G1021986" s="72"/>
      <c r="H1021986" s="73"/>
      <c r="I1021986" s="74"/>
      <c r="J1021986" s="71"/>
      <c r="K1021986" s="75"/>
      <c r="L1021986" s="73"/>
      <c r="M1021986" s="73"/>
      <c r="N1021986" s="76"/>
      <c r="O1021986" s="73"/>
      <c r="P1021986" s="71"/>
      <c r="Q1021986" s="71"/>
      <c r="R1021986" s="77"/>
      <c r="S1021986" s="71"/>
      <c r="T1021986" s="71"/>
      <c r="U1021986" s="71"/>
      <c r="V1021986" s="78"/>
    </row>
    <row r="1021987" spans="1:22" customFormat="1">
      <c r="A1021987" s="2"/>
      <c r="B1021987" s="63"/>
      <c r="C1021987" s="67"/>
      <c r="D1021987" s="54"/>
      <c r="E1021987" s="71"/>
      <c r="F1021987" s="72"/>
      <c r="G1021987" s="72"/>
      <c r="H1021987" s="73"/>
      <c r="I1021987" s="74"/>
      <c r="J1021987" s="71"/>
      <c r="K1021987" s="75"/>
      <c r="L1021987" s="73"/>
      <c r="M1021987" s="73"/>
      <c r="N1021987" s="76"/>
      <c r="O1021987" s="73"/>
      <c r="P1021987" s="71"/>
      <c r="Q1021987" s="71"/>
      <c r="R1021987" s="77"/>
      <c r="S1021987" s="71"/>
      <c r="T1021987" s="71"/>
      <c r="U1021987" s="71"/>
      <c r="V1021987" s="78"/>
    </row>
    <row r="1021988" spans="1:22" customFormat="1">
      <c r="A1021988" s="2"/>
      <c r="B1021988" s="63"/>
      <c r="C1021988" s="67"/>
      <c r="D1021988" s="54"/>
      <c r="E1021988" s="71"/>
      <c r="F1021988" s="72"/>
      <c r="G1021988" s="72"/>
      <c r="H1021988" s="73"/>
      <c r="I1021988" s="74"/>
      <c r="J1021988" s="71"/>
      <c r="K1021988" s="75"/>
      <c r="L1021988" s="73"/>
      <c r="M1021988" s="73"/>
      <c r="N1021988" s="76"/>
      <c r="O1021988" s="73"/>
      <c r="P1021988" s="71"/>
      <c r="Q1021988" s="71"/>
      <c r="R1021988" s="77"/>
      <c r="S1021988" s="71"/>
      <c r="T1021988" s="71"/>
      <c r="U1021988" s="71"/>
      <c r="V1021988" s="78"/>
    </row>
    <row r="1021989" spans="1:22" customFormat="1">
      <c r="A1021989" s="2"/>
      <c r="B1021989" s="63"/>
      <c r="C1021989" s="67"/>
      <c r="D1021989" s="54"/>
      <c r="E1021989" s="71"/>
      <c r="F1021989" s="72"/>
      <c r="G1021989" s="72"/>
      <c r="H1021989" s="73"/>
      <c r="I1021989" s="74"/>
      <c r="J1021989" s="71"/>
      <c r="K1021989" s="75"/>
      <c r="L1021989" s="73"/>
      <c r="M1021989" s="73"/>
      <c r="N1021989" s="76"/>
      <c r="O1021989" s="73"/>
      <c r="P1021989" s="71"/>
      <c r="Q1021989" s="71"/>
      <c r="R1021989" s="77"/>
      <c r="S1021989" s="71"/>
      <c r="T1021989" s="71"/>
      <c r="U1021989" s="71"/>
      <c r="V1021989" s="78"/>
    </row>
    <row r="1021990" spans="1:22" customFormat="1">
      <c r="A1021990" s="2"/>
      <c r="B1021990" s="63"/>
      <c r="C1021990" s="67"/>
      <c r="D1021990" s="54"/>
      <c r="E1021990" s="71"/>
      <c r="F1021990" s="72"/>
      <c r="G1021990" s="72"/>
      <c r="H1021990" s="73"/>
      <c r="I1021990" s="74"/>
      <c r="J1021990" s="71"/>
      <c r="K1021990" s="75"/>
      <c r="L1021990" s="73"/>
      <c r="M1021990" s="73"/>
      <c r="N1021990" s="76"/>
      <c r="O1021990" s="73"/>
      <c r="P1021990" s="71"/>
      <c r="Q1021990" s="71"/>
      <c r="R1021990" s="77"/>
      <c r="S1021990" s="71"/>
      <c r="T1021990" s="71"/>
      <c r="U1021990" s="71"/>
      <c r="V1021990" s="78"/>
    </row>
    <row r="1021991" spans="1:22" customFormat="1">
      <c r="A1021991" s="2"/>
      <c r="B1021991" s="63"/>
      <c r="C1021991" s="67"/>
      <c r="D1021991" s="54"/>
      <c r="E1021991" s="71"/>
      <c r="F1021991" s="72"/>
      <c r="G1021991" s="72"/>
      <c r="H1021991" s="73"/>
      <c r="I1021991" s="74"/>
      <c r="J1021991" s="71"/>
      <c r="K1021991" s="75"/>
      <c r="L1021991" s="73"/>
      <c r="M1021991" s="73"/>
      <c r="N1021991" s="76"/>
      <c r="O1021991" s="73"/>
      <c r="P1021991" s="71"/>
      <c r="Q1021991" s="71"/>
      <c r="R1021991" s="77"/>
      <c r="S1021991" s="71"/>
      <c r="T1021991" s="71"/>
      <c r="U1021991" s="71"/>
      <c r="V1021991" s="78"/>
    </row>
    <row r="1021992" spans="1:22" customFormat="1">
      <c r="A1021992" s="2"/>
      <c r="B1021992" s="63"/>
      <c r="C1021992" s="67"/>
      <c r="D1021992" s="54"/>
      <c r="E1021992" s="71"/>
      <c r="F1021992" s="72"/>
      <c r="G1021992" s="72"/>
      <c r="H1021992" s="73"/>
      <c r="I1021992" s="74"/>
      <c r="J1021992" s="71"/>
      <c r="K1021992" s="75"/>
      <c r="L1021992" s="73"/>
      <c r="M1021992" s="73"/>
      <c r="N1021992" s="76"/>
      <c r="O1021992" s="73"/>
      <c r="P1021992" s="71"/>
      <c r="Q1021992" s="71"/>
      <c r="R1021992" s="77"/>
      <c r="S1021992" s="71"/>
      <c r="T1021992" s="71"/>
      <c r="U1021992" s="71"/>
      <c r="V1021992" s="78"/>
    </row>
    <row r="1021993" spans="1:22" customFormat="1">
      <c r="A1021993" s="2"/>
      <c r="B1021993" s="63"/>
      <c r="C1021993" s="67"/>
      <c r="D1021993" s="54"/>
      <c r="E1021993" s="71"/>
      <c r="F1021993" s="72"/>
      <c r="G1021993" s="72"/>
      <c r="H1021993" s="73"/>
      <c r="I1021993" s="74"/>
      <c r="J1021993" s="71"/>
      <c r="K1021993" s="75"/>
      <c r="L1021993" s="73"/>
      <c r="M1021993" s="73"/>
      <c r="N1021993" s="76"/>
      <c r="O1021993" s="73"/>
      <c r="P1021993" s="71"/>
      <c r="Q1021993" s="71"/>
      <c r="R1021993" s="77"/>
      <c r="S1021993" s="71"/>
      <c r="T1021993" s="71"/>
      <c r="U1021993" s="71"/>
      <c r="V1021993" s="78"/>
    </row>
    <row r="1021994" spans="1:22" customFormat="1">
      <c r="A1021994" s="2"/>
      <c r="B1021994" s="63"/>
      <c r="C1021994" s="67"/>
      <c r="D1021994" s="54"/>
      <c r="E1021994" s="71"/>
      <c r="F1021994" s="72"/>
      <c r="G1021994" s="72"/>
      <c r="H1021994" s="73"/>
      <c r="I1021994" s="74"/>
      <c r="J1021994" s="71"/>
      <c r="K1021994" s="75"/>
      <c r="L1021994" s="73"/>
      <c r="M1021994" s="73"/>
      <c r="N1021994" s="76"/>
      <c r="O1021994" s="73"/>
      <c r="P1021994" s="71"/>
      <c r="Q1021994" s="71"/>
      <c r="R1021994" s="77"/>
      <c r="S1021994" s="71"/>
      <c r="T1021994" s="71"/>
      <c r="U1021994" s="71"/>
      <c r="V1021994" s="78"/>
    </row>
    <row r="1021995" spans="1:22" customFormat="1">
      <c r="A1021995" s="2"/>
      <c r="B1021995" s="63"/>
      <c r="C1021995" s="67"/>
      <c r="D1021995" s="54"/>
      <c r="E1021995" s="71"/>
      <c r="F1021995" s="72"/>
      <c r="G1021995" s="72"/>
      <c r="H1021995" s="73"/>
      <c r="I1021995" s="74"/>
      <c r="J1021995" s="71"/>
      <c r="K1021995" s="75"/>
      <c r="L1021995" s="73"/>
      <c r="M1021995" s="73"/>
      <c r="N1021995" s="76"/>
      <c r="O1021995" s="73"/>
      <c r="P1021995" s="71"/>
      <c r="Q1021995" s="71"/>
      <c r="R1021995" s="77"/>
      <c r="S1021995" s="71"/>
      <c r="T1021995" s="71"/>
      <c r="U1021995" s="71"/>
      <c r="V1021995" s="78"/>
    </row>
    <row r="1021996" spans="1:22" customFormat="1">
      <c r="A1021996" s="2"/>
      <c r="B1021996" s="63"/>
      <c r="C1021996" s="67"/>
      <c r="D1021996" s="54"/>
      <c r="E1021996" s="71"/>
      <c r="F1021996" s="72"/>
      <c r="G1021996" s="72"/>
      <c r="H1021996" s="73"/>
      <c r="I1021996" s="74"/>
      <c r="J1021996" s="71"/>
      <c r="K1021996" s="75"/>
      <c r="L1021996" s="73"/>
      <c r="M1021996" s="73"/>
      <c r="N1021996" s="76"/>
      <c r="O1021996" s="73"/>
      <c r="P1021996" s="71"/>
      <c r="Q1021996" s="71"/>
      <c r="R1021996" s="77"/>
      <c r="S1021996" s="71"/>
      <c r="T1021996" s="71"/>
      <c r="U1021996" s="71"/>
      <c r="V1021996" s="78"/>
    </row>
    <row r="1021997" spans="1:22" customFormat="1">
      <c r="A1021997" s="2"/>
      <c r="B1021997" s="63"/>
      <c r="C1021997" s="67"/>
      <c r="D1021997" s="54"/>
      <c r="E1021997" s="71"/>
      <c r="F1021997" s="72"/>
      <c r="G1021997" s="72"/>
      <c r="H1021997" s="73"/>
      <c r="I1021997" s="74"/>
      <c r="J1021997" s="71"/>
      <c r="K1021997" s="75"/>
      <c r="L1021997" s="73"/>
      <c r="M1021997" s="73"/>
      <c r="N1021997" s="76"/>
      <c r="O1021997" s="73"/>
      <c r="P1021997" s="71"/>
      <c r="Q1021997" s="71"/>
      <c r="R1021997" s="77"/>
      <c r="S1021997" s="71"/>
      <c r="T1021997" s="71"/>
      <c r="U1021997" s="71"/>
      <c r="V1021997" s="78"/>
    </row>
    <row r="1021998" spans="1:22" customFormat="1">
      <c r="A1021998" s="2"/>
      <c r="B1021998" s="63"/>
      <c r="C1021998" s="67"/>
      <c r="D1021998" s="54"/>
      <c r="E1021998" s="71"/>
      <c r="F1021998" s="72"/>
      <c r="G1021998" s="72"/>
      <c r="H1021998" s="73"/>
      <c r="I1021998" s="74"/>
      <c r="J1021998" s="71"/>
      <c r="K1021998" s="75"/>
      <c r="L1021998" s="73"/>
      <c r="M1021998" s="73"/>
      <c r="N1021998" s="76"/>
      <c r="O1021998" s="73"/>
      <c r="P1021998" s="71"/>
      <c r="Q1021998" s="71"/>
      <c r="R1021998" s="77"/>
      <c r="S1021998" s="71"/>
      <c r="T1021998" s="71"/>
      <c r="U1021998" s="71"/>
      <c r="V1021998" s="78"/>
    </row>
    <row r="1021999" spans="1:22" customFormat="1">
      <c r="A1021999" s="2"/>
      <c r="B1021999" s="63"/>
      <c r="C1021999" s="67"/>
      <c r="D1021999" s="54"/>
      <c r="E1021999" s="71"/>
      <c r="F1021999" s="72"/>
      <c r="G1021999" s="72"/>
      <c r="H1021999" s="73"/>
      <c r="I1021999" s="74"/>
      <c r="J1021999" s="71"/>
      <c r="K1021999" s="75"/>
      <c r="L1021999" s="73"/>
      <c r="M1021999" s="73"/>
      <c r="N1021999" s="76"/>
      <c r="O1021999" s="73"/>
      <c r="P1021999" s="71"/>
      <c r="Q1021999" s="71"/>
      <c r="R1021999" s="77"/>
      <c r="S1021999" s="71"/>
      <c r="T1021999" s="71"/>
      <c r="U1021999" s="71"/>
      <c r="V1021999" s="78"/>
    </row>
    <row r="1022000" spans="1:22" customFormat="1">
      <c r="A1022000" s="2"/>
      <c r="B1022000" s="63"/>
      <c r="C1022000" s="67"/>
      <c r="D1022000" s="54"/>
      <c r="E1022000" s="71"/>
      <c r="F1022000" s="72"/>
      <c r="G1022000" s="72"/>
      <c r="H1022000" s="73"/>
      <c r="I1022000" s="74"/>
      <c r="J1022000" s="71"/>
      <c r="K1022000" s="75"/>
      <c r="L1022000" s="73"/>
      <c r="M1022000" s="73"/>
      <c r="N1022000" s="76"/>
      <c r="O1022000" s="73"/>
      <c r="P1022000" s="71"/>
      <c r="Q1022000" s="71"/>
      <c r="R1022000" s="77"/>
      <c r="S1022000" s="71"/>
      <c r="T1022000" s="71"/>
      <c r="U1022000" s="71"/>
      <c r="V1022000" s="78"/>
    </row>
    <row r="1022001" spans="1:22" customFormat="1">
      <c r="A1022001" s="2"/>
      <c r="B1022001" s="63"/>
      <c r="C1022001" s="67"/>
      <c r="D1022001" s="54"/>
      <c r="E1022001" s="71"/>
      <c r="F1022001" s="72"/>
      <c r="G1022001" s="72"/>
      <c r="H1022001" s="73"/>
      <c r="I1022001" s="74"/>
      <c r="J1022001" s="71"/>
      <c r="K1022001" s="75"/>
      <c r="L1022001" s="73"/>
      <c r="M1022001" s="73"/>
      <c r="N1022001" s="76"/>
      <c r="O1022001" s="73"/>
      <c r="P1022001" s="71"/>
      <c r="Q1022001" s="71"/>
      <c r="R1022001" s="77"/>
      <c r="S1022001" s="71"/>
      <c r="T1022001" s="71"/>
      <c r="U1022001" s="71"/>
      <c r="V1022001" s="78"/>
    </row>
    <row r="1022002" spans="1:22" customFormat="1">
      <c r="A1022002" s="2"/>
      <c r="B1022002" s="63"/>
      <c r="C1022002" s="67"/>
      <c r="D1022002" s="54"/>
      <c r="E1022002" s="71"/>
      <c r="F1022002" s="72"/>
      <c r="G1022002" s="72"/>
      <c r="H1022002" s="73"/>
      <c r="I1022002" s="74"/>
      <c r="J1022002" s="71"/>
      <c r="K1022002" s="75"/>
      <c r="L1022002" s="73"/>
      <c r="M1022002" s="73"/>
      <c r="N1022002" s="76"/>
      <c r="O1022002" s="73"/>
      <c r="P1022002" s="71"/>
      <c r="Q1022002" s="71"/>
      <c r="R1022002" s="77"/>
      <c r="S1022002" s="71"/>
      <c r="T1022002" s="71"/>
      <c r="U1022002" s="71"/>
      <c r="V1022002" s="78"/>
    </row>
    <row r="1022003" spans="1:22" customFormat="1">
      <c r="A1022003" s="2"/>
      <c r="B1022003" s="63"/>
      <c r="C1022003" s="67"/>
      <c r="D1022003" s="54"/>
      <c r="E1022003" s="71"/>
      <c r="F1022003" s="72"/>
      <c r="G1022003" s="72"/>
      <c r="H1022003" s="73"/>
      <c r="I1022003" s="74"/>
      <c r="J1022003" s="71"/>
      <c r="K1022003" s="75"/>
      <c r="L1022003" s="73"/>
      <c r="M1022003" s="73"/>
      <c r="N1022003" s="76"/>
      <c r="O1022003" s="73"/>
      <c r="P1022003" s="71"/>
      <c r="Q1022003" s="71"/>
      <c r="R1022003" s="77"/>
      <c r="S1022003" s="71"/>
      <c r="T1022003" s="71"/>
      <c r="U1022003" s="71"/>
      <c r="V1022003" s="78"/>
    </row>
    <row r="1022004" spans="1:22" customFormat="1">
      <c r="A1022004" s="2"/>
      <c r="B1022004" s="63"/>
      <c r="C1022004" s="67"/>
      <c r="D1022004" s="54"/>
      <c r="E1022004" s="71"/>
      <c r="F1022004" s="72"/>
      <c r="G1022004" s="72"/>
      <c r="H1022004" s="73"/>
      <c r="I1022004" s="74"/>
      <c r="J1022004" s="71"/>
      <c r="K1022004" s="75"/>
      <c r="L1022004" s="73"/>
      <c r="M1022004" s="73"/>
      <c r="N1022004" s="76"/>
      <c r="O1022004" s="73"/>
      <c r="P1022004" s="71"/>
      <c r="Q1022004" s="71"/>
      <c r="R1022004" s="77"/>
      <c r="S1022004" s="71"/>
      <c r="T1022004" s="71"/>
      <c r="U1022004" s="71"/>
      <c r="V1022004" s="78"/>
    </row>
    <row r="1022005" spans="1:22" customFormat="1">
      <c r="A1022005" s="2"/>
      <c r="B1022005" s="63"/>
      <c r="C1022005" s="67"/>
      <c r="D1022005" s="54"/>
      <c r="E1022005" s="71"/>
      <c r="F1022005" s="72"/>
      <c r="G1022005" s="72"/>
      <c r="H1022005" s="73"/>
      <c r="I1022005" s="74"/>
      <c r="J1022005" s="71"/>
      <c r="K1022005" s="75"/>
      <c r="L1022005" s="73"/>
      <c r="M1022005" s="73"/>
      <c r="N1022005" s="76"/>
      <c r="O1022005" s="73"/>
      <c r="P1022005" s="71"/>
      <c r="Q1022005" s="71"/>
      <c r="R1022005" s="77"/>
      <c r="S1022005" s="71"/>
      <c r="T1022005" s="71"/>
      <c r="U1022005" s="71"/>
      <c r="V1022005" s="78"/>
    </row>
    <row r="1022006" spans="1:22" customFormat="1">
      <c r="A1022006" s="2"/>
      <c r="B1022006" s="63"/>
      <c r="C1022006" s="67"/>
      <c r="D1022006" s="54"/>
      <c r="E1022006" s="71"/>
      <c r="F1022006" s="72"/>
      <c r="G1022006" s="72"/>
      <c r="H1022006" s="73"/>
      <c r="I1022006" s="74"/>
      <c r="J1022006" s="71"/>
      <c r="K1022006" s="75"/>
      <c r="L1022006" s="73"/>
      <c r="M1022006" s="73"/>
      <c r="N1022006" s="76"/>
      <c r="O1022006" s="73"/>
      <c r="P1022006" s="71"/>
      <c r="Q1022006" s="71"/>
      <c r="R1022006" s="77"/>
      <c r="S1022006" s="71"/>
      <c r="T1022006" s="71"/>
      <c r="U1022006" s="71"/>
      <c r="V1022006" s="78"/>
    </row>
    <row r="1022007" spans="1:22" customFormat="1">
      <c r="A1022007" s="2"/>
      <c r="B1022007" s="63"/>
      <c r="C1022007" s="67"/>
      <c r="D1022007" s="54"/>
      <c r="E1022007" s="71"/>
      <c r="F1022007" s="72"/>
      <c r="G1022007" s="72"/>
      <c r="H1022007" s="73"/>
      <c r="I1022007" s="74"/>
      <c r="J1022007" s="71"/>
      <c r="K1022007" s="75"/>
      <c r="L1022007" s="73"/>
      <c r="M1022007" s="73"/>
      <c r="N1022007" s="76"/>
      <c r="O1022007" s="73"/>
      <c r="P1022007" s="71"/>
      <c r="Q1022007" s="71"/>
      <c r="R1022007" s="77"/>
      <c r="S1022007" s="71"/>
      <c r="T1022007" s="71"/>
      <c r="U1022007" s="71"/>
      <c r="V1022007" s="78"/>
    </row>
    <row r="1022008" spans="1:22" customFormat="1">
      <c r="A1022008" s="2"/>
      <c r="B1022008" s="63"/>
      <c r="C1022008" s="67"/>
      <c r="D1022008" s="54"/>
      <c r="E1022008" s="71"/>
      <c r="F1022008" s="72"/>
      <c r="G1022008" s="72"/>
      <c r="H1022008" s="73"/>
      <c r="I1022008" s="74"/>
      <c r="J1022008" s="71"/>
      <c r="K1022008" s="75"/>
      <c r="L1022008" s="73"/>
      <c r="M1022008" s="73"/>
      <c r="N1022008" s="76"/>
      <c r="O1022008" s="73"/>
      <c r="P1022008" s="71"/>
      <c r="Q1022008" s="71"/>
      <c r="R1022008" s="77"/>
      <c r="S1022008" s="71"/>
      <c r="T1022008" s="71"/>
      <c r="U1022008" s="71"/>
      <c r="V1022008" s="78"/>
    </row>
    <row r="1022009" spans="1:22" customFormat="1">
      <c r="A1022009" s="2"/>
      <c r="B1022009" s="63"/>
      <c r="C1022009" s="67"/>
      <c r="D1022009" s="54"/>
      <c r="E1022009" s="71"/>
      <c r="F1022009" s="72"/>
      <c r="G1022009" s="72"/>
      <c r="H1022009" s="73"/>
      <c r="I1022009" s="74"/>
      <c r="J1022009" s="71"/>
      <c r="K1022009" s="75"/>
      <c r="L1022009" s="73"/>
      <c r="M1022009" s="73"/>
      <c r="N1022009" s="76"/>
      <c r="O1022009" s="73"/>
      <c r="P1022009" s="71"/>
      <c r="Q1022009" s="71"/>
      <c r="R1022009" s="77"/>
      <c r="S1022009" s="71"/>
      <c r="T1022009" s="71"/>
      <c r="U1022009" s="71"/>
      <c r="V1022009" s="78"/>
    </row>
    <row r="1022010" spans="1:22" customFormat="1">
      <c r="A1022010" s="2"/>
      <c r="B1022010" s="63"/>
      <c r="C1022010" s="67"/>
      <c r="D1022010" s="54"/>
      <c r="E1022010" s="71"/>
      <c r="F1022010" s="72"/>
      <c r="G1022010" s="72"/>
      <c r="H1022010" s="73"/>
      <c r="I1022010" s="74"/>
      <c r="J1022010" s="71"/>
      <c r="K1022010" s="75"/>
      <c r="L1022010" s="73"/>
      <c r="M1022010" s="73"/>
      <c r="N1022010" s="76"/>
      <c r="O1022010" s="73"/>
      <c r="P1022010" s="71"/>
      <c r="Q1022010" s="71"/>
      <c r="R1022010" s="77"/>
      <c r="S1022010" s="71"/>
      <c r="T1022010" s="71"/>
      <c r="U1022010" s="71"/>
      <c r="V1022010" s="78"/>
    </row>
    <row r="1022011" spans="1:22" customFormat="1">
      <c r="A1022011" s="2"/>
      <c r="B1022011" s="63"/>
      <c r="C1022011" s="67"/>
      <c r="D1022011" s="54"/>
      <c r="E1022011" s="71"/>
      <c r="F1022011" s="72"/>
      <c r="G1022011" s="72"/>
      <c r="H1022011" s="73"/>
      <c r="I1022011" s="74"/>
      <c r="J1022011" s="71"/>
      <c r="K1022011" s="75"/>
      <c r="L1022011" s="73"/>
      <c r="M1022011" s="73"/>
      <c r="N1022011" s="76"/>
      <c r="O1022011" s="73"/>
      <c r="P1022011" s="71"/>
      <c r="Q1022011" s="71"/>
      <c r="R1022011" s="77"/>
      <c r="S1022011" s="71"/>
      <c r="T1022011" s="71"/>
      <c r="U1022011" s="71"/>
      <c r="V1022011" s="78"/>
    </row>
    <row r="1022012" spans="1:22" customFormat="1">
      <c r="A1022012" s="2"/>
      <c r="B1022012" s="63"/>
      <c r="C1022012" s="67"/>
      <c r="D1022012" s="54"/>
      <c r="E1022012" s="71"/>
      <c r="F1022012" s="72"/>
      <c r="G1022012" s="72"/>
      <c r="H1022012" s="73"/>
      <c r="I1022012" s="74"/>
      <c r="J1022012" s="71"/>
      <c r="K1022012" s="75"/>
      <c r="L1022012" s="73"/>
      <c r="M1022012" s="73"/>
      <c r="N1022012" s="76"/>
      <c r="O1022012" s="73"/>
      <c r="P1022012" s="71"/>
      <c r="Q1022012" s="71"/>
      <c r="R1022012" s="77"/>
      <c r="S1022012" s="71"/>
      <c r="T1022012" s="71"/>
      <c r="U1022012" s="71"/>
      <c r="V1022012" s="78"/>
    </row>
    <row r="1022013" spans="1:22" customFormat="1">
      <c r="A1022013" s="2"/>
      <c r="B1022013" s="63"/>
      <c r="C1022013" s="67"/>
      <c r="D1022013" s="54"/>
      <c r="E1022013" s="71"/>
      <c r="F1022013" s="72"/>
      <c r="G1022013" s="72"/>
      <c r="H1022013" s="73"/>
      <c r="I1022013" s="74"/>
      <c r="J1022013" s="71"/>
      <c r="K1022013" s="75"/>
      <c r="L1022013" s="73"/>
      <c r="M1022013" s="73"/>
      <c r="N1022013" s="76"/>
      <c r="O1022013" s="73"/>
      <c r="P1022013" s="71"/>
      <c r="Q1022013" s="71"/>
      <c r="R1022013" s="77"/>
      <c r="S1022013" s="71"/>
      <c r="T1022013" s="71"/>
      <c r="U1022013" s="71"/>
      <c r="V1022013" s="78"/>
    </row>
    <row r="1022014" spans="1:22" customFormat="1">
      <c r="A1022014" s="2"/>
      <c r="B1022014" s="63"/>
      <c r="C1022014" s="67"/>
      <c r="D1022014" s="54"/>
      <c r="E1022014" s="71"/>
      <c r="F1022014" s="72"/>
      <c r="G1022014" s="72"/>
      <c r="H1022014" s="73"/>
      <c r="I1022014" s="74"/>
      <c r="J1022014" s="71"/>
      <c r="K1022014" s="75"/>
      <c r="L1022014" s="73"/>
      <c r="M1022014" s="73"/>
      <c r="N1022014" s="76"/>
      <c r="O1022014" s="73"/>
      <c r="P1022014" s="71"/>
      <c r="Q1022014" s="71"/>
      <c r="R1022014" s="77"/>
      <c r="S1022014" s="71"/>
      <c r="T1022014" s="71"/>
      <c r="U1022014" s="71"/>
      <c r="V1022014" s="78"/>
    </row>
    <row r="1022015" spans="1:22" customFormat="1">
      <c r="A1022015" s="2"/>
      <c r="B1022015" s="63"/>
      <c r="C1022015" s="67"/>
      <c r="D1022015" s="54"/>
      <c r="E1022015" s="71"/>
      <c r="F1022015" s="72"/>
      <c r="G1022015" s="72"/>
      <c r="H1022015" s="73"/>
      <c r="I1022015" s="74"/>
      <c r="J1022015" s="71"/>
      <c r="K1022015" s="75"/>
      <c r="L1022015" s="73"/>
      <c r="M1022015" s="73"/>
      <c r="N1022015" s="76"/>
      <c r="O1022015" s="73"/>
      <c r="P1022015" s="71"/>
      <c r="Q1022015" s="71"/>
      <c r="R1022015" s="77"/>
      <c r="S1022015" s="71"/>
      <c r="T1022015" s="71"/>
      <c r="U1022015" s="71"/>
      <c r="V1022015" s="78"/>
    </row>
    <row r="1022016" spans="1:22" customFormat="1">
      <c r="A1022016" s="2"/>
      <c r="B1022016" s="63"/>
      <c r="C1022016" s="67"/>
      <c r="D1022016" s="54"/>
      <c r="E1022016" s="71"/>
      <c r="F1022016" s="72"/>
      <c r="G1022016" s="72"/>
      <c r="H1022016" s="73"/>
      <c r="I1022016" s="74"/>
      <c r="J1022016" s="71"/>
      <c r="K1022016" s="75"/>
      <c r="L1022016" s="73"/>
      <c r="M1022016" s="73"/>
      <c r="N1022016" s="76"/>
      <c r="O1022016" s="73"/>
      <c r="P1022016" s="71"/>
      <c r="Q1022016" s="71"/>
      <c r="R1022016" s="77"/>
      <c r="S1022016" s="71"/>
      <c r="T1022016" s="71"/>
      <c r="U1022016" s="71"/>
      <c r="V1022016" s="78"/>
    </row>
    <row r="1022017" spans="1:22" customFormat="1">
      <c r="A1022017" s="2"/>
      <c r="B1022017" s="63"/>
      <c r="C1022017" s="67"/>
      <c r="D1022017" s="54"/>
      <c r="E1022017" s="71"/>
      <c r="F1022017" s="72"/>
      <c r="G1022017" s="72"/>
      <c r="H1022017" s="73"/>
      <c r="I1022017" s="74"/>
      <c r="J1022017" s="71"/>
      <c r="K1022017" s="75"/>
      <c r="L1022017" s="73"/>
      <c r="M1022017" s="73"/>
      <c r="N1022017" s="76"/>
      <c r="O1022017" s="73"/>
      <c r="P1022017" s="71"/>
      <c r="Q1022017" s="71"/>
      <c r="R1022017" s="77"/>
      <c r="S1022017" s="71"/>
      <c r="T1022017" s="71"/>
      <c r="U1022017" s="71"/>
      <c r="V1022017" s="78"/>
    </row>
    <row r="1022018" spans="1:22" customFormat="1">
      <c r="A1022018" s="2"/>
      <c r="B1022018" s="63"/>
      <c r="C1022018" s="67"/>
      <c r="D1022018" s="54"/>
      <c r="E1022018" s="71"/>
      <c r="F1022018" s="72"/>
      <c r="G1022018" s="72"/>
      <c r="H1022018" s="73"/>
      <c r="I1022018" s="74"/>
      <c r="J1022018" s="71"/>
      <c r="K1022018" s="75"/>
      <c r="L1022018" s="73"/>
      <c r="M1022018" s="73"/>
      <c r="N1022018" s="76"/>
      <c r="O1022018" s="73"/>
      <c r="P1022018" s="71"/>
      <c r="Q1022018" s="71"/>
      <c r="R1022018" s="77"/>
      <c r="S1022018" s="71"/>
      <c r="T1022018" s="71"/>
      <c r="U1022018" s="71"/>
      <c r="V1022018" s="78"/>
    </row>
    <row r="1022019" spans="1:22" customFormat="1">
      <c r="A1022019" s="2"/>
      <c r="B1022019" s="63"/>
      <c r="C1022019" s="67"/>
      <c r="D1022019" s="54"/>
      <c r="E1022019" s="71"/>
      <c r="F1022019" s="72"/>
      <c r="G1022019" s="72"/>
      <c r="H1022019" s="73"/>
      <c r="I1022019" s="74"/>
      <c r="J1022019" s="71"/>
      <c r="K1022019" s="75"/>
      <c r="L1022019" s="73"/>
      <c r="M1022019" s="73"/>
      <c r="N1022019" s="76"/>
      <c r="O1022019" s="73"/>
      <c r="P1022019" s="71"/>
      <c r="Q1022019" s="71"/>
      <c r="R1022019" s="77"/>
      <c r="S1022019" s="71"/>
      <c r="T1022019" s="71"/>
      <c r="U1022019" s="71"/>
      <c r="V1022019" s="78"/>
    </row>
    <row r="1022020" spans="1:22" customFormat="1">
      <c r="A1022020" s="2"/>
      <c r="B1022020" s="63"/>
      <c r="C1022020" s="67"/>
      <c r="D1022020" s="54"/>
      <c r="E1022020" s="71"/>
      <c r="F1022020" s="72"/>
      <c r="G1022020" s="72"/>
      <c r="H1022020" s="73"/>
      <c r="I1022020" s="74"/>
      <c r="J1022020" s="71"/>
      <c r="K1022020" s="75"/>
      <c r="L1022020" s="73"/>
      <c r="M1022020" s="73"/>
      <c r="N1022020" s="76"/>
      <c r="O1022020" s="73"/>
      <c r="P1022020" s="71"/>
      <c r="Q1022020" s="71"/>
      <c r="R1022020" s="77"/>
      <c r="S1022020" s="71"/>
      <c r="T1022020" s="71"/>
      <c r="U1022020" s="71"/>
      <c r="V1022020" s="78"/>
    </row>
    <row r="1022021" spans="1:22" customFormat="1">
      <c r="A1022021" s="2"/>
      <c r="B1022021" s="63"/>
      <c r="C1022021" s="67"/>
      <c r="D1022021" s="54"/>
      <c r="E1022021" s="71"/>
      <c r="F1022021" s="72"/>
      <c r="G1022021" s="72"/>
      <c r="H1022021" s="73"/>
      <c r="I1022021" s="74"/>
      <c r="J1022021" s="71"/>
      <c r="K1022021" s="75"/>
      <c r="L1022021" s="73"/>
      <c r="M1022021" s="73"/>
      <c r="N1022021" s="76"/>
      <c r="O1022021" s="73"/>
      <c r="P1022021" s="71"/>
      <c r="Q1022021" s="71"/>
      <c r="R1022021" s="77"/>
      <c r="S1022021" s="71"/>
      <c r="T1022021" s="71"/>
      <c r="U1022021" s="71"/>
      <c r="V1022021" s="78"/>
    </row>
    <row r="1022022" spans="1:22" customFormat="1">
      <c r="A1022022" s="2"/>
      <c r="B1022022" s="63"/>
      <c r="C1022022" s="67"/>
      <c r="D1022022" s="54"/>
      <c r="E1022022" s="71"/>
      <c r="F1022022" s="72"/>
      <c r="G1022022" s="72"/>
      <c r="H1022022" s="73"/>
      <c r="I1022022" s="74"/>
      <c r="J1022022" s="71"/>
      <c r="K1022022" s="75"/>
      <c r="L1022022" s="73"/>
      <c r="M1022022" s="73"/>
      <c r="N1022022" s="76"/>
      <c r="O1022022" s="73"/>
      <c r="P1022022" s="71"/>
      <c r="Q1022022" s="71"/>
      <c r="R1022022" s="77"/>
      <c r="S1022022" s="71"/>
      <c r="T1022022" s="71"/>
      <c r="U1022022" s="71"/>
      <c r="V1022022" s="78"/>
    </row>
    <row r="1022023" spans="1:22" customFormat="1">
      <c r="A1022023" s="2"/>
      <c r="B1022023" s="63"/>
      <c r="C1022023" s="67"/>
      <c r="D1022023" s="54"/>
      <c r="E1022023" s="71"/>
      <c r="F1022023" s="72"/>
      <c r="G1022023" s="72"/>
      <c r="H1022023" s="73"/>
      <c r="I1022023" s="74"/>
      <c r="J1022023" s="71"/>
      <c r="K1022023" s="75"/>
      <c r="L1022023" s="73"/>
      <c r="M1022023" s="73"/>
      <c r="N1022023" s="76"/>
      <c r="O1022023" s="73"/>
      <c r="P1022023" s="71"/>
      <c r="Q1022023" s="71"/>
      <c r="R1022023" s="77"/>
      <c r="S1022023" s="71"/>
      <c r="T1022023" s="71"/>
      <c r="U1022023" s="71"/>
      <c r="V1022023" s="78"/>
    </row>
    <row r="1022024" spans="1:22" customFormat="1">
      <c r="A1022024" s="2"/>
      <c r="B1022024" s="63"/>
      <c r="C1022024" s="67"/>
      <c r="D1022024" s="54"/>
      <c r="E1022024" s="71"/>
      <c r="F1022024" s="72"/>
      <c r="G1022024" s="72"/>
      <c r="H1022024" s="73"/>
      <c r="I1022024" s="74"/>
      <c r="J1022024" s="71"/>
      <c r="K1022024" s="75"/>
      <c r="L1022024" s="73"/>
      <c r="M1022024" s="73"/>
      <c r="N1022024" s="76"/>
      <c r="O1022024" s="73"/>
      <c r="P1022024" s="71"/>
      <c r="Q1022024" s="71"/>
      <c r="R1022024" s="77"/>
      <c r="S1022024" s="71"/>
      <c r="T1022024" s="71"/>
      <c r="U1022024" s="71"/>
      <c r="V1022024" s="78"/>
    </row>
    <row r="1022025" spans="1:22" customFormat="1">
      <c r="A1022025" s="2"/>
      <c r="B1022025" s="63"/>
      <c r="C1022025" s="67"/>
      <c r="D1022025" s="54"/>
      <c r="E1022025" s="71"/>
      <c r="F1022025" s="72"/>
      <c r="G1022025" s="72"/>
      <c r="H1022025" s="73"/>
      <c r="I1022025" s="74"/>
      <c r="J1022025" s="71"/>
      <c r="K1022025" s="75"/>
      <c r="L1022025" s="73"/>
      <c r="M1022025" s="73"/>
      <c r="N1022025" s="76"/>
      <c r="O1022025" s="73"/>
      <c r="P1022025" s="71"/>
      <c r="Q1022025" s="71"/>
      <c r="R1022025" s="77"/>
      <c r="S1022025" s="71"/>
      <c r="T1022025" s="71"/>
      <c r="U1022025" s="71"/>
      <c r="V1022025" s="78"/>
    </row>
    <row r="1022026" spans="1:22" customFormat="1">
      <c r="A1022026" s="2"/>
      <c r="B1022026" s="63"/>
      <c r="C1022026" s="67"/>
      <c r="D1022026" s="54"/>
      <c r="E1022026" s="71"/>
      <c r="F1022026" s="72"/>
      <c r="G1022026" s="72"/>
      <c r="H1022026" s="73"/>
      <c r="I1022026" s="74"/>
      <c r="J1022026" s="71"/>
      <c r="K1022026" s="75"/>
      <c r="L1022026" s="73"/>
      <c r="M1022026" s="73"/>
      <c r="N1022026" s="76"/>
      <c r="O1022026" s="73"/>
      <c r="P1022026" s="71"/>
      <c r="Q1022026" s="71"/>
      <c r="R1022026" s="77"/>
      <c r="S1022026" s="71"/>
      <c r="T1022026" s="71"/>
      <c r="U1022026" s="71"/>
      <c r="V1022026" s="78"/>
    </row>
    <row r="1022027" spans="1:22" customFormat="1">
      <c r="A1022027" s="2"/>
      <c r="B1022027" s="63"/>
      <c r="C1022027" s="67"/>
      <c r="D1022027" s="54"/>
      <c r="E1022027" s="71"/>
      <c r="F1022027" s="72"/>
      <c r="G1022027" s="72"/>
      <c r="H1022027" s="73"/>
      <c r="I1022027" s="74"/>
      <c r="J1022027" s="71"/>
      <c r="K1022027" s="75"/>
      <c r="L1022027" s="73"/>
      <c r="M1022027" s="73"/>
      <c r="N1022027" s="76"/>
      <c r="O1022027" s="73"/>
      <c r="P1022027" s="71"/>
      <c r="Q1022027" s="71"/>
      <c r="R1022027" s="77"/>
      <c r="S1022027" s="71"/>
      <c r="T1022027" s="71"/>
      <c r="U1022027" s="71"/>
      <c r="V1022027" s="78"/>
    </row>
    <row r="1022028" spans="1:22" customFormat="1">
      <c r="A1022028" s="2"/>
      <c r="B1022028" s="63"/>
      <c r="C1022028" s="67"/>
      <c r="D1022028" s="54"/>
      <c r="E1022028" s="71"/>
      <c r="F1022028" s="72"/>
      <c r="G1022028" s="72"/>
      <c r="H1022028" s="73"/>
      <c r="I1022028" s="74"/>
      <c r="J1022028" s="71"/>
      <c r="K1022028" s="75"/>
      <c r="L1022028" s="73"/>
      <c r="M1022028" s="73"/>
      <c r="N1022028" s="76"/>
      <c r="O1022028" s="73"/>
      <c r="P1022028" s="71"/>
      <c r="Q1022028" s="71"/>
      <c r="R1022028" s="77"/>
      <c r="S1022028" s="71"/>
      <c r="T1022028" s="71"/>
      <c r="U1022028" s="71"/>
      <c r="V1022028" s="78"/>
    </row>
    <row r="1022029" spans="1:22" customFormat="1">
      <c r="A1022029" s="2"/>
      <c r="B1022029" s="63"/>
      <c r="C1022029" s="67"/>
      <c r="D1022029" s="54"/>
      <c r="E1022029" s="71"/>
      <c r="F1022029" s="72"/>
      <c r="G1022029" s="72"/>
      <c r="H1022029" s="73"/>
      <c r="I1022029" s="74"/>
      <c r="J1022029" s="71"/>
      <c r="K1022029" s="75"/>
      <c r="L1022029" s="73"/>
      <c r="M1022029" s="73"/>
      <c r="N1022029" s="76"/>
      <c r="O1022029" s="73"/>
      <c r="P1022029" s="71"/>
      <c r="Q1022029" s="71"/>
      <c r="R1022029" s="77"/>
      <c r="S1022029" s="71"/>
      <c r="T1022029" s="71"/>
      <c r="U1022029" s="71"/>
      <c r="V1022029" s="78"/>
    </row>
    <row r="1022030" spans="1:22" customFormat="1">
      <c r="A1022030" s="2"/>
      <c r="B1022030" s="63"/>
      <c r="C1022030" s="67"/>
      <c r="D1022030" s="54"/>
      <c r="E1022030" s="71"/>
      <c r="F1022030" s="72"/>
      <c r="G1022030" s="72"/>
      <c r="H1022030" s="73"/>
      <c r="I1022030" s="74"/>
      <c r="J1022030" s="71"/>
      <c r="K1022030" s="75"/>
      <c r="L1022030" s="73"/>
      <c r="M1022030" s="73"/>
      <c r="N1022030" s="76"/>
      <c r="O1022030" s="73"/>
      <c r="P1022030" s="71"/>
      <c r="Q1022030" s="71"/>
      <c r="R1022030" s="77"/>
      <c r="S1022030" s="71"/>
      <c r="T1022030" s="71"/>
      <c r="U1022030" s="71"/>
      <c r="V1022030" s="78"/>
    </row>
    <row r="1022031" spans="1:22" customFormat="1">
      <c r="A1022031" s="2"/>
      <c r="B1022031" s="63"/>
      <c r="C1022031" s="67"/>
      <c r="D1022031" s="54"/>
      <c r="E1022031" s="71"/>
      <c r="F1022031" s="72"/>
      <c r="G1022031" s="72"/>
      <c r="H1022031" s="73"/>
      <c r="I1022031" s="74"/>
      <c r="J1022031" s="71"/>
      <c r="K1022031" s="75"/>
      <c r="L1022031" s="73"/>
      <c r="M1022031" s="73"/>
      <c r="N1022031" s="76"/>
      <c r="O1022031" s="73"/>
      <c r="P1022031" s="71"/>
      <c r="Q1022031" s="71"/>
      <c r="R1022031" s="77"/>
      <c r="S1022031" s="71"/>
      <c r="T1022031" s="71"/>
      <c r="U1022031" s="71"/>
      <c r="V1022031" s="78"/>
    </row>
    <row r="1022032" spans="1:22" customFormat="1">
      <c r="A1022032" s="2"/>
      <c r="B1022032" s="63"/>
      <c r="C1022032" s="67"/>
      <c r="D1022032" s="54"/>
      <c r="E1022032" s="71"/>
      <c r="F1022032" s="72"/>
      <c r="G1022032" s="72"/>
      <c r="H1022032" s="73"/>
      <c r="I1022032" s="74"/>
      <c r="J1022032" s="71"/>
      <c r="K1022032" s="75"/>
      <c r="L1022032" s="73"/>
      <c r="M1022032" s="73"/>
      <c r="N1022032" s="76"/>
      <c r="O1022032" s="73"/>
      <c r="P1022032" s="71"/>
      <c r="Q1022032" s="71"/>
      <c r="R1022032" s="77"/>
      <c r="S1022032" s="71"/>
      <c r="T1022032" s="71"/>
      <c r="U1022032" s="71"/>
      <c r="V1022032" s="78"/>
    </row>
    <row r="1022033" spans="1:22" customFormat="1">
      <c r="A1022033" s="2"/>
      <c r="B1022033" s="63"/>
      <c r="C1022033" s="67"/>
      <c r="D1022033" s="54"/>
      <c r="E1022033" s="71"/>
      <c r="F1022033" s="72"/>
      <c r="G1022033" s="72"/>
      <c r="H1022033" s="73"/>
      <c r="I1022033" s="74"/>
      <c r="J1022033" s="71"/>
      <c r="K1022033" s="75"/>
      <c r="L1022033" s="73"/>
      <c r="M1022033" s="73"/>
      <c r="N1022033" s="76"/>
      <c r="O1022033" s="73"/>
      <c r="P1022033" s="71"/>
      <c r="Q1022033" s="71"/>
      <c r="R1022033" s="77"/>
      <c r="S1022033" s="71"/>
      <c r="T1022033" s="71"/>
      <c r="U1022033" s="71"/>
      <c r="V1022033" s="78"/>
    </row>
    <row r="1022034" spans="1:22" customFormat="1">
      <c r="A1022034" s="2"/>
      <c r="B1022034" s="63"/>
      <c r="C1022034" s="67"/>
      <c r="D1022034" s="54"/>
      <c r="E1022034" s="71"/>
      <c r="F1022034" s="72"/>
      <c r="G1022034" s="72"/>
      <c r="H1022034" s="73"/>
      <c r="I1022034" s="74"/>
      <c r="J1022034" s="71"/>
      <c r="K1022034" s="75"/>
      <c r="L1022034" s="73"/>
      <c r="M1022034" s="73"/>
      <c r="N1022034" s="76"/>
      <c r="O1022034" s="73"/>
      <c r="P1022034" s="71"/>
      <c r="Q1022034" s="71"/>
      <c r="R1022034" s="77"/>
      <c r="S1022034" s="71"/>
      <c r="T1022034" s="71"/>
      <c r="U1022034" s="71"/>
      <c r="V1022034" s="78"/>
    </row>
    <row r="1022035" spans="1:22" customFormat="1">
      <c r="A1022035" s="2"/>
      <c r="B1022035" s="63"/>
      <c r="C1022035" s="67"/>
      <c r="D1022035" s="54"/>
      <c r="E1022035" s="71"/>
      <c r="F1022035" s="72"/>
      <c r="G1022035" s="72"/>
      <c r="H1022035" s="73"/>
      <c r="I1022035" s="74"/>
      <c r="J1022035" s="71"/>
      <c r="K1022035" s="75"/>
      <c r="L1022035" s="73"/>
      <c r="M1022035" s="73"/>
      <c r="N1022035" s="76"/>
      <c r="O1022035" s="73"/>
      <c r="P1022035" s="71"/>
      <c r="Q1022035" s="71"/>
      <c r="R1022035" s="77"/>
      <c r="S1022035" s="71"/>
      <c r="T1022035" s="71"/>
      <c r="U1022035" s="71"/>
      <c r="V1022035" s="78"/>
    </row>
    <row r="1022036" spans="1:22" customFormat="1">
      <c r="A1022036" s="2"/>
      <c r="B1022036" s="63"/>
      <c r="C1022036" s="67"/>
      <c r="D1022036" s="54"/>
      <c r="E1022036" s="71"/>
      <c r="F1022036" s="72"/>
      <c r="G1022036" s="72"/>
      <c r="H1022036" s="73"/>
      <c r="I1022036" s="74"/>
      <c r="J1022036" s="71"/>
      <c r="K1022036" s="75"/>
      <c r="L1022036" s="73"/>
      <c r="M1022036" s="73"/>
      <c r="N1022036" s="76"/>
      <c r="O1022036" s="73"/>
      <c r="P1022036" s="71"/>
      <c r="Q1022036" s="71"/>
      <c r="R1022036" s="77"/>
      <c r="S1022036" s="71"/>
      <c r="T1022036" s="71"/>
      <c r="U1022036" s="71"/>
      <c r="V1022036" s="78"/>
    </row>
    <row r="1022037" spans="1:22" customFormat="1">
      <c r="A1022037" s="2"/>
      <c r="B1022037" s="63"/>
      <c r="C1022037" s="67"/>
      <c r="D1022037" s="54"/>
      <c r="E1022037" s="71"/>
      <c r="F1022037" s="72"/>
      <c r="G1022037" s="72"/>
      <c r="H1022037" s="73"/>
      <c r="I1022037" s="74"/>
      <c r="J1022037" s="71"/>
      <c r="K1022037" s="75"/>
      <c r="L1022037" s="73"/>
      <c r="M1022037" s="73"/>
      <c r="N1022037" s="76"/>
      <c r="O1022037" s="73"/>
      <c r="P1022037" s="71"/>
      <c r="Q1022037" s="71"/>
      <c r="R1022037" s="77"/>
      <c r="S1022037" s="71"/>
      <c r="T1022037" s="71"/>
      <c r="U1022037" s="71"/>
      <c r="V1022037" s="78"/>
    </row>
    <row r="1022038" spans="1:22" customFormat="1">
      <c r="A1022038" s="2"/>
      <c r="B1022038" s="63"/>
      <c r="C1022038" s="67"/>
      <c r="D1022038" s="54"/>
      <c r="E1022038" s="71"/>
      <c r="F1022038" s="72"/>
      <c r="G1022038" s="72"/>
      <c r="H1022038" s="73"/>
      <c r="I1022038" s="74"/>
      <c r="J1022038" s="71"/>
      <c r="K1022038" s="75"/>
      <c r="L1022038" s="73"/>
      <c r="M1022038" s="73"/>
      <c r="N1022038" s="76"/>
      <c r="O1022038" s="73"/>
      <c r="P1022038" s="71"/>
      <c r="Q1022038" s="71"/>
      <c r="R1022038" s="77"/>
      <c r="S1022038" s="71"/>
      <c r="T1022038" s="71"/>
      <c r="U1022038" s="71"/>
      <c r="V1022038" s="78"/>
    </row>
    <row r="1022039" spans="1:22" customFormat="1">
      <c r="A1022039" s="2"/>
      <c r="B1022039" s="63"/>
      <c r="C1022039" s="67"/>
      <c r="D1022039" s="54"/>
      <c r="E1022039" s="71"/>
      <c r="F1022039" s="72"/>
      <c r="G1022039" s="72"/>
      <c r="H1022039" s="73"/>
      <c r="I1022039" s="74"/>
      <c r="J1022039" s="71"/>
      <c r="K1022039" s="75"/>
      <c r="L1022039" s="73"/>
      <c r="M1022039" s="73"/>
      <c r="N1022039" s="76"/>
      <c r="O1022039" s="73"/>
      <c r="P1022039" s="71"/>
      <c r="Q1022039" s="71"/>
      <c r="R1022039" s="77"/>
      <c r="S1022039" s="71"/>
      <c r="T1022039" s="71"/>
      <c r="U1022039" s="71"/>
      <c r="V1022039" s="78"/>
    </row>
    <row r="1022040" spans="1:22" customFormat="1">
      <c r="A1022040" s="2"/>
      <c r="B1022040" s="63"/>
      <c r="C1022040" s="67"/>
      <c r="D1022040" s="54"/>
      <c r="E1022040" s="71"/>
      <c r="F1022040" s="72"/>
      <c r="G1022040" s="72"/>
      <c r="H1022040" s="73"/>
      <c r="I1022040" s="74"/>
      <c r="J1022040" s="71"/>
      <c r="K1022040" s="75"/>
      <c r="L1022040" s="73"/>
      <c r="M1022040" s="73"/>
      <c r="N1022040" s="76"/>
      <c r="O1022040" s="73"/>
      <c r="P1022040" s="71"/>
      <c r="Q1022040" s="71"/>
      <c r="R1022040" s="77"/>
      <c r="S1022040" s="71"/>
      <c r="T1022040" s="71"/>
      <c r="U1022040" s="71"/>
      <c r="V1022040" s="78"/>
    </row>
    <row r="1022041" spans="1:22" customFormat="1">
      <c r="A1022041" s="2"/>
      <c r="B1022041" s="63"/>
      <c r="C1022041" s="67"/>
      <c r="D1022041" s="54"/>
      <c r="E1022041" s="71"/>
      <c r="F1022041" s="72"/>
      <c r="G1022041" s="72"/>
      <c r="H1022041" s="73"/>
      <c r="I1022041" s="74"/>
      <c r="J1022041" s="71"/>
      <c r="K1022041" s="75"/>
      <c r="L1022041" s="73"/>
      <c r="M1022041" s="73"/>
      <c r="N1022041" s="76"/>
      <c r="O1022041" s="73"/>
      <c r="P1022041" s="71"/>
      <c r="Q1022041" s="71"/>
      <c r="R1022041" s="77"/>
      <c r="S1022041" s="71"/>
      <c r="T1022041" s="71"/>
      <c r="U1022041" s="71"/>
      <c r="V1022041" s="78"/>
    </row>
    <row r="1022042" spans="1:22" customFormat="1">
      <c r="A1022042" s="2"/>
      <c r="B1022042" s="63"/>
      <c r="C1022042" s="67"/>
      <c r="D1022042" s="54"/>
      <c r="E1022042" s="71"/>
      <c r="F1022042" s="72"/>
      <c r="G1022042" s="72"/>
      <c r="H1022042" s="73"/>
      <c r="I1022042" s="74"/>
      <c r="J1022042" s="71"/>
      <c r="K1022042" s="75"/>
      <c r="L1022042" s="73"/>
      <c r="M1022042" s="73"/>
      <c r="N1022042" s="76"/>
      <c r="O1022042" s="73"/>
      <c r="P1022042" s="71"/>
      <c r="Q1022042" s="71"/>
      <c r="R1022042" s="77"/>
      <c r="S1022042" s="71"/>
      <c r="T1022042" s="71"/>
      <c r="U1022042" s="71"/>
      <c r="V1022042" s="78"/>
    </row>
    <row r="1022043" spans="1:22" customFormat="1">
      <c r="A1022043" s="2"/>
      <c r="B1022043" s="63"/>
      <c r="C1022043" s="67"/>
      <c r="D1022043" s="54"/>
      <c r="E1022043" s="71"/>
      <c r="F1022043" s="72"/>
      <c r="G1022043" s="72"/>
      <c r="H1022043" s="73"/>
      <c r="I1022043" s="74"/>
      <c r="J1022043" s="71"/>
      <c r="K1022043" s="75"/>
      <c r="L1022043" s="73"/>
      <c r="M1022043" s="73"/>
      <c r="N1022043" s="76"/>
      <c r="O1022043" s="73"/>
      <c r="P1022043" s="71"/>
      <c r="Q1022043" s="71"/>
      <c r="R1022043" s="77"/>
      <c r="S1022043" s="71"/>
      <c r="T1022043" s="71"/>
      <c r="U1022043" s="71"/>
      <c r="V1022043" s="78"/>
    </row>
    <row r="1022044" spans="1:22" customFormat="1">
      <c r="A1022044" s="2"/>
      <c r="B1022044" s="63"/>
      <c r="C1022044" s="67"/>
      <c r="D1022044" s="54"/>
      <c r="E1022044" s="71"/>
      <c r="F1022044" s="72"/>
      <c r="G1022044" s="72"/>
      <c r="H1022044" s="73"/>
      <c r="I1022044" s="74"/>
      <c r="J1022044" s="71"/>
      <c r="K1022044" s="75"/>
      <c r="L1022044" s="73"/>
      <c r="M1022044" s="73"/>
      <c r="N1022044" s="76"/>
      <c r="O1022044" s="73"/>
      <c r="P1022044" s="71"/>
      <c r="Q1022044" s="71"/>
      <c r="R1022044" s="77"/>
      <c r="S1022044" s="71"/>
      <c r="T1022044" s="71"/>
      <c r="U1022044" s="71"/>
      <c r="V1022044" s="78"/>
    </row>
    <row r="1022045" spans="1:22" customFormat="1">
      <c r="A1022045" s="2"/>
      <c r="B1022045" s="63"/>
      <c r="C1022045" s="67"/>
      <c r="D1022045" s="54"/>
      <c r="E1022045" s="71"/>
      <c r="F1022045" s="72"/>
      <c r="G1022045" s="72"/>
      <c r="H1022045" s="73"/>
      <c r="I1022045" s="74"/>
      <c r="J1022045" s="71"/>
      <c r="K1022045" s="75"/>
      <c r="L1022045" s="73"/>
      <c r="M1022045" s="73"/>
      <c r="N1022045" s="76"/>
      <c r="O1022045" s="73"/>
      <c r="P1022045" s="71"/>
      <c r="Q1022045" s="71"/>
      <c r="R1022045" s="77"/>
      <c r="S1022045" s="71"/>
      <c r="T1022045" s="71"/>
      <c r="U1022045" s="71"/>
      <c r="V1022045" s="78"/>
    </row>
    <row r="1022046" spans="1:22" customFormat="1">
      <c r="A1022046" s="2"/>
      <c r="B1022046" s="63"/>
      <c r="C1022046" s="67"/>
      <c r="D1022046" s="54"/>
      <c r="E1022046" s="71"/>
      <c r="F1022046" s="72"/>
      <c r="G1022046" s="72"/>
      <c r="H1022046" s="73"/>
      <c r="I1022046" s="74"/>
      <c r="J1022046" s="71"/>
      <c r="K1022046" s="75"/>
      <c r="L1022046" s="73"/>
      <c r="M1022046" s="73"/>
      <c r="N1022046" s="76"/>
      <c r="O1022046" s="73"/>
      <c r="P1022046" s="71"/>
      <c r="Q1022046" s="71"/>
      <c r="R1022046" s="77"/>
      <c r="S1022046" s="71"/>
      <c r="T1022046" s="71"/>
      <c r="U1022046" s="71"/>
      <c r="V1022046" s="78"/>
    </row>
    <row r="1022047" spans="1:22" customFormat="1">
      <c r="A1022047" s="2"/>
      <c r="B1022047" s="63"/>
      <c r="C1022047" s="67"/>
      <c r="D1022047" s="54"/>
      <c r="E1022047" s="71"/>
      <c r="F1022047" s="72"/>
      <c r="G1022047" s="72"/>
      <c r="H1022047" s="73"/>
      <c r="I1022047" s="74"/>
      <c r="J1022047" s="71"/>
      <c r="K1022047" s="75"/>
      <c r="L1022047" s="73"/>
      <c r="M1022047" s="73"/>
      <c r="N1022047" s="76"/>
      <c r="O1022047" s="73"/>
      <c r="P1022047" s="71"/>
      <c r="Q1022047" s="71"/>
      <c r="R1022047" s="77"/>
      <c r="S1022047" s="71"/>
      <c r="T1022047" s="71"/>
      <c r="U1022047" s="71"/>
      <c r="V1022047" s="78"/>
    </row>
    <row r="1022048" spans="1:22" customFormat="1">
      <c r="A1022048" s="2"/>
      <c r="B1022048" s="63"/>
      <c r="C1022048" s="67"/>
      <c r="D1022048" s="54"/>
      <c r="E1022048" s="71"/>
      <c r="F1022048" s="72"/>
      <c r="G1022048" s="72"/>
      <c r="H1022048" s="73"/>
      <c r="I1022048" s="74"/>
      <c r="J1022048" s="71"/>
      <c r="K1022048" s="75"/>
      <c r="L1022048" s="73"/>
      <c r="M1022048" s="73"/>
      <c r="N1022048" s="76"/>
      <c r="O1022048" s="73"/>
      <c r="P1022048" s="71"/>
      <c r="Q1022048" s="71"/>
      <c r="R1022048" s="77"/>
      <c r="S1022048" s="71"/>
      <c r="T1022048" s="71"/>
      <c r="U1022048" s="71"/>
      <c r="V1022048" s="78"/>
    </row>
    <row r="1022049" spans="1:22" customFormat="1">
      <c r="A1022049" s="2"/>
      <c r="B1022049" s="63"/>
      <c r="C1022049" s="67"/>
      <c r="D1022049" s="54"/>
      <c r="E1022049" s="71"/>
      <c r="F1022049" s="72"/>
      <c r="G1022049" s="72"/>
      <c r="H1022049" s="73"/>
      <c r="I1022049" s="74"/>
      <c r="J1022049" s="71"/>
      <c r="K1022049" s="75"/>
      <c r="L1022049" s="73"/>
      <c r="M1022049" s="73"/>
      <c r="N1022049" s="76"/>
      <c r="O1022049" s="73"/>
      <c r="P1022049" s="71"/>
      <c r="Q1022049" s="71"/>
      <c r="R1022049" s="77"/>
      <c r="S1022049" s="71"/>
      <c r="T1022049" s="71"/>
      <c r="U1022049" s="71"/>
      <c r="V1022049" s="78"/>
    </row>
    <row r="1022050" spans="1:22" customFormat="1">
      <c r="A1022050" s="2"/>
      <c r="B1022050" s="63"/>
      <c r="C1022050" s="67"/>
      <c r="D1022050" s="54"/>
      <c r="E1022050" s="71"/>
      <c r="F1022050" s="72"/>
      <c r="G1022050" s="72"/>
      <c r="H1022050" s="73"/>
      <c r="I1022050" s="74"/>
      <c r="J1022050" s="71"/>
      <c r="K1022050" s="75"/>
      <c r="L1022050" s="73"/>
      <c r="M1022050" s="73"/>
      <c r="N1022050" s="76"/>
      <c r="O1022050" s="73"/>
      <c r="P1022050" s="71"/>
      <c r="Q1022050" s="71"/>
      <c r="R1022050" s="77"/>
      <c r="S1022050" s="71"/>
      <c r="T1022050" s="71"/>
      <c r="U1022050" s="71"/>
      <c r="V1022050" s="78"/>
    </row>
    <row r="1022051" spans="1:22" customFormat="1">
      <c r="A1022051" s="2"/>
      <c r="B1022051" s="63"/>
      <c r="C1022051" s="67"/>
      <c r="D1022051" s="54"/>
      <c r="E1022051" s="71"/>
      <c r="F1022051" s="72"/>
      <c r="G1022051" s="72"/>
      <c r="H1022051" s="73"/>
      <c r="I1022051" s="74"/>
      <c r="J1022051" s="71"/>
      <c r="K1022051" s="75"/>
      <c r="L1022051" s="73"/>
      <c r="M1022051" s="73"/>
      <c r="N1022051" s="76"/>
      <c r="O1022051" s="73"/>
      <c r="P1022051" s="71"/>
      <c r="Q1022051" s="71"/>
      <c r="R1022051" s="77"/>
      <c r="S1022051" s="71"/>
      <c r="T1022051" s="71"/>
      <c r="U1022051" s="71"/>
      <c r="V1022051" s="78"/>
    </row>
    <row r="1022052" spans="1:22" customFormat="1">
      <c r="A1022052" s="2"/>
      <c r="B1022052" s="63"/>
      <c r="C1022052" s="67"/>
      <c r="D1022052" s="54"/>
      <c r="E1022052" s="71"/>
      <c r="F1022052" s="72"/>
      <c r="G1022052" s="72"/>
      <c r="H1022052" s="73"/>
      <c r="I1022052" s="74"/>
      <c r="J1022052" s="71"/>
      <c r="K1022052" s="75"/>
      <c r="L1022052" s="73"/>
      <c r="M1022052" s="73"/>
      <c r="N1022052" s="76"/>
      <c r="O1022052" s="73"/>
      <c r="P1022052" s="71"/>
      <c r="Q1022052" s="71"/>
      <c r="R1022052" s="77"/>
      <c r="S1022052" s="71"/>
      <c r="T1022052" s="71"/>
      <c r="U1022052" s="71"/>
      <c r="V1022052" s="78"/>
    </row>
    <row r="1022053" spans="1:22" customFormat="1">
      <c r="A1022053" s="2"/>
      <c r="B1022053" s="63"/>
      <c r="C1022053" s="67"/>
      <c r="D1022053" s="54"/>
      <c r="E1022053" s="71"/>
      <c r="F1022053" s="72"/>
      <c r="G1022053" s="72"/>
      <c r="H1022053" s="73"/>
      <c r="I1022053" s="74"/>
      <c r="J1022053" s="71"/>
      <c r="K1022053" s="75"/>
      <c r="L1022053" s="73"/>
      <c r="M1022053" s="73"/>
      <c r="N1022053" s="76"/>
      <c r="O1022053" s="73"/>
      <c r="P1022053" s="71"/>
      <c r="Q1022053" s="71"/>
      <c r="R1022053" s="77"/>
      <c r="S1022053" s="71"/>
      <c r="T1022053" s="71"/>
      <c r="U1022053" s="71"/>
      <c r="V1022053" s="78"/>
    </row>
    <row r="1022054" spans="1:22" customFormat="1">
      <c r="A1022054" s="2"/>
      <c r="B1022054" s="63"/>
      <c r="C1022054" s="67"/>
      <c r="D1022054" s="54"/>
      <c r="E1022054" s="71"/>
      <c r="F1022054" s="72"/>
      <c r="G1022054" s="72"/>
      <c r="H1022054" s="73"/>
      <c r="I1022054" s="74"/>
      <c r="J1022054" s="71"/>
      <c r="K1022054" s="75"/>
      <c r="L1022054" s="73"/>
      <c r="M1022054" s="73"/>
      <c r="N1022054" s="76"/>
      <c r="O1022054" s="73"/>
      <c r="P1022054" s="71"/>
      <c r="Q1022054" s="71"/>
      <c r="R1022054" s="77"/>
      <c r="S1022054" s="71"/>
      <c r="T1022054" s="71"/>
      <c r="U1022054" s="71"/>
      <c r="V1022054" s="78"/>
    </row>
    <row r="1022055" spans="1:22" customFormat="1">
      <c r="A1022055" s="2"/>
      <c r="B1022055" s="63"/>
      <c r="C1022055" s="67"/>
      <c r="D1022055" s="54"/>
      <c r="E1022055" s="71"/>
      <c r="F1022055" s="72"/>
      <c r="G1022055" s="72"/>
      <c r="H1022055" s="73"/>
      <c r="I1022055" s="74"/>
      <c r="J1022055" s="71"/>
      <c r="K1022055" s="75"/>
      <c r="L1022055" s="73"/>
      <c r="M1022055" s="73"/>
      <c r="N1022055" s="76"/>
      <c r="O1022055" s="73"/>
      <c r="P1022055" s="71"/>
      <c r="Q1022055" s="71"/>
      <c r="R1022055" s="77"/>
      <c r="S1022055" s="71"/>
      <c r="T1022055" s="71"/>
      <c r="U1022055" s="71"/>
      <c r="V1022055" s="78"/>
    </row>
    <row r="1022056" spans="1:22" customFormat="1">
      <c r="A1022056" s="2"/>
      <c r="B1022056" s="63"/>
      <c r="C1022056" s="67"/>
      <c r="D1022056" s="54"/>
      <c r="E1022056" s="71"/>
      <c r="F1022056" s="72"/>
      <c r="G1022056" s="72"/>
      <c r="H1022056" s="73"/>
      <c r="I1022056" s="74"/>
      <c r="J1022056" s="71"/>
      <c r="K1022056" s="75"/>
      <c r="L1022056" s="73"/>
      <c r="M1022056" s="73"/>
      <c r="N1022056" s="76"/>
      <c r="O1022056" s="73"/>
      <c r="P1022056" s="71"/>
      <c r="Q1022056" s="71"/>
      <c r="R1022056" s="77"/>
      <c r="S1022056" s="71"/>
      <c r="T1022056" s="71"/>
      <c r="U1022056" s="71"/>
      <c r="V1022056" s="78"/>
    </row>
    <row r="1022057" spans="1:22" customFormat="1">
      <c r="A1022057" s="2"/>
      <c r="B1022057" s="63"/>
      <c r="C1022057" s="67"/>
      <c r="D1022057" s="54"/>
      <c r="E1022057" s="71"/>
      <c r="F1022057" s="72"/>
      <c r="G1022057" s="72"/>
      <c r="H1022057" s="73"/>
      <c r="I1022057" s="74"/>
      <c r="J1022057" s="71"/>
      <c r="K1022057" s="75"/>
      <c r="L1022057" s="73"/>
      <c r="M1022057" s="73"/>
      <c r="N1022057" s="76"/>
      <c r="O1022057" s="73"/>
      <c r="P1022057" s="71"/>
      <c r="Q1022057" s="71"/>
      <c r="R1022057" s="77"/>
      <c r="S1022057" s="71"/>
      <c r="T1022057" s="71"/>
      <c r="U1022057" s="71"/>
      <c r="V1022057" s="78"/>
    </row>
    <row r="1022058" spans="1:22" customFormat="1">
      <c r="A1022058" s="2"/>
      <c r="B1022058" s="63"/>
      <c r="C1022058" s="67"/>
      <c r="D1022058" s="54"/>
      <c r="E1022058" s="71"/>
      <c r="F1022058" s="72"/>
      <c r="G1022058" s="72"/>
      <c r="H1022058" s="73"/>
      <c r="I1022058" s="74"/>
      <c r="J1022058" s="71"/>
      <c r="K1022058" s="75"/>
      <c r="L1022058" s="73"/>
      <c r="M1022058" s="73"/>
      <c r="N1022058" s="76"/>
      <c r="O1022058" s="73"/>
      <c r="P1022058" s="71"/>
      <c r="Q1022058" s="71"/>
      <c r="R1022058" s="77"/>
      <c r="S1022058" s="71"/>
      <c r="T1022058" s="71"/>
      <c r="U1022058" s="71"/>
      <c r="V1022058" s="78"/>
    </row>
    <row r="1022059" spans="1:22" customFormat="1">
      <c r="A1022059" s="2"/>
      <c r="B1022059" s="63"/>
      <c r="C1022059" s="67"/>
      <c r="D1022059" s="54"/>
      <c r="E1022059" s="71"/>
      <c r="F1022059" s="72"/>
      <c r="G1022059" s="72"/>
      <c r="H1022059" s="73"/>
      <c r="I1022059" s="74"/>
      <c r="J1022059" s="71"/>
      <c r="K1022059" s="75"/>
      <c r="L1022059" s="73"/>
      <c r="M1022059" s="73"/>
      <c r="N1022059" s="76"/>
      <c r="O1022059" s="73"/>
      <c r="P1022059" s="71"/>
      <c r="Q1022059" s="71"/>
      <c r="R1022059" s="77"/>
      <c r="S1022059" s="71"/>
      <c r="T1022059" s="71"/>
      <c r="U1022059" s="71"/>
      <c r="V1022059" s="78"/>
    </row>
    <row r="1022060" spans="1:22" customFormat="1">
      <c r="A1022060" s="2"/>
      <c r="B1022060" s="63"/>
      <c r="C1022060" s="67"/>
      <c r="D1022060" s="54"/>
      <c r="E1022060" s="71"/>
      <c r="F1022060" s="72"/>
      <c r="G1022060" s="72"/>
      <c r="H1022060" s="73"/>
      <c r="I1022060" s="74"/>
      <c r="J1022060" s="71"/>
      <c r="K1022060" s="75"/>
      <c r="L1022060" s="73"/>
      <c r="M1022060" s="73"/>
      <c r="N1022060" s="76"/>
      <c r="O1022060" s="73"/>
      <c r="P1022060" s="71"/>
      <c r="Q1022060" s="71"/>
      <c r="R1022060" s="77"/>
      <c r="S1022060" s="71"/>
      <c r="T1022060" s="71"/>
      <c r="U1022060" s="71"/>
      <c r="V1022060" s="78"/>
    </row>
    <row r="1022061" spans="1:22" customFormat="1">
      <c r="A1022061" s="2"/>
      <c r="B1022061" s="63"/>
      <c r="C1022061" s="67"/>
      <c r="D1022061" s="54"/>
      <c r="E1022061" s="71"/>
      <c r="F1022061" s="72"/>
      <c r="G1022061" s="72"/>
      <c r="H1022061" s="73"/>
      <c r="I1022061" s="74"/>
      <c r="J1022061" s="71"/>
      <c r="K1022061" s="75"/>
      <c r="L1022061" s="73"/>
      <c r="M1022061" s="73"/>
      <c r="N1022061" s="76"/>
      <c r="O1022061" s="73"/>
      <c r="P1022061" s="71"/>
      <c r="Q1022061" s="71"/>
      <c r="R1022061" s="77"/>
      <c r="S1022061" s="71"/>
      <c r="T1022061" s="71"/>
      <c r="U1022061" s="71"/>
      <c r="V1022061" s="78"/>
    </row>
    <row r="1022062" spans="1:22" customFormat="1">
      <c r="A1022062" s="2"/>
      <c r="B1022062" s="63"/>
      <c r="C1022062" s="67"/>
      <c r="D1022062" s="54"/>
      <c r="E1022062" s="71"/>
      <c r="F1022062" s="72"/>
      <c r="G1022062" s="72"/>
      <c r="H1022062" s="73"/>
      <c r="I1022062" s="74"/>
      <c r="J1022062" s="71"/>
      <c r="K1022062" s="75"/>
      <c r="L1022062" s="73"/>
      <c r="M1022062" s="73"/>
      <c r="N1022062" s="76"/>
      <c r="O1022062" s="73"/>
      <c r="P1022062" s="71"/>
      <c r="Q1022062" s="71"/>
      <c r="R1022062" s="77"/>
      <c r="S1022062" s="71"/>
      <c r="T1022062" s="71"/>
      <c r="U1022062" s="71"/>
      <c r="V1022062" s="78"/>
    </row>
    <row r="1022063" spans="1:22" customFormat="1">
      <c r="A1022063" s="2"/>
      <c r="B1022063" s="63"/>
      <c r="C1022063" s="67"/>
      <c r="D1022063" s="54"/>
      <c r="E1022063" s="71"/>
      <c r="F1022063" s="72"/>
      <c r="G1022063" s="72"/>
      <c r="H1022063" s="73"/>
      <c r="I1022063" s="74"/>
      <c r="J1022063" s="71"/>
      <c r="K1022063" s="75"/>
      <c r="L1022063" s="73"/>
      <c r="M1022063" s="73"/>
      <c r="N1022063" s="76"/>
      <c r="O1022063" s="73"/>
      <c r="P1022063" s="71"/>
      <c r="Q1022063" s="71"/>
      <c r="R1022063" s="77"/>
      <c r="S1022063" s="71"/>
      <c r="T1022063" s="71"/>
      <c r="U1022063" s="71"/>
      <c r="V1022063" s="78"/>
    </row>
    <row r="1022064" spans="1:22" customFormat="1">
      <c r="A1022064" s="2"/>
      <c r="B1022064" s="63"/>
      <c r="C1022064" s="67"/>
      <c r="D1022064" s="54"/>
      <c r="E1022064" s="71"/>
      <c r="F1022064" s="72"/>
      <c r="G1022064" s="72"/>
      <c r="H1022064" s="73"/>
      <c r="I1022064" s="74"/>
      <c r="J1022064" s="71"/>
      <c r="K1022064" s="75"/>
      <c r="L1022064" s="73"/>
      <c r="M1022064" s="73"/>
      <c r="N1022064" s="76"/>
      <c r="O1022064" s="73"/>
      <c r="P1022064" s="71"/>
      <c r="Q1022064" s="71"/>
      <c r="R1022064" s="77"/>
      <c r="S1022064" s="71"/>
      <c r="T1022064" s="71"/>
      <c r="U1022064" s="71"/>
      <c r="V1022064" s="78"/>
    </row>
    <row r="1022065" spans="1:22" customFormat="1">
      <c r="A1022065" s="2"/>
      <c r="B1022065" s="63"/>
      <c r="C1022065" s="67"/>
      <c r="D1022065" s="54"/>
      <c r="E1022065" s="71"/>
      <c r="F1022065" s="72"/>
      <c r="G1022065" s="72"/>
      <c r="H1022065" s="73"/>
      <c r="I1022065" s="74"/>
      <c r="J1022065" s="71"/>
      <c r="K1022065" s="75"/>
      <c r="L1022065" s="73"/>
      <c r="M1022065" s="73"/>
      <c r="N1022065" s="76"/>
      <c r="O1022065" s="73"/>
      <c r="P1022065" s="71"/>
      <c r="Q1022065" s="71"/>
      <c r="R1022065" s="77"/>
      <c r="S1022065" s="71"/>
      <c r="T1022065" s="71"/>
      <c r="U1022065" s="71"/>
      <c r="V1022065" s="78"/>
    </row>
    <row r="1022066" spans="1:22" customFormat="1">
      <c r="A1022066" s="2"/>
      <c r="B1022066" s="63"/>
      <c r="C1022066" s="67"/>
      <c r="D1022066" s="54"/>
      <c r="E1022066" s="71"/>
      <c r="F1022066" s="72"/>
      <c r="G1022066" s="72"/>
      <c r="H1022066" s="73"/>
      <c r="I1022066" s="74"/>
      <c r="J1022066" s="71"/>
      <c r="K1022066" s="75"/>
      <c r="L1022066" s="73"/>
      <c r="M1022066" s="73"/>
      <c r="N1022066" s="76"/>
      <c r="O1022066" s="73"/>
      <c r="P1022066" s="71"/>
      <c r="Q1022066" s="71"/>
      <c r="R1022066" s="77"/>
      <c r="S1022066" s="71"/>
      <c r="T1022066" s="71"/>
      <c r="U1022066" s="71"/>
      <c r="V1022066" s="78"/>
    </row>
    <row r="1022067" spans="1:22" customFormat="1">
      <c r="A1022067" s="2"/>
      <c r="B1022067" s="63"/>
      <c r="C1022067" s="67"/>
      <c r="D1022067" s="54"/>
      <c r="E1022067" s="71"/>
      <c r="F1022067" s="72"/>
      <c r="G1022067" s="72"/>
      <c r="H1022067" s="73"/>
      <c r="I1022067" s="74"/>
      <c r="J1022067" s="71"/>
      <c r="K1022067" s="75"/>
      <c r="L1022067" s="73"/>
      <c r="M1022067" s="73"/>
      <c r="N1022067" s="76"/>
      <c r="O1022067" s="73"/>
      <c r="P1022067" s="71"/>
      <c r="Q1022067" s="71"/>
      <c r="R1022067" s="77"/>
      <c r="S1022067" s="71"/>
      <c r="T1022067" s="71"/>
      <c r="U1022067" s="71"/>
      <c r="V1022067" s="78"/>
    </row>
    <row r="1022068" spans="1:22" customFormat="1">
      <c r="A1022068" s="2"/>
      <c r="B1022068" s="63"/>
      <c r="C1022068" s="67"/>
      <c r="D1022068" s="54"/>
      <c r="E1022068" s="71"/>
      <c r="F1022068" s="72"/>
      <c r="G1022068" s="72"/>
      <c r="H1022068" s="73"/>
      <c r="I1022068" s="74"/>
      <c r="J1022068" s="71"/>
      <c r="K1022068" s="75"/>
      <c r="L1022068" s="73"/>
      <c r="M1022068" s="73"/>
      <c r="N1022068" s="76"/>
      <c r="O1022068" s="73"/>
      <c r="P1022068" s="71"/>
      <c r="Q1022068" s="71"/>
      <c r="R1022068" s="77"/>
      <c r="S1022068" s="71"/>
      <c r="T1022068" s="71"/>
      <c r="U1022068" s="71"/>
      <c r="V1022068" s="78"/>
    </row>
    <row r="1022069" spans="1:22" customFormat="1">
      <c r="A1022069" s="2"/>
      <c r="B1022069" s="63"/>
      <c r="C1022069" s="67"/>
      <c r="D1022069" s="54"/>
      <c r="E1022069" s="71"/>
      <c r="F1022069" s="72"/>
      <c r="G1022069" s="72"/>
      <c r="H1022069" s="73"/>
      <c r="I1022069" s="74"/>
      <c r="J1022069" s="71"/>
      <c r="K1022069" s="75"/>
      <c r="L1022069" s="73"/>
      <c r="M1022069" s="73"/>
      <c r="N1022069" s="76"/>
      <c r="O1022069" s="73"/>
      <c r="P1022069" s="71"/>
      <c r="Q1022069" s="71"/>
      <c r="R1022069" s="77"/>
      <c r="S1022069" s="71"/>
      <c r="T1022069" s="71"/>
      <c r="U1022069" s="71"/>
      <c r="V1022069" s="78"/>
    </row>
    <row r="1022070" spans="1:22" customFormat="1">
      <c r="A1022070" s="2"/>
      <c r="B1022070" s="63"/>
      <c r="C1022070" s="67"/>
      <c r="D1022070" s="54"/>
      <c r="E1022070" s="71"/>
      <c r="F1022070" s="72"/>
      <c r="G1022070" s="72"/>
      <c r="H1022070" s="73"/>
      <c r="I1022070" s="74"/>
      <c r="J1022070" s="71"/>
      <c r="K1022070" s="75"/>
      <c r="L1022070" s="73"/>
      <c r="M1022070" s="73"/>
      <c r="N1022070" s="76"/>
      <c r="O1022070" s="73"/>
      <c r="P1022070" s="71"/>
      <c r="Q1022070" s="71"/>
      <c r="R1022070" s="77"/>
      <c r="S1022070" s="71"/>
      <c r="T1022070" s="71"/>
      <c r="U1022070" s="71"/>
      <c r="V1022070" s="78"/>
    </row>
    <row r="1022071" spans="1:22" customFormat="1">
      <c r="A1022071" s="2"/>
      <c r="B1022071" s="63"/>
      <c r="C1022071" s="67"/>
      <c r="D1022071" s="54"/>
      <c r="E1022071" s="71"/>
      <c r="F1022071" s="72"/>
      <c r="G1022071" s="72"/>
      <c r="H1022071" s="73"/>
      <c r="I1022071" s="74"/>
      <c r="J1022071" s="71"/>
      <c r="K1022071" s="75"/>
      <c r="L1022071" s="73"/>
      <c r="M1022071" s="73"/>
      <c r="N1022071" s="76"/>
      <c r="O1022071" s="73"/>
      <c r="P1022071" s="71"/>
      <c r="Q1022071" s="71"/>
      <c r="R1022071" s="77"/>
      <c r="S1022071" s="71"/>
      <c r="T1022071" s="71"/>
      <c r="U1022071" s="71"/>
      <c r="V1022071" s="78"/>
    </row>
    <row r="1022072" spans="1:22" customFormat="1">
      <c r="A1022072" s="2"/>
      <c r="B1022072" s="63"/>
      <c r="C1022072" s="67"/>
      <c r="D1022072" s="54"/>
      <c r="E1022072" s="71"/>
      <c r="F1022072" s="72"/>
      <c r="G1022072" s="72"/>
      <c r="H1022072" s="73"/>
      <c r="I1022072" s="74"/>
      <c r="J1022072" s="71"/>
      <c r="K1022072" s="75"/>
      <c r="L1022072" s="73"/>
      <c r="M1022072" s="73"/>
      <c r="N1022072" s="76"/>
      <c r="O1022072" s="73"/>
      <c r="P1022072" s="71"/>
      <c r="Q1022072" s="71"/>
      <c r="R1022072" s="77"/>
      <c r="S1022072" s="71"/>
      <c r="T1022072" s="71"/>
      <c r="U1022072" s="71"/>
      <c r="V1022072" s="78"/>
    </row>
    <row r="1022073" spans="1:22" customFormat="1">
      <c r="A1022073" s="2"/>
      <c r="B1022073" s="63"/>
      <c r="C1022073" s="67"/>
      <c r="D1022073" s="54"/>
      <c r="E1022073" s="71"/>
      <c r="F1022073" s="72"/>
      <c r="G1022073" s="72"/>
      <c r="H1022073" s="73"/>
      <c r="I1022073" s="74"/>
      <c r="J1022073" s="71"/>
      <c r="K1022073" s="75"/>
      <c r="L1022073" s="73"/>
      <c r="M1022073" s="73"/>
      <c r="N1022073" s="76"/>
      <c r="O1022073" s="73"/>
      <c r="P1022073" s="71"/>
      <c r="Q1022073" s="71"/>
      <c r="R1022073" s="77"/>
      <c r="S1022073" s="71"/>
      <c r="T1022073" s="71"/>
      <c r="U1022073" s="71"/>
      <c r="V1022073" s="78"/>
    </row>
    <row r="1022074" spans="1:22" customFormat="1">
      <c r="A1022074" s="2"/>
      <c r="B1022074" s="63"/>
      <c r="C1022074" s="67"/>
      <c r="D1022074" s="54"/>
      <c r="E1022074" s="71"/>
      <c r="F1022074" s="72"/>
      <c r="G1022074" s="72"/>
      <c r="H1022074" s="73"/>
      <c r="I1022074" s="74"/>
      <c r="J1022074" s="71"/>
      <c r="K1022074" s="75"/>
      <c r="L1022074" s="73"/>
      <c r="M1022074" s="73"/>
      <c r="N1022074" s="76"/>
      <c r="O1022074" s="73"/>
      <c r="P1022074" s="71"/>
      <c r="Q1022074" s="71"/>
      <c r="R1022074" s="77"/>
      <c r="S1022074" s="71"/>
      <c r="T1022074" s="71"/>
      <c r="U1022074" s="71"/>
      <c r="V1022074" s="78"/>
    </row>
    <row r="1022075" spans="1:22" customFormat="1">
      <c r="A1022075" s="2"/>
      <c r="B1022075" s="63"/>
      <c r="C1022075" s="67"/>
      <c r="D1022075" s="54"/>
      <c r="E1022075" s="71"/>
      <c r="F1022075" s="72"/>
      <c r="G1022075" s="72"/>
      <c r="H1022075" s="73"/>
      <c r="I1022075" s="74"/>
      <c r="J1022075" s="71"/>
      <c r="K1022075" s="75"/>
      <c r="L1022075" s="73"/>
      <c r="M1022075" s="73"/>
      <c r="N1022075" s="76"/>
      <c r="O1022075" s="73"/>
      <c r="P1022075" s="71"/>
      <c r="Q1022075" s="71"/>
      <c r="R1022075" s="77"/>
      <c r="S1022075" s="71"/>
      <c r="T1022075" s="71"/>
      <c r="U1022075" s="71"/>
      <c r="V1022075" s="78"/>
    </row>
    <row r="1022076" spans="1:22" customFormat="1">
      <c r="A1022076" s="2"/>
      <c r="B1022076" s="63"/>
      <c r="C1022076" s="67"/>
      <c r="D1022076" s="54"/>
      <c r="E1022076" s="71"/>
      <c r="F1022076" s="72"/>
      <c r="G1022076" s="72"/>
      <c r="H1022076" s="73"/>
      <c r="I1022076" s="74"/>
      <c r="J1022076" s="71"/>
      <c r="K1022076" s="75"/>
      <c r="L1022076" s="73"/>
      <c r="M1022076" s="73"/>
      <c r="N1022076" s="76"/>
      <c r="O1022076" s="73"/>
      <c r="P1022076" s="71"/>
      <c r="Q1022076" s="71"/>
      <c r="R1022076" s="77"/>
      <c r="S1022076" s="71"/>
      <c r="T1022076" s="71"/>
      <c r="U1022076" s="71"/>
      <c r="V1022076" s="78"/>
    </row>
    <row r="1022077" spans="1:22" customFormat="1">
      <c r="A1022077" s="2"/>
      <c r="B1022077" s="63"/>
      <c r="C1022077" s="67"/>
      <c r="D1022077" s="54"/>
      <c r="E1022077" s="71"/>
      <c r="F1022077" s="72"/>
      <c r="G1022077" s="72"/>
      <c r="H1022077" s="73"/>
      <c r="I1022077" s="74"/>
      <c r="J1022077" s="71"/>
      <c r="K1022077" s="75"/>
      <c r="L1022077" s="73"/>
      <c r="M1022077" s="73"/>
      <c r="N1022077" s="76"/>
      <c r="O1022077" s="73"/>
      <c r="P1022077" s="71"/>
      <c r="Q1022077" s="71"/>
      <c r="R1022077" s="77"/>
      <c r="S1022077" s="71"/>
      <c r="T1022077" s="71"/>
      <c r="U1022077" s="71"/>
      <c r="V1022077" s="78"/>
    </row>
    <row r="1022078" spans="1:22" customFormat="1">
      <c r="A1022078" s="2"/>
      <c r="B1022078" s="63"/>
      <c r="C1022078" s="67"/>
      <c r="D1022078" s="54"/>
      <c r="E1022078" s="71"/>
      <c r="F1022078" s="72"/>
      <c r="G1022078" s="72"/>
      <c r="H1022078" s="73"/>
      <c r="I1022078" s="74"/>
      <c r="J1022078" s="71"/>
      <c r="K1022078" s="75"/>
      <c r="L1022078" s="73"/>
      <c r="M1022078" s="73"/>
      <c r="N1022078" s="76"/>
      <c r="O1022078" s="73"/>
      <c r="P1022078" s="71"/>
      <c r="Q1022078" s="71"/>
      <c r="R1022078" s="77"/>
      <c r="S1022078" s="71"/>
      <c r="T1022078" s="71"/>
      <c r="U1022078" s="71"/>
      <c r="V1022078" s="78"/>
    </row>
    <row r="1022079" spans="1:22" customFormat="1">
      <c r="A1022079" s="2"/>
      <c r="B1022079" s="63"/>
      <c r="C1022079" s="67"/>
      <c r="D1022079" s="54"/>
      <c r="E1022079" s="71"/>
      <c r="F1022079" s="72"/>
      <c r="G1022079" s="72"/>
      <c r="H1022079" s="73"/>
      <c r="I1022079" s="74"/>
      <c r="J1022079" s="71"/>
      <c r="K1022079" s="75"/>
      <c r="L1022079" s="73"/>
      <c r="M1022079" s="73"/>
      <c r="N1022079" s="76"/>
      <c r="O1022079" s="73"/>
      <c r="P1022079" s="71"/>
      <c r="Q1022079" s="71"/>
      <c r="R1022079" s="77"/>
      <c r="S1022079" s="71"/>
      <c r="T1022079" s="71"/>
      <c r="U1022079" s="71"/>
      <c r="V1022079" s="78"/>
    </row>
    <row r="1022080" spans="1:22" customFormat="1">
      <c r="A1022080" s="2"/>
      <c r="B1022080" s="63"/>
      <c r="C1022080" s="67"/>
      <c r="D1022080" s="54"/>
      <c r="E1022080" s="71"/>
      <c r="F1022080" s="72"/>
      <c r="G1022080" s="72"/>
      <c r="H1022080" s="73"/>
      <c r="I1022080" s="74"/>
      <c r="J1022080" s="71"/>
      <c r="K1022080" s="75"/>
      <c r="L1022080" s="73"/>
      <c r="M1022080" s="73"/>
      <c r="N1022080" s="76"/>
      <c r="O1022080" s="73"/>
      <c r="P1022080" s="71"/>
      <c r="Q1022080" s="71"/>
      <c r="R1022080" s="77"/>
      <c r="S1022080" s="71"/>
      <c r="T1022080" s="71"/>
      <c r="U1022080" s="71"/>
      <c r="V1022080" s="78"/>
    </row>
    <row r="1022081" spans="1:22" customFormat="1">
      <c r="A1022081" s="2"/>
      <c r="B1022081" s="63"/>
      <c r="C1022081" s="67"/>
      <c r="D1022081" s="54"/>
      <c r="E1022081" s="71"/>
      <c r="F1022081" s="72"/>
      <c r="G1022081" s="72"/>
      <c r="H1022081" s="73"/>
      <c r="I1022081" s="74"/>
      <c r="J1022081" s="71"/>
      <c r="K1022081" s="75"/>
      <c r="L1022081" s="73"/>
      <c r="M1022081" s="73"/>
      <c r="N1022081" s="76"/>
      <c r="O1022081" s="73"/>
      <c r="P1022081" s="71"/>
      <c r="Q1022081" s="71"/>
      <c r="R1022081" s="77"/>
      <c r="S1022081" s="71"/>
      <c r="T1022081" s="71"/>
      <c r="U1022081" s="71"/>
      <c r="V1022081" s="78"/>
    </row>
    <row r="1022082" spans="1:22" customFormat="1">
      <c r="A1022082" s="2"/>
      <c r="B1022082" s="63"/>
      <c r="C1022082" s="67"/>
      <c r="D1022082" s="54"/>
      <c r="E1022082" s="71"/>
      <c r="F1022082" s="72"/>
      <c r="G1022082" s="72"/>
      <c r="H1022082" s="73"/>
      <c r="I1022082" s="74"/>
      <c r="J1022082" s="71"/>
      <c r="K1022082" s="75"/>
      <c r="L1022082" s="73"/>
      <c r="M1022082" s="73"/>
      <c r="N1022082" s="76"/>
      <c r="O1022082" s="73"/>
      <c r="P1022082" s="71"/>
      <c r="Q1022082" s="71"/>
      <c r="R1022082" s="77"/>
      <c r="S1022082" s="71"/>
      <c r="T1022082" s="71"/>
      <c r="U1022082" s="71"/>
      <c r="V1022082" s="78"/>
    </row>
    <row r="1022083" spans="1:22" customFormat="1">
      <c r="A1022083" s="2"/>
      <c r="B1022083" s="63"/>
      <c r="C1022083" s="67"/>
      <c r="D1022083" s="54"/>
      <c r="E1022083" s="71"/>
      <c r="F1022083" s="72"/>
      <c r="G1022083" s="72"/>
      <c r="H1022083" s="73"/>
      <c r="I1022083" s="74"/>
      <c r="J1022083" s="71"/>
      <c r="K1022083" s="75"/>
      <c r="L1022083" s="73"/>
      <c r="M1022083" s="73"/>
      <c r="N1022083" s="76"/>
      <c r="O1022083" s="73"/>
      <c r="P1022083" s="71"/>
      <c r="Q1022083" s="71"/>
      <c r="R1022083" s="77"/>
      <c r="S1022083" s="71"/>
      <c r="T1022083" s="71"/>
      <c r="U1022083" s="71"/>
      <c r="V1022083" s="78"/>
    </row>
    <row r="1022084" spans="1:22" customFormat="1">
      <c r="A1022084" s="2"/>
      <c r="B1022084" s="63"/>
      <c r="C1022084" s="67"/>
      <c r="D1022084" s="54"/>
      <c r="E1022084" s="71"/>
      <c r="F1022084" s="72"/>
      <c r="G1022084" s="72"/>
      <c r="H1022084" s="73"/>
      <c r="I1022084" s="74"/>
      <c r="J1022084" s="71"/>
      <c r="K1022084" s="75"/>
      <c r="L1022084" s="73"/>
      <c r="M1022084" s="73"/>
      <c r="N1022084" s="76"/>
      <c r="O1022084" s="73"/>
      <c r="P1022084" s="71"/>
      <c r="Q1022084" s="71"/>
      <c r="R1022084" s="77"/>
      <c r="S1022084" s="71"/>
      <c r="T1022084" s="71"/>
      <c r="U1022084" s="71"/>
      <c r="V1022084" s="78"/>
    </row>
    <row r="1022085" spans="1:22" customFormat="1">
      <c r="A1022085" s="2"/>
      <c r="B1022085" s="63"/>
      <c r="C1022085" s="67"/>
      <c r="D1022085" s="54"/>
      <c r="E1022085" s="71"/>
      <c r="F1022085" s="72"/>
      <c r="G1022085" s="72"/>
      <c r="H1022085" s="73"/>
      <c r="I1022085" s="74"/>
      <c r="J1022085" s="71"/>
      <c r="K1022085" s="75"/>
      <c r="L1022085" s="73"/>
      <c r="M1022085" s="73"/>
      <c r="N1022085" s="76"/>
      <c r="O1022085" s="73"/>
      <c r="P1022085" s="71"/>
      <c r="Q1022085" s="71"/>
      <c r="R1022085" s="77"/>
      <c r="S1022085" s="71"/>
      <c r="T1022085" s="71"/>
      <c r="U1022085" s="71"/>
      <c r="V1022085" s="78"/>
    </row>
    <row r="1022086" spans="1:22" customFormat="1">
      <c r="A1022086" s="2"/>
      <c r="B1022086" s="63"/>
      <c r="C1022086" s="67"/>
      <c r="D1022086" s="54"/>
      <c r="E1022086" s="71"/>
      <c r="F1022086" s="72"/>
      <c r="G1022086" s="72"/>
      <c r="H1022086" s="73"/>
      <c r="I1022086" s="74"/>
      <c r="J1022086" s="71"/>
      <c r="K1022086" s="75"/>
      <c r="L1022086" s="73"/>
      <c r="M1022086" s="73"/>
      <c r="N1022086" s="76"/>
      <c r="O1022086" s="73"/>
      <c r="P1022086" s="71"/>
      <c r="Q1022086" s="71"/>
      <c r="R1022086" s="77"/>
      <c r="S1022086" s="71"/>
      <c r="T1022086" s="71"/>
      <c r="U1022086" s="71"/>
      <c r="V1022086" s="78"/>
    </row>
    <row r="1022087" spans="1:22" customFormat="1">
      <c r="A1022087" s="2"/>
      <c r="B1022087" s="63"/>
      <c r="C1022087" s="67"/>
      <c r="D1022087" s="54"/>
      <c r="E1022087" s="71"/>
      <c r="F1022087" s="72"/>
      <c r="G1022087" s="72"/>
      <c r="H1022087" s="73"/>
      <c r="I1022087" s="74"/>
      <c r="J1022087" s="71"/>
      <c r="K1022087" s="75"/>
      <c r="L1022087" s="73"/>
      <c r="M1022087" s="73"/>
      <c r="N1022087" s="76"/>
      <c r="O1022087" s="73"/>
      <c r="P1022087" s="71"/>
      <c r="Q1022087" s="71"/>
      <c r="R1022087" s="77"/>
      <c r="S1022087" s="71"/>
      <c r="T1022087" s="71"/>
      <c r="U1022087" s="71"/>
      <c r="V1022087" s="78"/>
    </row>
    <row r="1022088" spans="1:22" customFormat="1">
      <c r="A1022088" s="2"/>
      <c r="B1022088" s="63"/>
      <c r="C1022088" s="67"/>
      <c r="D1022088" s="54"/>
      <c r="E1022088" s="71"/>
      <c r="F1022088" s="72"/>
      <c r="G1022088" s="72"/>
      <c r="H1022088" s="73"/>
      <c r="I1022088" s="74"/>
      <c r="J1022088" s="71"/>
      <c r="K1022088" s="75"/>
      <c r="L1022088" s="73"/>
      <c r="M1022088" s="73"/>
      <c r="N1022088" s="76"/>
      <c r="O1022088" s="73"/>
      <c r="P1022088" s="71"/>
      <c r="Q1022088" s="71"/>
      <c r="R1022088" s="77"/>
      <c r="S1022088" s="71"/>
      <c r="T1022088" s="71"/>
      <c r="U1022088" s="71"/>
      <c r="V1022088" s="78"/>
    </row>
    <row r="1022089" spans="1:22" customFormat="1">
      <c r="A1022089" s="2"/>
      <c r="B1022089" s="63"/>
      <c r="C1022089" s="67"/>
      <c r="D1022089" s="54"/>
      <c r="E1022089" s="71"/>
      <c r="F1022089" s="72"/>
      <c r="G1022089" s="72"/>
      <c r="H1022089" s="73"/>
      <c r="I1022089" s="74"/>
      <c r="J1022089" s="71"/>
      <c r="K1022089" s="75"/>
      <c r="L1022089" s="73"/>
      <c r="M1022089" s="73"/>
      <c r="N1022089" s="76"/>
      <c r="O1022089" s="73"/>
      <c r="P1022089" s="71"/>
      <c r="Q1022089" s="71"/>
      <c r="R1022089" s="77"/>
      <c r="S1022089" s="71"/>
      <c r="T1022089" s="71"/>
      <c r="U1022089" s="71"/>
      <c r="V1022089" s="78"/>
    </row>
    <row r="1022090" spans="1:22" customFormat="1">
      <c r="A1022090" s="2"/>
      <c r="B1022090" s="63"/>
      <c r="C1022090" s="67"/>
      <c r="D1022090" s="54"/>
      <c r="E1022090" s="71"/>
      <c r="F1022090" s="72"/>
      <c r="G1022090" s="72"/>
      <c r="H1022090" s="73"/>
      <c r="I1022090" s="74"/>
      <c r="J1022090" s="71"/>
      <c r="K1022090" s="75"/>
      <c r="L1022090" s="73"/>
      <c r="M1022090" s="73"/>
      <c r="N1022090" s="76"/>
      <c r="O1022090" s="73"/>
      <c r="P1022090" s="71"/>
      <c r="Q1022090" s="71"/>
      <c r="R1022090" s="77"/>
      <c r="S1022090" s="71"/>
      <c r="T1022090" s="71"/>
      <c r="U1022090" s="71"/>
      <c r="V1022090" s="78"/>
    </row>
    <row r="1022091" spans="1:22" customFormat="1">
      <c r="A1022091" s="2"/>
      <c r="B1022091" s="63"/>
      <c r="C1022091" s="67"/>
      <c r="D1022091" s="54"/>
      <c r="E1022091" s="71"/>
      <c r="F1022091" s="72"/>
      <c r="G1022091" s="72"/>
      <c r="H1022091" s="73"/>
      <c r="I1022091" s="74"/>
      <c r="J1022091" s="71"/>
      <c r="K1022091" s="75"/>
      <c r="L1022091" s="73"/>
      <c r="M1022091" s="73"/>
      <c r="N1022091" s="76"/>
      <c r="O1022091" s="73"/>
      <c r="P1022091" s="71"/>
      <c r="Q1022091" s="71"/>
      <c r="R1022091" s="77"/>
      <c r="S1022091" s="71"/>
      <c r="T1022091" s="71"/>
      <c r="U1022091" s="71"/>
      <c r="V1022091" s="78"/>
    </row>
    <row r="1022092" spans="1:22" customFormat="1">
      <c r="A1022092" s="2"/>
      <c r="B1022092" s="63"/>
      <c r="C1022092" s="67"/>
      <c r="D1022092" s="54"/>
      <c r="E1022092" s="71"/>
      <c r="F1022092" s="72"/>
      <c r="G1022092" s="72"/>
      <c r="H1022092" s="73"/>
      <c r="I1022092" s="74"/>
      <c r="J1022092" s="71"/>
      <c r="K1022092" s="75"/>
      <c r="L1022092" s="73"/>
      <c r="M1022092" s="73"/>
      <c r="N1022092" s="76"/>
      <c r="O1022092" s="73"/>
      <c r="P1022092" s="71"/>
      <c r="Q1022092" s="71"/>
      <c r="R1022092" s="77"/>
      <c r="S1022092" s="71"/>
      <c r="T1022092" s="71"/>
      <c r="U1022092" s="71"/>
      <c r="V1022092" s="78"/>
    </row>
    <row r="1022093" spans="1:22" customFormat="1">
      <c r="A1022093" s="2"/>
      <c r="B1022093" s="63"/>
      <c r="C1022093" s="67"/>
      <c r="D1022093" s="54"/>
      <c r="E1022093" s="71"/>
      <c r="F1022093" s="72"/>
      <c r="G1022093" s="72"/>
      <c r="H1022093" s="73"/>
      <c r="I1022093" s="74"/>
      <c r="J1022093" s="71"/>
      <c r="K1022093" s="75"/>
      <c r="L1022093" s="73"/>
      <c r="M1022093" s="73"/>
      <c r="N1022093" s="76"/>
      <c r="O1022093" s="73"/>
      <c r="P1022093" s="71"/>
      <c r="Q1022093" s="71"/>
      <c r="R1022093" s="77"/>
      <c r="S1022093" s="71"/>
      <c r="T1022093" s="71"/>
      <c r="U1022093" s="71"/>
      <c r="V1022093" s="78"/>
    </row>
    <row r="1022094" spans="1:22" customFormat="1">
      <c r="A1022094" s="2"/>
      <c r="B1022094" s="63"/>
      <c r="C1022094" s="67"/>
      <c r="D1022094" s="54"/>
      <c r="E1022094" s="71"/>
      <c r="F1022094" s="72"/>
      <c r="G1022094" s="72"/>
      <c r="H1022094" s="73"/>
      <c r="I1022094" s="74"/>
      <c r="J1022094" s="71"/>
      <c r="K1022094" s="75"/>
      <c r="L1022094" s="73"/>
      <c r="M1022094" s="73"/>
      <c r="N1022094" s="76"/>
      <c r="O1022094" s="73"/>
      <c r="P1022094" s="71"/>
      <c r="Q1022094" s="71"/>
      <c r="R1022094" s="77"/>
      <c r="S1022094" s="71"/>
      <c r="T1022094" s="71"/>
      <c r="U1022094" s="71"/>
      <c r="V1022094" s="78"/>
    </row>
    <row r="1022095" spans="1:22" customFormat="1">
      <c r="A1022095" s="2"/>
      <c r="B1022095" s="63"/>
      <c r="C1022095" s="67"/>
      <c r="D1022095" s="54"/>
      <c r="E1022095" s="71"/>
      <c r="F1022095" s="72"/>
      <c r="G1022095" s="72"/>
      <c r="H1022095" s="73"/>
      <c r="I1022095" s="74"/>
      <c r="J1022095" s="71"/>
      <c r="K1022095" s="75"/>
      <c r="L1022095" s="73"/>
      <c r="M1022095" s="73"/>
      <c r="N1022095" s="76"/>
      <c r="O1022095" s="73"/>
      <c r="P1022095" s="71"/>
      <c r="Q1022095" s="71"/>
      <c r="R1022095" s="77"/>
      <c r="S1022095" s="71"/>
      <c r="T1022095" s="71"/>
      <c r="U1022095" s="71"/>
      <c r="V1022095" s="78"/>
    </row>
    <row r="1022096" spans="1:22" customFormat="1">
      <c r="A1022096" s="2"/>
      <c r="B1022096" s="63"/>
      <c r="C1022096" s="67"/>
      <c r="D1022096" s="54"/>
      <c r="E1022096" s="71"/>
      <c r="F1022096" s="72"/>
      <c r="G1022096" s="72"/>
      <c r="H1022096" s="73"/>
      <c r="I1022096" s="74"/>
      <c r="J1022096" s="71"/>
      <c r="K1022096" s="75"/>
      <c r="L1022096" s="73"/>
      <c r="M1022096" s="73"/>
      <c r="N1022096" s="76"/>
      <c r="O1022096" s="73"/>
      <c r="P1022096" s="71"/>
      <c r="Q1022096" s="71"/>
      <c r="R1022096" s="77"/>
      <c r="S1022096" s="71"/>
      <c r="T1022096" s="71"/>
      <c r="U1022096" s="71"/>
      <c r="V1022096" s="78"/>
    </row>
    <row r="1022097" spans="1:22" customFormat="1">
      <c r="A1022097" s="2"/>
      <c r="B1022097" s="63"/>
      <c r="C1022097" s="67"/>
      <c r="D1022097" s="54"/>
      <c r="E1022097" s="71"/>
      <c r="F1022097" s="72"/>
      <c r="G1022097" s="72"/>
      <c r="H1022097" s="73"/>
      <c r="I1022097" s="74"/>
      <c r="J1022097" s="71"/>
      <c r="K1022097" s="75"/>
      <c r="L1022097" s="73"/>
      <c r="M1022097" s="73"/>
      <c r="N1022097" s="76"/>
      <c r="O1022097" s="73"/>
      <c r="P1022097" s="71"/>
      <c r="Q1022097" s="71"/>
      <c r="R1022097" s="77"/>
      <c r="S1022097" s="71"/>
      <c r="T1022097" s="71"/>
      <c r="U1022097" s="71"/>
      <c r="V1022097" s="78"/>
    </row>
    <row r="1022098" spans="1:22" customFormat="1">
      <c r="A1022098" s="2"/>
      <c r="B1022098" s="63"/>
      <c r="C1022098" s="67"/>
      <c r="D1022098" s="54"/>
      <c r="E1022098" s="71"/>
      <c r="F1022098" s="72"/>
      <c r="G1022098" s="72"/>
      <c r="H1022098" s="73"/>
      <c r="I1022098" s="74"/>
      <c r="J1022098" s="71"/>
      <c r="K1022098" s="75"/>
      <c r="L1022098" s="73"/>
      <c r="M1022098" s="73"/>
      <c r="N1022098" s="76"/>
      <c r="O1022098" s="73"/>
      <c r="P1022098" s="71"/>
      <c r="Q1022098" s="71"/>
      <c r="R1022098" s="77"/>
      <c r="S1022098" s="71"/>
      <c r="T1022098" s="71"/>
      <c r="U1022098" s="71"/>
      <c r="V1022098" s="78"/>
    </row>
    <row r="1022099" spans="1:22" customFormat="1">
      <c r="A1022099" s="2"/>
      <c r="B1022099" s="63"/>
      <c r="C1022099" s="67"/>
      <c r="D1022099" s="54"/>
      <c r="E1022099" s="71"/>
      <c r="F1022099" s="72"/>
      <c r="G1022099" s="72"/>
      <c r="H1022099" s="73"/>
      <c r="I1022099" s="74"/>
      <c r="J1022099" s="71"/>
      <c r="K1022099" s="75"/>
      <c r="L1022099" s="73"/>
      <c r="M1022099" s="73"/>
      <c r="N1022099" s="76"/>
      <c r="O1022099" s="73"/>
      <c r="P1022099" s="71"/>
      <c r="Q1022099" s="71"/>
      <c r="R1022099" s="77"/>
      <c r="S1022099" s="71"/>
      <c r="T1022099" s="71"/>
      <c r="U1022099" s="71"/>
      <c r="V1022099" s="78"/>
    </row>
    <row r="1022100" spans="1:22" customFormat="1">
      <c r="A1022100" s="2"/>
      <c r="B1022100" s="63"/>
      <c r="C1022100" s="67"/>
      <c r="D1022100" s="54"/>
      <c r="E1022100" s="71"/>
      <c r="F1022100" s="72"/>
      <c r="G1022100" s="72"/>
      <c r="H1022100" s="73"/>
      <c r="I1022100" s="74"/>
      <c r="J1022100" s="71"/>
      <c r="K1022100" s="75"/>
      <c r="L1022100" s="73"/>
      <c r="M1022100" s="73"/>
      <c r="N1022100" s="76"/>
      <c r="O1022100" s="73"/>
      <c r="P1022100" s="71"/>
      <c r="Q1022100" s="71"/>
      <c r="R1022100" s="77"/>
      <c r="S1022100" s="71"/>
      <c r="T1022100" s="71"/>
      <c r="U1022100" s="71"/>
      <c r="V1022100" s="78"/>
    </row>
    <row r="1022101" spans="1:22" customFormat="1">
      <c r="A1022101" s="2"/>
      <c r="B1022101" s="63"/>
      <c r="C1022101" s="67"/>
      <c r="D1022101" s="54"/>
      <c r="E1022101" s="71"/>
      <c r="F1022101" s="72"/>
      <c r="G1022101" s="72"/>
      <c r="H1022101" s="73"/>
      <c r="I1022101" s="74"/>
      <c r="J1022101" s="71"/>
      <c r="K1022101" s="75"/>
      <c r="L1022101" s="73"/>
      <c r="M1022101" s="73"/>
      <c r="N1022101" s="76"/>
      <c r="O1022101" s="73"/>
      <c r="P1022101" s="71"/>
      <c r="Q1022101" s="71"/>
      <c r="R1022101" s="77"/>
      <c r="S1022101" s="71"/>
      <c r="T1022101" s="71"/>
      <c r="U1022101" s="71"/>
      <c r="V1022101" s="78"/>
    </row>
    <row r="1022102" spans="1:22" customFormat="1">
      <c r="A1022102" s="2"/>
      <c r="B1022102" s="63"/>
      <c r="C1022102" s="67"/>
      <c r="D1022102" s="54"/>
      <c r="E1022102" s="71"/>
      <c r="F1022102" s="72"/>
      <c r="G1022102" s="72"/>
      <c r="H1022102" s="73"/>
      <c r="I1022102" s="74"/>
      <c r="J1022102" s="71"/>
      <c r="K1022102" s="75"/>
      <c r="L1022102" s="73"/>
      <c r="M1022102" s="73"/>
      <c r="N1022102" s="76"/>
      <c r="O1022102" s="73"/>
      <c r="P1022102" s="71"/>
      <c r="Q1022102" s="71"/>
      <c r="R1022102" s="77"/>
      <c r="S1022102" s="71"/>
      <c r="T1022102" s="71"/>
      <c r="U1022102" s="71"/>
      <c r="V1022102" s="78"/>
    </row>
    <row r="1022103" spans="1:22" customFormat="1">
      <c r="A1022103" s="2"/>
      <c r="B1022103" s="63"/>
      <c r="C1022103" s="67"/>
      <c r="D1022103" s="54"/>
      <c r="E1022103" s="71"/>
      <c r="F1022103" s="72"/>
      <c r="G1022103" s="72"/>
      <c r="H1022103" s="73"/>
      <c r="I1022103" s="74"/>
      <c r="J1022103" s="71"/>
      <c r="K1022103" s="75"/>
      <c r="L1022103" s="73"/>
      <c r="M1022103" s="73"/>
      <c r="N1022103" s="76"/>
      <c r="O1022103" s="73"/>
      <c r="P1022103" s="71"/>
      <c r="Q1022103" s="71"/>
      <c r="R1022103" s="77"/>
      <c r="S1022103" s="71"/>
      <c r="T1022103" s="71"/>
      <c r="U1022103" s="71"/>
      <c r="V1022103" s="78"/>
    </row>
    <row r="1022104" spans="1:22" customFormat="1">
      <c r="A1022104" s="2"/>
      <c r="B1022104" s="63"/>
      <c r="C1022104" s="67"/>
      <c r="D1022104" s="54"/>
      <c r="E1022104" s="71"/>
      <c r="F1022104" s="72"/>
      <c r="G1022104" s="72"/>
      <c r="H1022104" s="73"/>
      <c r="I1022104" s="74"/>
      <c r="J1022104" s="71"/>
      <c r="K1022104" s="75"/>
      <c r="L1022104" s="73"/>
      <c r="M1022104" s="73"/>
      <c r="N1022104" s="76"/>
      <c r="O1022104" s="73"/>
      <c r="P1022104" s="71"/>
      <c r="Q1022104" s="71"/>
      <c r="R1022104" s="77"/>
      <c r="S1022104" s="71"/>
      <c r="T1022104" s="71"/>
      <c r="U1022104" s="71"/>
      <c r="V1022104" s="78"/>
    </row>
    <row r="1022105" spans="1:22" customFormat="1">
      <c r="A1022105" s="2"/>
      <c r="B1022105" s="63"/>
      <c r="C1022105" s="67"/>
      <c r="D1022105" s="54"/>
      <c r="E1022105" s="71"/>
      <c r="F1022105" s="72"/>
      <c r="G1022105" s="72"/>
      <c r="H1022105" s="73"/>
      <c r="I1022105" s="74"/>
      <c r="J1022105" s="71"/>
      <c r="K1022105" s="75"/>
      <c r="L1022105" s="73"/>
      <c r="M1022105" s="73"/>
      <c r="N1022105" s="76"/>
      <c r="O1022105" s="73"/>
      <c r="P1022105" s="71"/>
      <c r="Q1022105" s="71"/>
      <c r="R1022105" s="77"/>
      <c r="S1022105" s="71"/>
      <c r="T1022105" s="71"/>
      <c r="U1022105" s="71"/>
      <c r="V1022105" s="78"/>
    </row>
    <row r="1022106" spans="1:22" customFormat="1">
      <c r="A1022106" s="2"/>
      <c r="B1022106" s="63"/>
      <c r="C1022106" s="67"/>
      <c r="D1022106" s="54"/>
      <c r="E1022106" s="71"/>
      <c r="F1022106" s="72"/>
      <c r="G1022106" s="72"/>
      <c r="H1022106" s="73"/>
      <c r="I1022106" s="74"/>
      <c r="J1022106" s="71"/>
      <c r="K1022106" s="75"/>
      <c r="L1022106" s="73"/>
      <c r="M1022106" s="73"/>
      <c r="N1022106" s="76"/>
      <c r="O1022106" s="73"/>
      <c r="P1022106" s="71"/>
      <c r="Q1022106" s="71"/>
      <c r="R1022106" s="77"/>
      <c r="S1022106" s="71"/>
      <c r="T1022106" s="71"/>
      <c r="U1022106" s="71"/>
      <c r="V1022106" s="78"/>
    </row>
    <row r="1022107" spans="1:22" customFormat="1">
      <c r="A1022107" s="2"/>
      <c r="B1022107" s="63"/>
      <c r="C1022107" s="67"/>
      <c r="D1022107" s="54"/>
      <c r="E1022107" s="71"/>
      <c r="F1022107" s="72"/>
      <c r="G1022107" s="72"/>
      <c r="H1022107" s="73"/>
      <c r="I1022107" s="74"/>
      <c r="J1022107" s="71"/>
      <c r="K1022107" s="75"/>
      <c r="L1022107" s="73"/>
      <c r="M1022107" s="73"/>
      <c r="N1022107" s="76"/>
      <c r="O1022107" s="73"/>
      <c r="P1022107" s="71"/>
      <c r="Q1022107" s="71"/>
      <c r="R1022107" s="77"/>
      <c r="S1022107" s="71"/>
      <c r="T1022107" s="71"/>
      <c r="U1022107" s="71"/>
      <c r="V1022107" s="78"/>
    </row>
    <row r="1022108" spans="1:22" customFormat="1">
      <c r="A1022108" s="2"/>
      <c r="B1022108" s="63"/>
      <c r="C1022108" s="67"/>
      <c r="D1022108" s="54"/>
      <c r="E1022108" s="71"/>
      <c r="F1022108" s="72"/>
      <c r="G1022108" s="72"/>
      <c r="H1022108" s="73"/>
      <c r="I1022108" s="74"/>
      <c r="J1022108" s="71"/>
      <c r="K1022108" s="75"/>
      <c r="L1022108" s="73"/>
      <c r="M1022108" s="73"/>
      <c r="N1022108" s="76"/>
      <c r="O1022108" s="73"/>
      <c r="P1022108" s="71"/>
      <c r="Q1022108" s="71"/>
      <c r="R1022108" s="77"/>
      <c r="S1022108" s="71"/>
      <c r="T1022108" s="71"/>
      <c r="U1022108" s="71"/>
      <c r="V1022108" s="78"/>
    </row>
    <row r="1022109" spans="1:22" customFormat="1">
      <c r="A1022109" s="2"/>
      <c r="B1022109" s="63"/>
      <c r="C1022109" s="67"/>
      <c r="D1022109" s="54"/>
      <c r="E1022109" s="71"/>
      <c r="F1022109" s="72"/>
      <c r="G1022109" s="72"/>
      <c r="H1022109" s="73"/>
      <c r="I1022109" s="74"/>
      <c r="J1022109" s="71"/>
      <c r="K1022109" s="75"/>
      <c r="L1022109" s="73"/>
      <c r="M1022109" s="73"/>
      <c r="N1022109" s="76"/>
      <c r="O1022109" s="73"/>
      <c r="P1022109" s="71"/>
      <c r="Q1022109" s="71"/>
      <c r="R1022109" s="77"/>
      <c r="S1022109" s="71"/>
      <c r="T1022109" s="71"/>
      <c r="U1022109" s="71"/>
      <c r="V1022109" s="78"/>
    </row>
    <row r="1022110" spans="1:22" customFormat="1">
      <c r="A1022110" s="2"/>
      <c r="B1022110" s="63"/>
      <c r="C1022110" s="67"/>
      <c r="D1022110" s="54"/>
      <c r="E1022110" s="71"/>
      <c r="F1022110" s="72"/>
      <c r="G1022110" s="72"/>
      <c r="H1022110" s="73"/>
      <c r="I1022110" s="74"/>
      <c r="J1022110" s="71"/>
      <c r="K1022110" s="75"/>
      <c r="L1022110" s="73"/>
      <c r="M1022110" s="73"/>
      <c r="N1022110" s="76"/>
      <c r="O1022110" s="73"/>
      <c r="P1022110" s="71"/>
      <c r="Q1022110" s="71"/>
      <c r="R1022110" s="77"/>
      <c r="S1022110" s="71"/>
      <c r="T1022110" s="71"/>
      <c r="U1022110" s="71"/>
      <c r="V1022110" s="78"/>
    </row>
    <row r="1022111" spans="1:22" customFormat="1">
      <c r="A1022111" s="2"/>
      <c r="B1022111" s="63"/>
      <c r="C1022111" s="67"/>
      <c r="D1022111" s="54"/>
      <c r="E1022111" s="71"/>
      <c r="F1022111" s="72"/>
      <c r="G1022111" s="72"/>
      <c r="H1022111" s="73"/>
      <c r="I1022111" s="74"/>
      <c r="J1022111" s="71"/>
      <c r="K1022111" s="75"/>
      <c r="L1022111" s="73"/>
      <c r="M1022111" s="73"/>
      <c r="N1022111" s="76"/>
      <c r="O1022111" s="73"/>
      <c r="P1022111" s="71"/>
      <c r="Q1022111" s="71"/>
      <c r="R1022111" s="77"/>
      <c r="S1022111" s="71"/>
      <c r="T1022111" s="71"/>
      <c r="U1022111" s="71"/>
      <c r="V1022111" s="78"/>
    </row>
    <row r="1022112" spans="1:22" customFormat="1">
      <c r="A1022112" s="2"/>
      <c r="B1022112" s="63"/>
      <c r="C1022112" s="67"/>
      <c r="D1022112" s="54"/>
      <c r="E1022112" s="71"/>
      <c r="F1022112" s="72"/>
      <c r="G1022112" s="72"/>
      <c r="H1022112" s="73"/>
      <c r="I1022112" s="74"/>
      <c r="J1022112" s="71"/>
      <c r="K1022112" s="75"/>
      <c r="L1022112" s="73"/>
      <c r="M1022112" s="73"/>
      <c r="N1022112" s="76"/>
      <c r="O1022112" s="73"/>
      <c r="P1022112" s="71"/>
      <c r="Q1022112" s="71"/>
      <c r="R1022112" s="77"/>
      <c r="S1022112" s="71"/>
      <c r="T1022112" s="71"/>
      <c r="U1022112" s="71"/>
      <c r="V1022112" s="78"/>
    </row>
    <row r="1022113" spans="1:22" customFormat="1">
      <c r="A1022113" s="2"/>
      <c r="B1022113" s="63"/>
      <c r="C1022113" s="67"/>
      <c r="D1022113" s="54"/>
      <c r="E1022113" s="71"/>
      <c r="F1022113" s="72"/>
      <c r="G1022113" s="72"/>
      <c r="H1022113" s="73"/>
      <c r="I1022113" s="74"/>
      <c r="J1022113" s="71"/>
      <c r="K1022113" s="75"/>
      <c r="L1022113" s="73"/>
      <c r="M1022113" s="73"/>
      <c r="N1022113" s="76"/>
      <c r="O1022113" s="73"/>
      <c r="P1022113" s="71"/>
      <c r="Q1022113" s="71"/>
      <c r="R1022113" s="77"/>
      <c r="S1022113" s="71"/>
      <c r="T1022113" s="71"/>
      <c r="U1022113" s="71"/>
      <c r="V1022113" s="78"/>
    </row>
    <row r="1022114" spans="1:22" customFormat="1">
      <c r="A1022114" s="2"/>
      <c r="B1022114" s="63"/>
      <c r="C1022114" s="67"/>
      <c r="D1022114" s="54"/>
      <c r="E1022114" s="71"/>
      <c r="F1022114" s="72"/>
      <c r="G1022114" s="72"/>
      <c r="H1022114" s="73"/>
      <c r="I1022114" s="74"/>
      <c r="J1022114" s="71"/>
      <c r="K1022114" s="75"/>
      <c r="L1022114" s="73"/>
      <c r="M1022114" s="73"/>
      <c r="N1022114" s="76"/>
      <c r="O1022114" s="73"/>
      <c r="P1022114" s="71"/>
      <c r="Q1022114" s="71"/>
      <c r="R1022114" s="77"/>
      <c r="S1022114" s="71"/>
      <c r="T1022114" s="71"/>
      <c r="U1022114" s="71"/>
      <c r="V1022114" s="78"/>
    </row>
    <row r="1022115" spans="1:22" customFormat="1">
      <c r="A1022115" s="2"/>
      <c r="B1022115" s="63"/>
      <c r="C1022115" s="67"/>
      <c r="D1022115" s="54"/>
      <c r="E1022115" s="71"/>
      <c r="F1022115" s="72"/>
      <c r="G1022115" s="72"/>
      <c r="H1022115" s="73"/>
      <c r="I1022115" s="74"/>
      <c r="J1022115" s="71"/>
      <c r="K1022115" s="75"/>
      <c r="L1022115" s="73"/>
      <c r="M1022115" s="73"/>
      <c r="N1022115" s="76"/>
      <c r="O1022115" s="73"/>
      <c r="P1022115" s="71"/>
      <c r="Q1022115" s="71"/>
      <c r="R1022115" s="77"/>
      <c r="S1022115" s="71"/>
      <c r="T1022115" s="71"/>
      <c r="U1022115" s="71"/>
      <c r="V1022115" s="78"/>
    </row>
    <row r="1022116" spans="1:22" customFormat="1">
      <c r="A1022116" s="2"/>
      <c r="B1022116" s="63"/>
      <c r="C1022116" s="67"/>
      <c r="D1022116" s="54"/>
      <c r="E1022116" s="71"/>
      <c r="F1022116" s="72"/>
      <c r="G1022116" s="72"/>
      <c r="H1022116" s="73"/>
      <c r="I1022116" s="74"/>
      <c r="J1022116" s="71"/>
      <c r="K1022116" s="75"/>
      <c r="L1022116" s="73"/>
      <c r="M1022116" s="73"/>
      <c r="N1022116" s="76"/>
      <c r="O1022116" s="73"/>
      <c r="P1022116" s="71"/>
      <c r="Q1022116" s="71"/>
      <c r="R1022116" s="77"/>
      <c r="S1022116" s="71"/>
      <c r="T1022116" s="71"/>
      <c r="U1022116" s="71"/>
      <c r="V1022116" s="78"/>
    </row>
    <row r="1022117" spans="1:22" customFormat="1">
      <c r="A1022117" s="2"/>
      <c r="B1022117" s="63"/>
      <c r="C1022117" s="67"/>
      <c r="D1022117" s="54"/>
      <c r="E1022117" s="71"/>
      <c r="F1022117" s="72"/>
      <c r="G1022117" s="72"/>
      <c r="H1022117" s="73"/>
      <c r="I1022117" s="74"/>
      <c r="J1022117" s="71"/>
      <c r="K1022117" s="75"/>
      <c r="L1022117" s="73"/>
      <c r="M1022117" s="73"/>
      <c r="N1022117" s="76"/>
      <c r="O1022117" s="73"/>
      <c r="P1022117" s="71"/>
      <c r="Q1022117" s="71"/>
      <c r="R1022117" s="77"/>
      <c r="S1022117" s="71"/>
      <c r="T1022117" s="71"/>
      <c r="U1022117" s="71"/>
      <c r="V1022117" s="78"/>
    </row>
    <row r="1022118" spans="1:22" customFormat="1">
      <c r="A1022118" s="2"/>
      <c r="B1022118" s="63"/>
      <c r="C1022118" s="67"/>
      <c r="D1022118" s="54"/>
      <c r="E1022118" s="71"/>
      <c r="F1022118" s="72"/>
      <c r="G1022118" s="72"/>
      <c r="H1022118" s="73"/>
      <c r="I1022118" s="74"/>
      <c r="J1022118" s="71"/>
      <c r="K1022118" s="75"/>
      <c r="L1022118" s="73"/>
      <c r="M1022118" s="73"/>
      <c r="N1022118" s="76"/>
      <c r="O1022118" s="73"/>
      <c r="P1022118" s="71"/>
      <c r="Q1022118" s="71"/>
      <c r="R1022118" s="77"/>
      <c r="S1022118" s="71"/>
      <c r="T1022118" s="71"/>
      <c r="U1022118" s="71"/>
      <c r="V1022118" s="78"/>
    </row>
    <row r="1022119" spans="1:22" customFormat="1">
      <c r="A1022119" s="2"/>
      <c r="B1022119" s="63"/>
      <c r="C1022119" s="67"/>
      <c r="D1022119" s="54"/>
      <c r="E1022119" s="71"/>
      <c r="F1022119" s="72"/>
      <c r="G1022119" s="72"/>
      <c r="H1022119" s="73"/>
      <c r="I1022119" s="74"/>
      <c r="J1022119" s="71"/>
      <c r="K1022119" s="75"/>
      <c r="L1022119" s="73"/>
      <c r="M1022119" s="73"/>
      <c r="N1022119" s="76"/>
      <c r="O1022119" s="73"/>
      <c r="P1022119" s="71"/>
      <c r="Q1022119" s="71"/>
      <c r="R1022119" s="77"/>
      <c r="S1022119" s="71"/>
      <c r="T1022119" s="71"/>
      <c r="U1022119" s="71"/>
      <c r="V1022119" s="78"/>
    </row>
    <row r="1022120" spans="1:22" customFormat="1">
      <c r="A1022120" s="2"/>
      <c r="B1022120" s="63"/>
      <c r="C1022120" s="67"/>
      <c r="D1022120" s="54"/>
      <c r="E1022120" s="71"/>
      <c r="F1022120" s="72"/>
      <c r="G1022120" s="72"/>
      <c r="H1022120" s="73"/>
      <c r="I1022120" s="74"/>
      <c r="J1022120" s="71"/>
      <c r="K1022120" s="75"/>
      <c r="L1022120" s="73"/>
      <c r="M1022120" s="73"/>
      <c r="N1022120" s="76"/>
      <c r="O1022120" s="73"/>
      <c r="P1022120" s="71"/>
      <c r="Q1022120" s="71"/>
      <c r="R1022120" s="77"/>
      <c r="S1022120" s="71"/>
      <c r="T1022120" s="71"/>
      <c r="U1022120" s="71"/>
      <c r="V1022120" s="78"/>
    </row>
    <row r="1022121" spans="1:22" customFormat="1">
      <c r="A1022121" s="2"/>
      <c r="B1022121" s="63"/>
      <c r="C1022121" s="67"/>
      <c r="D1022121" s="54"/>
      <c r="E1022121" s="71"/>
      <c r="F1022121" s="72"/>
      <c r="G1022121" s="72"/>
      <c r="H1022121" s="73"/>
      <c r="I1022121" s="74"/>
      <c r="J1022121" s="71"/>
      <c r="K1022121" s="75"/>
      <c r="L1022121" s="73"/>
      <c r="M1022121" s="73"/>
      <c r="N1022121" s="76"/>
      <c r="O1022121" s="73"/>
      <c r="P1022121" s="71"/>
      <c r="Q1022121" s="71"/>
      <c r="R1022121" s="77"/>
      <c r="S1022121" s="71"/>
      <c r="T1022121" s="71"/>
      <c r="U1022121" s="71"/>
      <c r="V1022121" s="78"/>
    </row>
    <row r="1022122" spans="1:22" customFormat="1">
      <c r="A1022122" s="2"/>
      <c r="B1022122" s="63"/>
      <c r="C1022122" s="67"/>
      <c r="D1022122" s="54"/>
      <c r="E1022122" s="71"/>
      <c r="F1022122" s="72"/>
      <c r="G1022122" s="72"/>
      <c r="H1022122" s="73"/>
      <c r="I1022122" s="74"/>
      <c r="J1022122" s="71"/>
      <c r="K1022122" s="75"/>
      <c r="L1022122" s="73"/>
      <c r="M1022122" s="73"/>
      <c r="N1022122" s="76"/>
      <c r="O1022122" s="73"/>
      <c r="P1022122" s="71"/>
      <c r="Q1022122" s="71"/>
      <c r="R1022122" s="77"/>
      <c r="S1022122" s="71"/>
      <c r="T1022122" s="71"/>
      <c r="U1022122" s="71"/>
      <c r="V1022122" s="78"/>
    </row>
    <row r="1022123" spans="1:22" customFormat="1">
      <c r="A1022123" s="2"/>
      <c r="B1022123" s="63"/>
      <c r="C1022123" s="67"/>
      <c r="D1022123" s="54"/>
      <c r="E1022123" s="71"/>
      <c r="F1022123" s="72"/>
      <c r="G1022123" s="72"/>
      <c r="H1022123" s="73"/>
      <c r="I1022123" s="74"/>
      <c r="J1022123" s="71"/>
      <c r="K1022123" s="75"/>
      <c r="L1022123" s="73"/>
      <c r="M1022123" s="73"/>
      <c r="N1022123" s="76"/>
      <c r="O1022123" s="73"/>
      <c r="P1022123" s="71"/>
      <c r="Q1022123" s="71"/>
      <c r="R1022123" s="77"/>
      <c r="S1022123" s="71"/>
      <c r="T1022123" s="71"/>
      <c r="U1022123" s="71"/>
      <c r="V1022123" s="78"/>
    </row>
    <row r="1022124" spans="1:22" customFormat="1">
      <c r="A1022124" s="2"/>
      <c r="B1022124" s="63"/>
      <c r="C1022124" s="67"/>
      <c r="D1022124" s="54"/>
      <c r="E1022124" s="71"/>
      <c r="F1022124" s="72"/>
      <c r="G1022124" s="72"/>
      <c r="H1022124" s="73"/>
      <c r="I1022124" s="74"/>
      <c r="J1022124" s="71"/>
      <c r="K1022124" s="75"/>
      <c r="L1022124" s="73"/>
      <c r="M1022124" s="73"/>
      <c r="N1022124" s="76"/>
      <c r="O1022124" s="73"/>
      <c r="P1022124" s="71"/>
      <c r="Q1022124" s="71"/>
      <c r="R1022124" s="77"/>
      <c r="S1022124" s="71"/>
      <c r="T1022124" s="71"/>
      <c r="U1022124" s="71"/>
      <c r="V1022124" s="78"/>
    </row>
    <row r="1022125" spans="1:22" customFormat="1">
      <c r="A1022125" s="2"/>
      <c r="B1022125" s="63"/>
      <c r="C1022125" s="67"/>
      <c r="D1022125" s="54"/>
      <c r="E1022125" s="71"/>
      <c r="F1022125" s="72"/>
      <c r="G1022125" s="72"/>
      <c r="H1022125" s="73"/>
      <c r="I1022125" s="74"/>
      <c r="J1022125" s="71"/>
      <c r="K1022125" s="75"/>
      <c r="L1022125" s="73"/>
      <c r="M1022125" s="73"/>
      <c r="N1022125" s="76"/>
      <c r="O1022125" s="73"/>
      <c r="P1022125" s="71"/>
      <c r="Q1022125" s="71"/>
      <c r="R1022125" s="77"/>
      <c r="S1022125" s="71"/>
      <c r="T1022125" s="71"/>
      <c r="U1022125" s="71"/>
      <c r="V1022125" s="78"/>
    </row>
    <row r="1022126" spans="1:22" customFormat="1">
      <c r="A1022126" s="2"/>
      <c r="B1022126" s="63"/>
      <c r="C1022126" s="67"/>
      <c r="D1022126" s="54"/>
      <c r="E1022126" s="71"/>
      <c r="F1022126" s="72"/>
      <c r="G1022126" s="72"/>
      <c r="H1022126" s="73"/>
      <c r="I1022126" s="74"/>
      <c r="J1022126" s="71"/>
      <c r="K1022126" s="75"/>
      <c r="L1022126" s="73"/>
      <c r="M1022126" s="73"/>
      <c r="N1022126" s="76"/>
      <c r="O1022126" s="73"/>
      <c r="P1022126" s="71"/>
      <c r="Q1022126" s="71"/>
      <c r="R1022126" s="77"/>
      <c r="S1022126" s="71"/>
      <c r="T1022126" s="71"/>
      <c r="U1022126" s="71"/>
      <c r="V1022126" s="78"/>
    </row>
    <row r="1022127" spans="1:22" customFormat="1">
      <c r="A1022127" s="2"/>
      <c r="B1022127" s="63"/>
      <c r="C1022127" s="67"/>
      <c r="D1022127" s="54"/>
      <c r="E1022127" s="71"/>
      <c r="F1022127" s="72"/>
      <c r="G1022127" s="72"/>
      <c r="H1022127" s="73"/>
      <c r="I1022127" s="74"/>
      <c r="J1022127" s="71"/>
      <c r="K1022127" s="75"/>
      <c r="L1022127" s="73"/>
      <c r="M1022127" s="73"/>
      <c r="N1022127" s="76"/>
      <c r="O1022127" s="73"/>
      <c r="P1022127" s="71"/>
      <c r="Q1022127" s="71"/>
      <c r="R1022127" s="77"/>
      <c r="S1022127" s="71"/>
      <c r="T1022127" s="71"/>
      <c r="U1022127" s="71"/>
      <c r="V1022127" s="78"/>
    </row>
    <row r="1022128" spans="1:22" customFormat="1">
      <c r="A1022128" s="2"/>
      <c r="B1022128" s="63"/>
      <c r="C1022128" s="67"/>
      <c r="D1022128" s="54"/>
      <c r="E1022128" s="71"/>
      <c r="F1022128" s="72"/>
      <c r="G1022128" s="72"/>
      <c r="H1022128" s="73"/>
      <c r="I1022128" s="74"/>
      <c r="J1022128" s="71"/>
      <c r="K1022128" s="75"/>
      <c r="L1022128" s="73"/>
      <c r="M1022128" s="73"/>
      <c r="N1022128" s="76"/>
      <c r="O1022128" s="73"/>
      <c r="P1022128" s="71"/>
      <c r="Q1022128" s="71"/>
      <c r="R1022128" s="77"/>
      <c r="S1022128" s="71"/>
      <c r="T1022128" s="71"/>
      <c r="U1022128" s="71"/>
      <c r="V1022128" s="78"/>
    </row>
    <row r="1022129" spans="1:22" customFormat="1">
      <c r="A1022129" s="2"/>
      <c r="B1022129" s="63"/>
      <c r="C1022129" s="67"/>
      <c r="D1022129" s="54"/>
      <c r="E1022129" s="71"/>
      <c r="F1022129" s="72"/>
      <c r="G1022129" s="72"/>
      <c r="H1022129" s="73"/>
      <c r="I1022129" s="74"/>
      <c r="J1022129" s="71"/>
      <c r="K1022129" s="75"/>
      <c r="L1022129" s="73"/>
      <c r="M1022129" s="73"/>
      <c r="N1022129" s="76"/>
      <c r="O1022129" s="73"/>
      <c r="P1022129" s="71"/>
      <c r="Q1022129" s="71"/>
      <c r="R1022129" s="77"/>
      <c r="S1022129" s="71"/>
      <c r="T1022129" s="71"/>
      <c r="U1022129" s="71"/>
      <c r="V1022129" s="78"/>
    </row>
    <row r="1022130" spans="1:22" customFormat="1">
      <c r="A1022130" s="2"/>
      <c r="B1022130" s="63"/>
      <c r="C1022130" s="67"/>
      <c r="D1022130" s="54"/>
      <c r="E1022130" s="71"/>
      <c r="F1022130" s="72"/>
      <c r="G1022130" s="72"/>
      <c r="H1022130" s="73"/>
      <c r="I1022130" s="74"/>
      <c r="J1022130" s="71"/>
      <c r="K1022130" s="75"/>
      <c r="L1022130" s="73"/>
      <c r="M1022130" s="73"/>
      <c r="N1022130" s="76"/>
      <c r="O1022130" s="73"/>
      <c r="P1022130" s="71"/>
      <c r="Q1022130" s="71"/>
      <c r="R1022130" s="77"/>
      <c r="S1022130" s="71"/>
      <c r="T1022130" s="71"/>
      <c r="U1022130" s="71"/>
      <c r="V1022130" s="78"/>
    </row>
    <row r="1022131" spans="1:22" customFormat="1">
      <c r="A1022131" s="2"/>
      <c r="B1022131" s="63"/>
      <c r="C1022131" s="67"/>
      <c r="D1022131" s="54"/>
      <c r="E1022131" s="71"/>
      <c r="F1022131" s="72"/>
      <c r="G1022131" s="72"/>
      <c r="H1022131" s="73"/>
      <c r="I1022131" s="74"/>
      <c r="J1022131" s="71"/>
      <c r="K1022131" s="75"/>
      <c r="L1022131" s="73"/>
      <c r="M1022131" s="73"/>
      <c r="N1022131" s="76"/>
      <c r="O1022131" s="73"/>
      <c r="P1022131" s="71"/>
      <c r="Q1022131" s="71"/>
      <c r="R1022131" s="77"/>
      <c r="S1022131" s="71"/>
      <c r="T1022131" s="71"/>
      <c r="U1022131" s="71"/>
      <c r="V1022131" s="78"/>
    </row>
    <row r="1022132" spans="1:22" customFormat="1">
      <c r="A1022132" s="2"/>
      <c r="B1022132" s="63"/>
      <c r="C1022132" s="67"/>
      <c r="D1022132" s="54"/>
      <c r="E1022132" s="71"/>
      <c r="F1022132" s="72"/>
      <c r="G1022132" s="72"/>
      <c r="H1022132" s="73"/>
      <c r="I1022132" s="74"/>
      <c r="J1022132" s="71"/>
      <c r="K1022132" s="75"/>
      <c r="L1022132" s="73"/>
      <c r="M1022132" s="73"/>
      <c r="N1022132" s="76"/>
      <c r="O1022132" s="73"/>
      <c r="P1022132" s="71"/>
      <c r="Q1022132" s="71"/>
      <c r="R1022132" s="77"/>
      <c r="S1022132" s="71"/>
      <c r="T1022132" s="71"/>
      <c r="U1022132" s="71"/>
      <c r="V1022132" s="78"/>
    </row>
    <row r="1022133" spans="1:22" customFormat="1">
      <c r="A1022133" s="2"/>
      <c r="B1022133" s="63"/>
      <c r="C1022133" s="67"/>
      <c r="D1022133" s="54"/>
      <c r="E1022133" s="71"/>
      <c r="F1022133" s="72"/>
      <c r="G1022133" s="72"/>
      <c r="H1022133" s="73"/>
      <c r="I1022133" s="74"/>
      <c r="J1022133" s="71"/>
      <c r="K1022133" s="75"/>
      <c r="L1022133" s="73"/>
      <c r="M1022133" s="73"/>
      <c r="N1022133" s="76"/>
      <c r="O1022133" s="73"/>
      <c r="P1022133" s="71"/>
      <c r="Q1022133" s="71"/>
      <c r="R1022133" s="77"/>
      <c r="S1022133" s="71"/>
      <c r="T1022133" s="71"/>
      <c r="U1022133" s="71"/>
      <c r="V1022133" s="78"/>
    </row>
    <row r="1022134" spans="1:22" customFormat="1">
      <c r="A1022134" s="2"/>
      <c r="B1022134" s="63"/>
      <c r="C1022134" s="67"/>
      <c r="D1022134" s="54"/>
      <c r="E1022134" s="71"/>
      <c r="F1022134" s="72"/>
      <c r="G1022134" s="72"/>
      <c r="H1022134" s="73"/>
      <c r="I1022134" s="74"/>
      <c r="J1022134" s="71"/>
      <c r="K1022134" s="75"/>
      <c r="L1022134" s="73"/>
      <c r="M1022134" s="73"/>
      <c r="N1022134" s="76"/>
      <c r="O1022134" s="73"/>
      <c r="P1022134" s="71"/>
      <c r="Q1022134" s="71"/>
      <c r="R1022134" s="77"/>
      <c r="S1022134" s="71"/>
      <c r="T1022134" s="71"/>
      <c r="U1022134" s="71"/>
      <c r="V1022134" s="78"/>
    </row>
    <row r="1022135" spans="1:22" customFormat="1">
      <c r="A1022135" s="2"/>
      <c r="B1022135" s="63"/>
      <c r="C1022135" s="67"/>
      <c r="D1022135" s="54"/>
      <c r="E1022135" s="71"/>
      <c r="F1022135" s="72"/>
      <c r="G1022135" s="72"/>
      <c r="H1022135" s="73"/>
      <c r="I1022135" s="74"/>
      <c r="J1022135" s="71"/>
      <c r="K1022135" s="75"/>
      <c r="L1022135" s="73"/>
      <c r="M1022135" s="73"/>
      <c r="N1022135" s="76"/>
      <c r="O1022135" s="73"/>
      <c r="P1022135" s="71"/>
      <c r="Q1022135" s="71"/>
      <c r="R1022135" s="77"/>
      <c r="S1022135" s="71"/>
      <c r="T1022135" s="71"/>
      <c r="U1022135" s="71"/>
      <c r="V1022135" s="78"/>
    </row>
    <row r="1022136" spans="1:22" customFormat="1">
      <c r="A1022136" s="2"/>
      <c r="B1022136" s="63"/>
      <c r="C1022136" s="67"/>
      <c r="D1022136" s="54"/>
      <c r="E1022136" s="71"/>
      <c r="F1022136" s="72"/>
      <c r="G1022136" s="72"/>
      <c r="H1022136" s="73"/>
      <c r="I1022136" s="74"/>
      <c r="J1022136" s="71"/>
      <c r="K1022136" s="75"/>
      <c r="L1022136" s="73"/>
      <c r="M1022136" s="73"/>
      <c r="N1022136" s="76"/>
      <c r="O1022136" s="73"/>
      <c r="P1022136" s="71"/>
      <c r="Q1022136" s="71"/>
      <c r="R1022136" s="77"/>
      <c r="S1022136" s="71"/>
      <c r="T1022136" s="71"/>
      <c r="U1022136" s="71"/>
      <c r="V1022136" s="78"/>
    </row>
    <row r="1022137" spans="1:22" customFormat="1">
      <c r="A1022137" s="2"/>
      <c r="B1022137" s="63"/>
      <c r="C1022137" s="67"/>
      <c r="D1022137" s="54"/>
      <c r="E1022137" s="71"/>
      <c r="F1022137" s="72"/>
      <c r="G1022137" s="72"/>
      <c r="H1022137" s="73"/>
      <c r="I1022137" s="74"/>
      <c r="J1022137" s="71"/>
      <c r="K1022137" s="75"/>
      <c r="L1022137" s="73"/>
      <c r="M1022137" s="73"/>
      <c r="N1022137" s="76"/>
      <c r="O1022137" s="73"/>
      <c r="P1022137" s="71"/>
      <c r="Q1022137" s="71"/>
      <c r="R1022137" s="77"/>
      <c r="S1022137" s="71"/>
      <c r="T1022137" s="71"/>
      <c r="U1022137" s="71"/>
      <c r="V1022137" s="78"/>
    </row>
    <row r="1022138" spans="1:22" customFormat="1">
      <c r="A1022138" s="2"/>
      <c r="B1022138" s="63"/>
      <c r="C1022138" s="67"/>
      <c r="D1022138" s="54"/>
      <c r="E1022138" s="71"/>
      <c r="F1022138" s="72"/>
      <c r="G1022138" s="72"/>
      <c r="H1022138" s="73"/>
      <c r="I1022138" s="74"/>
      <c r="J1022138" s="71"/>
      <c r="K1022138" s="75"/>
      <c r="L1022138" s="73"/>
      <c r="M1022138" s="73"/>
      <c r="N1022138" s="76"/>
      <c r="O1022138" s="73"/>
      <c r="P1022138" s="71"/>
      <c r="Q1022138" s="71"/>
      <c r="R1022138" s="77"/>
      <c r="S1022138" s="71"/>
      <c r="T1022138" s="71"/>
      <c r="U1022138" s="71"/>
      <c r="V1022138" s="78"/>
    </row>
    <row r="1022139" spans="1:22" customFormat="1">
      <c r="A1022139" s="2"/>
      <c r="B1022139" s="63"/>
      <c r="C1022139" s="67"/>
      <c r="D1022139" s="54"/>
      <c r="E1022139" s="71"/>
      <c r="F1022139" s="72"/>
      <c r="G1022139" s="72"/>
      <c r="H1022139" s="73"/>
      <c r="I1022139" s="74"/>
      <c r="J1022139" s="71"/>
      <c r="K1022139" s="75"/>
      <c r="L1022139" s="73"/>
      <c r="M1022139" s="73"/>
      <c r="N1022139" s="76"/>
      <c r="O1022139" s="73"/>
      <c r="P1022139" s="71"/>
      <c r="Q1022139" s="71"/>
      <c r="R1022139" s="77"/>
      <c r="S1022139" s="71"/>
      <c r="T1022139" s="71"/>
      <c r="U1022139" s="71"/>
      <c r="V1022139" s="78"/>
    </row>
    <row r="1022140" spans="1:22" customFormat="1">
      <c r="A1022140" s="2"/>
      <c r="B1022140" s="63"/>
      <c r="C1022140" s="67"/>
      <c r="D1022140" s="54"/>
      <c r="E1022140" s="71"/>
      <c r="F1022140" s="72"/>
      <c r="G1022140" s="72"/>
      <c r="H1022140" s="73"/>
      <c r="I1022140" s="74"/>
      <c r="J1022140" s="71"/>
      <c r="K1022140" s="75"/>
      <c r="L1022140" s="73"/>
      <c r="M1022140" s="73"/>
      <c r="N1022140" s="76"/>
      <c r="O1022140" s="73"/>
      <c r="P1022140" s="71"/>
      <c r="Q1022140" s="71"/>
      <c r="R1022140" s="77"/>
      <c r="S1022140" s="71"/>
      <c r="T1022140" s="71"/>
      <c r="U1022140" s="71"/>
      <c r="V1022140" s="78"/>
    </row>
    <row r="1022141" spans="1:22" customFormat="1">
      <c r="A1022141" s="2"/>
      <c r="B1022141" s="63"/>
      <c r="C1022141" s="67"/>
      <c r="D1022141" s="54"/>
      <c r="E1022141" s="71"/>
      <c r="F1022141" s="72"/>
      <c r="G1022141" s="72"/>
      <c r="H1022141" s="73"/>
      <c r="I1022141" s="74"/>
      <c r="J1022141" s="71"/>
      <c r="K1022141" s="75"/>
      <c r="L1022141" s="73"/>
      <c r="M1022141" s="73"/>
      <c r="N1022141" s="76"/>
      <c r="O1022141" s="73"/>
      <c r="P1022141" s="71"/>
      <c r="Q1022141" s="71"/>
      <c r="R1022141" s="77"/>
      <c r="S1022141" s="71"/>
      <c r="T1022141" s="71"/>
      <c r="U1022141" s="71"/>
      <c r="V1022141" s="78"/>
    </row>
    <row r="1022142" spans="1:22" customFormat="1">
      <c r="A1022142" s="2"/>
      <c r="B1022142" s="63"/>
      <c r="C1022142" s="67"/>
      <c r="D1022142" s="54"/>
      <c r="E1022142" s="71"/>
      <c r="F1022142" s="72"/>
      <c r="G1022142" s="72"/>
      <c r="H1022142" s="73"/>
      <c r="I1022142" s="74"/>
      <c r="J1022142" s="71"/>
      <c r="K1022142" s="75"/>
      <c r="L1022142" s="73"/>
      <c r="M1022142" s="73"/>
      <c r="N1022142" s="76"/>
      <c r="O1022142" s="73"/>
      <c r="P1022142" s="71"/>
      <c r="Q1022142" s="71"/>
      <c r="R1022142" s="77"/>
      <c r="S1022142" s="71"/>
      <c r="T1022142" s="71"/>
      <c r="U1022142" s="71"/>
      <c r="V1022142" s="78"/>
    </row>
    <row r="1022143" spans="1:22" customFormat="1">
      <c r="A1022143" s="2"/>
      <c r="B1022143" s="63"/>
      <c r="C1022143" s="67"/>
      <c r="D1022143" s="54"/>
      <c r="E1022143" s="71"/>
      <c r="F1022143" s="72"/>
      <c r="G1022143" s="72"/>
      <c r="H1022143" s="73"/>
      <c r="I1022143" s="74"/>
      <c r="J1022143" s="71"/>
      <c r="K1022143" s="75"/>
      <c r="L1022143" s="73"/>
      <c r="M1022143" s="73"/>
      <c r="N1022143" s="76"/>
      <c r="O1022143" s="73"/>
      <c r="P1022143" s="71"/>
      <c r="Q1022143" s="71"/>
      <c r="R1022143" s="77"/>
      <c r="S1022143" s="71"/>
      <c r="T1022143" s="71"/>
      <c r="U1022143" s="71"/>
      <c r="V1022143" s="78"/>
    </row>
    <row r="1022144" spans="1:22" customFormat="1">
      <c r="A1022144" s="2"/>
      <c r="B1022144" s="63"/>
      <c r="C1022144" s="67"/>
      <c r="D1022144" s="54"/>
      <c r="E1022144" s="71"/>
      <c r="F1022144" s="72"/>
      <c r="G1022144" s="72"/>
      <c r="H1022144" s="73"/>
      <c r="I1022144" s="74"/>
      <c r="J1022144" s="71"/>
      <c r="K1022144" s="75"/>
      <c r="L1022144" s="73"/>
      <c r="M1022144" s="73"/>
      <c r="N1022144" s="76"/>
      <c r="O1022144" s="73"/>
      <c r="P1022144" s="71"/>
      <c r="Q1022144" s="71"/>
      <c r="R1022144" s="77"/>
      <c r="S1022144" s="71"/>
      <c r="T1022144" s="71"/>
      <c r="U1022144" s="71"/>
      <c r="V1022144" s="78"/>
    </row>
    <row r="1022145" spans="1:22" customFormat="1">
      <c r="A1022145" s="2"/>
      <c r="B1022145" s="63"/>
      <c r="C1022145" s="67"/>
      <c r="D1022145" s="54"/>
      <c r="E1022145" s="71"/>
      <c r="F1022145" s="72"/>
      <c r="G1022145" s="72"/>
      <c r="H1022145" s="73"/>
      <c r="I1022145" s="74"/>
      <c r="J1022145" s="71"/>
      <c r="K1022145" s="75"/>
      <c r="L1022145" s="73"/>
      <c r="M1022145" s="73"/>
      <c r="N1022145" s="76"/>
      <c r="O1022145" s="73"/>
      <c r="P1022145" s="71"/>
      <c r="Q1022145" s="71"/>
      <c r="R1022145" s="77"/>
      <c r="S1022145" s="71"/>
      <c r="T1022145" s="71"/>
      <c r="U1022145" s="71"/>
      <c r="V1022145" s="78"/>
    </row>
    <row r="1022146" spans="1:22" customFormat="1">
      <c r="A1022146" s="2"/>
      <c r="B1022146" s="63"/>
      <c r="C1022146" s="67"/>
      <c r="D1022146" s="54"/>
      <c r="E1022146" s="71"/>
      <c r="F1022146" s="72"/>
      <c r="G1022146" s="72"/>
      <c r="H1022146" s="73"/>
      <c r="I1022146" s="74"/>
      <c r="J1022146" s="71"/>
      <c r="K1022146" s="75"/>
      <c r="L1022146" s="73"/>
      <c r="M1022146" s="73"/>
      <c r="N1022146" s="76"/>
      <c r="O1022146" s="73"/>
      <c r="P1022146" s="71"/>
      <c r="Q1022146" s="71"/>
      <c r="R1022146" s="77"/>
      <c r="S1022146" s="71"/>
      <c r="T1022146" s="71"/>
      <c r="U1022146" s="71"/>
      <c r="V1022146" s="78"/>
    </row>
    <row r="1022147" spans="1:22" customFormat="1">
      <c r="A1022147" s="2"/>
      <c r="B1022147" s="63"/>
      <c r="C1022147" s="67"/>
      <c r="D1022147" s="54"/>
      <c r="E1022147" s="71"/>
      <c r="F1022147" s="72"/>
      <c r="G1022147" s="72"/>
      <c r="H1022147" s="73"/>
      <c r="I1022147" s="74"/>
      <c r="J1022147" s="71"/>
      <c r="K1022147" s="75"/>
      <c r="L1022147" s="73"/>
      <c r="M1022147" s="73"/>
      <c r="N1022147" s="76"/>
      <c r="O1022147" s="73"/>
      <c r="P1022147" s="71"/>
      <c r="Q1022147" s="71"/>
      <c r="R1022147" s="77"/>
      <c r="S1022147" s="71"/>
      <c r="T1022147" s="71"/>
      <c r="U1022147" s="71"/>
      <c r="V1022147" s="78"/>
    </row>
    <row r="1022148" spans="1:22" customFormat="1">
      <c r="A1022148" s="2"/>
      <c r="B1022148" s="63"/>
      <c r="C1022148" s="67"/>
      <c r="D1022148" s="54"/>
      <c r="E1022148" s="71"/>
      <c r="F1022148" s="72"/>
      <c r="G1022148" s="72"/>
      <c r="H1022148" s="73"/>
      <c r="I1022148" s="74"/>
      <c r="J1022148" s="71"/>
      <c r="K1022148" s="75"/>
      <c r="L1022148" s="73"/>
      <c r="M1022148" s="73"/>
      <c r="N1022148" s="76"/>
      <c r="O1022148" s="73"/>
      <c r="P1022148" s="71"/>
      <c r="Q1022148" s="71"/>
      <c r="R1022148" s="77"/>
      <c r="S1022148" s="71"/>
      <c r="T1022148" s="71"/>
      <c r="U1022148" s="71"/>
      <c r="V1022148" s="78"/>
    </row>
    <row r="1022149" spans="1:22" customFormat="1">
      <c r="A1022149" s="2"/>
      <c r="B1022149" s="63"/>
      <c r="C1022149" s="67"/>
      <c r="D1022149" s="54"/>
      <c r="E1022149" s="71"/>
      <c r="F1022149" s="72"/>
      <c r="G1022149" s="72"/>
      <c r="H1022149" s="73"/>
      <c r="I1022149" s="74"/>
      <c r="J1022149" s="71"/>
      <c r="K1022149" s="75"/>
      <c r="L1022149" s="73"/>
      <c r="M1022149" s="73"/>
      <c r="N1022149" s="76"/>
      <c r="O1022149" s="73"/>
      <c r="P1022149" s="71"/>
      <c r="Q1022149" s="71"/>
      <c r="R1022149" s="77"/>
      <c r="S1022149" s="71"/>
      <c r="T1022149" s="71"/>
      <c r="U1022149" s="71"/>
      <c r="V1022149" s="78"/>
    </row>
    <row r="1022150" spans="1:22" customFormat="1">
      <c r="A1022150" s="2"/>
      <c r="B1022150" s="63"/>
      <c r="C1022150" s="67"/>
      <c r="D1022150" s="54"/>
      <c r="E1022150" s="71"/>
      <c r="F1022150" s="72"/>
      <c r="G1022150" s="72"/>
      <c r="H1022150" s="73"/>
      <c r="I1022150" s="74"/>
      <c r="J1022150" s="71"/>
      <c r="K1022150" s="75"/>
      <c r="L1022150" s="73"/>
      <c r="M1022150" s="73"/>
      <c r="N1022150" s="76"/>
      <c r="O1022150" s="73"/>
      <c r="P1022150" s="71"/>
      <c r="Q1022150" s="71"/>
      <c r="R1022150" s="77"/>
      <c r="S1022150" s="71"/>
      <c r="T1022150" s="71"/>
      <c r="U1022150" s="71"/>
      <c r="V1022150" s="78"/>
    </row>
    <row r="1022151" spans="1:22" customFormat="1">
      <c r="A1022151" s="2"/>
      <c r="B1022151" s="63"/>
      <c r="C1022151" s="67"/>
      <c r="D1022151" s="54"/>
      <c r="E1022151" s="71"/>
      <c r="F1022151" s="72"/>
      <c r="G1022151" s="72"/>
      <c r="H1022151" s="73"/>
      <c r="I1022151" s="74"/>
      <c r="J1022151" s="71"/>
      <c r="K1022151" s="75"/>
      <c r="L1022151" s="73"/>
      <c r="M1022151" s="73"/>
      <c r="N1022151" s="76"/>
      <c r="O1022151" s="73"/>
      <c r="P1022151" s="71"/>
      <c r="Q1022151" s="71"/>
      <c r="R1022151" s="77"/>
      <c r="S1022151" s="71"/>
      <c r="T1022151" s="71"/>
      <c r="U1022151" s="71"/>
      <c r="V1022151" s="78"/>
    </row>
    <row r="1022152" spans="1:22" customFormat="1">
      <c r="A1022152" s="2"/>
      <c r="B1022152" s="63"/>
      <c r="C1022152" s="67"/>
      <c r="D1022152" s="54"/>
      <c r="E1022152" s="71"/>
      <c r="F1022152" s="72"/>
      <c r="G1022152" s="72"/>
      <c r="H1022152" s="73"/>
      <c r="I1022152" s="74"/>
      <c r="J1022152" s="71"/>
      <c r="K1022152" s="75"/>
      <c r="L1022152" s="73"/>
      <c r="M1022152" s="73"/>
      <c r="N1022152" s="76"/>
      <c r="O1022152" s="73"/>
      <c r="P1022152" s="71"/>
      <c r="Q1022152" s="71"/>
      <c r="R1022152" s="77"/>
      <c r="S1022152" s="71"/>
      <c r="T1022152" s="71"/>
      <c r="U1022152" s="71"/>
      <c r="V1022152" s="78"/>
    </row>
    <row r="1022153" spans="1:22" customFormat="1">
      <c r="A1022153" s="2"/>
      <c r="B1022153" s="63"/>
      <c r="C1022153" s="67"/>
      <c r="D1022153" s="54"/>
      <c r="E1022153" s="71"/>
      <c r="F1022153" s="72"/>
      <c r="G1022153" s="72"/>
      <c r="H1022153" s="73"/>
      <c r="I1022153" s="74"/>
      <c r="J1022153" s="71"/>
      <c r="K1022153" s="75"/>
      <c r="L1022153" s="73"/>
      <c r="M1022153" s="73"/>
      <c r="N1022153" s="76"/>
      <c r="O1022153" s="73"/>
      <c r="P1022153" s="71"/>
      <c r="Q1022153" s="71"/>
      <c r="R1022153" s="77"/>
      <c r="S1022153" s="71"/>
      <c r="T1022153" s="71"/>
      <c r="U1022153" s="71"/>
      <c r="V1022153" s="78"/>
    </row>
    <row r="1022154" spans="1:22" customFormat="1">
      <c r="A1022154" s="2"/>
      <c r="B1022154" s="63"/>
      <c r="C1022154" s="67"/>
      <c r="D1022154" s="54"/>
      <c r="E1022154" s="71"/>
      <c r="F1022154" s="72"/>
      <c r="G1022154" s="72"/>
      <c r="H1022154" s="73"/>
      <c r="I1022154" s="74"/>
      <c r="J1022154" s="71"/>
      <c r="K1022154" s="75"/>
      <c r="L1022154" s="73"/>
      <c r="M1022154" s="73"/>
      <c r="N1022154" s="76"/>
      <c r="O1022154" s="73"/>
      <c r="P1022154" s="71"/>
      <c r="Q1022154" s="71"/>
      <c r="R1022154" s="77"/>
      <c r="S1022154" s="71"/>
      <c r="T1022154" s="71"/>
      <c r="U1022154" s="71"/>
      <c r="V1022154" s="78"/>
    </row>
    <row r="1022155" spans="1:22" customFormat="1">
      <c r="A1022155" s="2"/>
      <c r="B1022155" s="63"/>
      <c r="C1022155" s="67"/>
      <c r="D1022155" s="54"/>
      <c r="E1022155" s="71"/>
      <c r="F1022155" s="72"/>
      <c r="G1022155" s="72"/>
      <c r="H1022155" s="73"/>
      <c r="I1022155" s="74"/>
      <c r="J1022155" s="71"/>
      <c r="K1022155" s="75"/>
      <c r="L1022155" s="73"/>
      <c r="M1022155" s="73"/>
      <c r="N1022155" s="76"/>
      <c r="O1022155" s="73"/>
      <c r="P1022155" s="71"/>
      <c r="Q1022155" s="71"/>
      <c r="R1022155" s="77"/>
      <c r="S1022155" s="71"/>
      <c r="T1022155" s="71"/>
      <c r="U1022155" s="71"/>
      <c r="V1022155" s="78"/>
    </row>
    <row r="1022156" spans="1:22" customFormat="1">
      <c r="A1022156" s="2"/>
      <c r="B1022156" s="63"/>
      <c r="C1022156" s="67"/>
      <c r="D1022156" s="54"/>
      <c r="E1022156" s="71"/>
      <c r="F1022156" s="72"/>
      <c r="G1022156" s="72"/>
      <c r="H1022156" s="73"/>
      <c r="I1022156" s="74"/>
      <c r="J1022156" s="71"/>
      <c r="K1022156" s="75"/>
      <c r="L1022156" s="73"/>
      <c r="M1022156" s="73"/>
      <c r="N1022156" s="76"/>
      <c r="O1022156" s="73"/>
      <c r="P1022156" s="71"/>
      <c r="Q1022156" s="71"/>
      <c r="R1022156" s="77"/>
      <c r="S1022156" s="71"/>
      <c r="T1022156" s="71"/>
      <c r="U1022156" s="71"/>
      <c r="V1022156" s="78"/>
    </row>
    <row r="1022157" spans="1:22" customFormat="1">
      <c r="A1022157" s="2"/>
      <c r="B1022157" s="63"/>
      <c r="C1022157" s="67"/>
      <c r="D1022157" s="54"/>
      <c r="E1022157" s="71"/>
      <c r="F1022157" s="72"/>
      <c r="G1022157" s="72"/>
      <c r="H1022157" s="73"/>
      <c r="I1022157" s="74"/>
      <c r="J1022157" s="71"/>
      <c r="K1022157" s="75"/>
      <c r="L1022157" s="73"/>
      <c r="M1022157" s="73"/>
      <c r="N1022157" s="76"/>
      <c r="O1022157" s="73"/>
      <c r="P1022157" s="71"/>
      <c r="Q1022157" s="71"/>
      <c r="R1022157" s="77"/>
      <c r="S1022157" s="71"/>
      <c r="T1022157" s="71"/>
      <c r="U1022157" s="71"/>
      <c r="V1022157" s="78"/>
    </row>
    <row r="1022158" spans="1:22" customFormat="1">
      <c r="A1022158" s="2"/>
      <c r="B1022158" s="63"/>
      <c r="C1022158" s="67"/>
      <c r="D1022158" s="54"/>
      <c r="E1022158" s="71"/>
      <c r="F1022158" s="72"/>
      <c r="G1022158" s="72"/>
      <c r="H1022158" s="73"/>
      <c r="I1022158" s="74"/>
      <c r="J1022158" s="71"/>
      <c r="K1022158" s="75"/>
      <c r="L1022158" s="73"/>
      <c r="M1022158" s="73"/>
      <c r="N1022158" s="76"/>
      <c r="O1022158" s="73"/>
      <c r="P1022158" s="71"/>
      <c r="Q1022158" s="71"/>
      <c r="R1022158" s="77"/>
      <c r="S1022158" s="71"/>
      <c r="T1022158" s="71"/>
      <c r="U1022158" s="71"/>
      <c r="V1022158" s="78"/>
    </row>
    <row r="1022159" spans="1:22" customFormat="1">
      <c r="A1022159" s="2"/>
      <c r="B1022159" s="63"/>
      <c r="C1022159" s="67"/>
      <c r="D1022159" s="54"/>
      <c r="E1022159" s="71"/>
      <c r="F1022159" s="72"/>
      <c r="G1022159" s="72"/>
      <c r="H1022159" s="73"/>
      <c r="I1022159" s="74"/>
      <c r="J1022159" s="71"/>
      <c r="K1022159" s="75"/>
      <c r="L1022159" s="73"/>
      <c r="M1022159" s="73"/>
      <c r="N1022159" s="76"/>
      <c r="O1022159" s="73"/>
      <c r="P1022159" s="71"/>
      <c r="Q1022159" s="71"/>
      <c r="R1022159" s="77"/>
      <c r="S1022159" s="71"/>
      <c r="T1022159" s="71"/>
      <c r="U1022159" s="71"/>
      <c r="V1022159" s="78"/>
    </row>
    <row r="1022160" spans="1:22" customFormat="1">
      <c r="A1022160" s="2"/>
      <c r="B1022160" s="63"/>
      <c r="C1022160" s="67"/>
      <c r="D1022160" s="54"/>
      <c r="E1022160" s="71"/>
      <c r="F1022160" s="72"/>
      <c r="G1022160" s="72"/>
      <c r="H1022160" s="73"/>
      <c r="I1022160" s="74"/>
      <c r="J1022160" s="71"/>
      <c r="K1022160" s="75"/>
      <c r="L1022160" s="73"/>
      <c r="M1022160" s="73"/>
      <c r="N1022160" s="76"/>
      <c r="O1022160" s="73"/>
      <c r="P1022160" s="71"/>
      <c r="Q1022160" s="71"/>
      <c r="R1022160" s="77"/>
      <c r="S1022160" s="71"/>
      <c r="T1022160" s="71"/>
      <c r="U1022160" s="71"/>
      <c r="V1022160" s="78"/>
    </row>
    <row r="1022161" spans="1:22" customFormat="1">
      <c r="A1022161" s="2"/>
      <c r="B1022161" s="63"/>
      <c r="C1022161" s="67"/>
      <c r="D1022161" s="54"/>
      <c r="E1022161" s="71"/>
      <c r="F1022161" s="72"/>
      <c r="G1022161" s="72"/>
      <c r="H1022161" s="73"/>
      <c r="I1022161" s="74"/>
      <c r="J1022161" s="71"/>
      <c r="K1022161" s="75"/>
      <c r="L1022161" s="73"/>
      <c r="M1022161" s="73"/>
      <c r="N1022161" s="76"/>
      <c r="O1022161" s="73"/>
      <c r="P1022161" s="71"/>
      <c r="Q1022161" s="71"/>
      <c r="R1022161" s="77"/>
      <c r="S1022161" s="71"/>
      <c r="T1022161" s="71"/>
      <c r="U1022161" s="71"/>
      <c r="V1022161" s="78"/>
    </row>
    <row r="1022162" spans="1:22" customFormat="1">
      <c r="A1022162" s="2"/>
      <c r="B1022162" s="63"/>
      <c r="C1022162" s="67"/>
      <c r="D1022162" s="54"/>
      <c r="E1022162" s="71"/>
      <c r="F1022162" s="72"/>
      <c r="G1022162" s="72"/>
      <c r="H1022162" s="73"/>
      <c r="I1022162" s="74"/>
      <c r="J1022162" s="71"/>
      <c r="K1022162" s="75"/>
      <c r="L1022162" s="73"/>
      <c r="M1022162" s="73"/>
      <c r="N1022162" s="76"/>
      <c r="O1022162" s="73"/>
      <c r="P1022162" s="71"/>
      <c r="Q1022162" s="71"/>
      <c r="R1022162" s="77"/>
      <c r="S1022162" s="71"/>
      <c r="T1022162" s="71"/>
      <c r="U1022162" s="71"/>
      <c r="V1022162" s="78"/>
    </row>
    <row r="1022163" spans="1:22" customFormat="1">
      <c r="A1022163" s="2"/>
      <c r="B1022163" s="63"/>
      <c r="C1022163" s="67"/>
      <c r="D1022163" s="54"/>
      <c r="E1022163" s="71"/>
      <c r="F1022163" s="72"/>
      <c r="G1022163" s="72"/>
      <c r="H1022163" s="73"/>
      <c r="I1022163" s="74"/>
      <c r="J1022163" s="71"/>
      <c r="K1022163" s="75"/>
      <c r="L1022163" s="73"/>
      <c r="M1022163" s="73"/>
      <c r="N1022163" s="76"/>
      <c r="O1022163" s="73"/>
      <c r="P1022163" s="71"/>
      <c r="Q1022163" s="71"/>
      <c r="R1022163" s="77"/>
      <c r="S1022163" s="71"/>
      <c r="T1022163" s="71"/>
      <c r="U1022163" s="71"/>
      <c r="V1022163" s="78"/>
    </row>
    <row r="1022164" spans="1:22" customFormat="1">
      <c r="A1022164" s="2"/>
      <c r="B1022164" s="63"/>
      <c r="C1022164" s="67"/>
      <c r="D1022164" s="54"/>
      <c r="E1022164" s="71"/>
      <c r="F1022164" s="72"/>
      <c r="G1022164" s="72"/>
      <c r="H1022164" s="73"/>
      <c r="I1022164" s="74"/>
      <c r="J1022164" s="71"/>
      <c r="K1022164" s="75"/>
      <c r="L1022164" s="73"/>
      <c r="M1022164" s="73"/>
      <c r="N1022164" s="76"/>
      <c r="O1022164" s="73"/>
      <c r="P1022164" s="71"/>
      <c r="Q1022164" s="71"/>
      <c r="R1022164" s="77"/>
      <c r="S1022164" s="71"/>
      <c r="T1022164" s="71"/>
      <c r="U1022164" s="71"/>
      <c r="V1022164" s="78"/>
    </row>
    <row r="1022165" spans="1:22" customFormat="1">
      <c r="A1022165" s="2"/>
      <c r="B1022165" s="63"/>
      <c r="C1022165" s="67"/>
      <c r="D1022165" s="54"/>
      <c r="E1022165" s="71"/>
      <c r="F1022165" s="72"/>
      <c r="G1022165" s="72"/>
      <c r="H1022165" s="73"/>
      <c r="I1022165" s="74"/>
      <c r="J1022165" s="71"/>
      <c r="K1022165" s="75"/>
      <c r="L1022165" s="73"/>
      <c r="M1022165" s="73"/>
      <c r="N1022165" s="76"/>
      <c r="O1022165" s="73"/>
      <c r="P1022165" s="71"/>
      <c r="Q1022165" s="71"/>
      <c r="R1022165" s="77"/>
      <c r="S1022165" s="71"/>
      <c r="T1022165" s="71"/>
      <c r="U1022165" s="71"/>
      <c r="V1022165" s="78"/>
    </row>
    <row r="1022166" spans="1:22" customFormat="1">
      <c r="A1022166" s="2"/>
      <c r="B1022166" s="63"/>
      <c r="C1022166" s="67"/>
      <c r="D1022166" s="54"/>
      <c r="E1022166" s="71"/>
      <c r="F1022166" s="72"/>
      <c r="G1022166" s="72"/>
      <c r="H1022166" s="73"/>
      <c r="I1022166" s="74"/>
      <c r="J1022166" s="71"/>
      <c r="K1022166" s="75"/>
      <c r="L1022166" s="73"/>
      <c r="M1022166" s="73"/>
      <c r="N1022166" s="76"/>
      <c r="O1022166" s="73"/>
      <c r="P1022166" s="71"/>
      <c r="Q1022166" s="71"/>
      <c r="R1022166" s="77"/>
      <c r="S1022166" s="71"/>
      <c r="T1022166" s="71"/>
      <c r="U1022166" s="71"/>
      <c r="V1022166" s="78"/>
    </row>
    <row r="1022167" spans="1:22" customFormat="1">
      <c r="A1022167" s="2"/>
      <c r="B1022167" s="63"/>
      <c r="C1022167" s="67"/>
      <c r="D1022167" s="54"/>
      <c r="E1022167" s="71"/>
      <c r="F1022167" s="72"/>
      <c r="G1022167" s="72"/>
      <c r="H1022167" s="73"/>
      <c r="I1022167" s="74"/>
      <c r="J1022167" s="71"/>
      <c r="K1022167" s="75"/>
      <c r="L1022167" s="73"/>
      <c r="M1022167" s="73"/>
      <c r="N1022167" s="76"/>
      <c r="O1022167" s="73"/>
      <c r="P1022167" s="71"/>
      <c r="Q1022167" s="71"/>
      <c r="R1022167" s="77"/>
      <c r="S1022167" s="71"/>
      <c r="T1022167" s="71"/>
      <c r="U1022167" s="71"/>
      <c r="V1022167" s="78"/>
    </row>
    <row r="1022168" spans="1:22" customFormat="1">
      <c r="A1022168" s="2"/>
      <c r="B1022168" s="63"/>
      <c r="C1022168" s="67"/>
      <c r="D1022168" s="54"/>
      <c r="E1022168" s="71"/>
      <c r="F1022168" s="72"/>
      <c r="G1022168" s="72"/>
      <c r="H1022168" s="73"/>
      <c r="I1022168" s="74"/>
      <c r="J1022168" s="71"/>
      <c r="K1022168" s="75"/>
      <c r="L1022168" s="73"/>
      <c r="M1022168" s="73"/>
      <c r="N1022168" s="76"/>
      <c r="O1022168" s="73"/>
      <c r="P1022168" s="71"/>
      <c r="Q1022168" s="71"/>
      <c r="R1022168" s="77"/>
      <c r="S1022168" s="71"/>
      <c r="T1022168" s="71"/>
      <c r="U1022168" s="71"/>
      <c r="V1022168" s="78"/>
    </row>
    <row r="1022169" spans="1:22" customFormat="1">
      <c r="A1022169" s="2"/>
      <c r="B1022169" s="63"/>
      <c r="C1022169" s="67"/>
      <c r="D1022169" s="54"/>
      <c r="E1022169" s="71"/>
      <c r="F1022169" s="72"/>
      <c r="G1022169" s="72"/>
      <c r="H1022169" s="73"/>
      <c r="I1022169" s="74"/>
      <c r="J1022169" s="71"/>
      <c r="K1022169" s="75"/>
      <c r="L1022169" s="73"/>
      <c r="M1022169" s="73"/>
      <c r="N1022169" s="76"/>
      <c r="O1022169" s="73"/>
      <c r="P1022169" s="71"/>
      <c r="Q1022169" s="71"/>
      <c r="R1022169" s="77"/>
      <c r="S1022169" s="71"/>
      <c r="T1022169" s="71"/>
      <c r="U1022169" s="71"/>
      <c r="V1022169" s="78"/>
    </row>
    <row r="1022170" spans="1:22" customFormat="1">
      <c r="A1022170" s="2"/>
      <c r="B1022170" s="63"/>
      <c r="C1022170" s="67"/>
      <c r="D1022170" s="54"/>
      <c r="E1022170" s="71"/>
      <c r="F1022170" s="72"/>
      <c r="G1022170" s="72"/>
      <c r="H1022170" s="73"/>
      <c r="I1022170" s="74"/>
      <c r="J1022170" s="71"/>
      <c r="K1022170" s="75"/>
      <c r="L1022170" s="73"/>
      <c r="M1022170" s="73"/>
      <c r="N1022170" s="76"/>
      <c r="O1022170" s="73"/>
      <c r="P1022170" s="71"/>
      <c r="Q1022170" s="71"/>
      <c r="R1022170" s="77"/>
      <c r="S1022170" s="71"/>
      <c r="T1022170" s="71"/>
      <c r="U1022170" s="71"/>
      <c r="V1022170" s="78"/>
    </row>
    <row r="1022171" spans="1:22" customFormat="1">
      <c r="A1022171" s="2"/>
      <c r="B1022171" s="63"/>
      <c r="C1022171" s="67"/>
      <c r="D1022171" s="54"/>
      <c r="E1022171" s="71"/>
      <c r="F1022171" s="72"/>
      <c r="G1022171" s="72"/>
      <c r="H1022171" s="73"/>
      <c r="I1022171" s="74"/>
      <c r="J1022171" s="71"/>
      <c r="K1022171" s="75"/>
      <c r="L1022171" s="73"/>
      <c r="M1022171" s="73"/>
      <c r="N1022171" s="76"/>
      <c r="O1022171" s="73"/>
      <c r="P1022171" s="71"/>
      <c r="Q1022171" s="71"/>
      <c r="R1022171" s="77"/>
      <c r="S1022171" s="71"/>
      <c r="T1022171" s="71"/>
      <c r="U1022171" s="71"/>
      <c r="V1022171" s="78"/>
    </row>
    <row r="1022172" spans="1:22" customFormat="1">
      <c r="A1022172" s="2"/>
      <c r="B1022172" s="63"/>
      <c r="C1022172" s="67"/>
      <c r="D1022172" s="54"/>
      <c r="E1022172" s="71"/>
      <c r="F1022172" s="72"/>
      <c r="G1022172" s="72"/>
      <c r="H1022172" s="73"/>
      <c r="I1022172" s="74"/>
      <c r="J1022172" s="71"/>
      <c r="K1022172" s="75"/>
      <c r="L1022172" s="73"/>
      <c r="M1022172" s="73"/>
      <c r="N1022172" s="76"/>
      <c r="O1022172" s="73"/>
      <c r="P1022172" s="71"/>
      <c r="Q1022172" s="71"/>
      <c r="R1022172" s="77"/>
      <c r="S1022172" s="71"/>
      <c r="T1022172" s="71"/>
      <c r="U1022172" s="71"/>
      <c r="V1022172" s="78"/>
    </row>
    <row r="1022173" spans="1:22" customFormat="1">
      <c r="A1022173" s="2"/>
      <c r="B1022173" s="63"/>
      <c r="C1022173" s="67"/>
      <c r="D1022173" s="54"/>
      <c r="E1022173" s="71"/>
      <c r="F1022173" s="72"/>
      <c r="G1022173" s="72"/>
      <c r="H1022173" s="73"/>
      <c r="I1022173" s="74"/>
      <c r="J1022173" s="71"/>
      <c r="K1022173" s="75"/>
      <c r="L1022173" s="73"/>
      <c r="M1022173" s="73"/>
      <c r="N1022173" s="76"/>
      <c r="O1022173" s="73"/>
      <c r="P1022173" s="71"/>
      <c r="Q1022173" s="71"/>
      <c r="R1022173" s="77"/>
      <c r="S1022173" s="71"/>
      <c r="T1022173" s="71"/>
      <c r="U1022173" s="71"/>
      <c r="V1022173" s="78"/>
    </row>
    <row r="1022174" spans="1:22" customFormat="1">
      <c r="A1022174" s="2"/>
      <c r="B1022174" s="63"/>
      <c r="C1022174" s="67"/>
      <c r="D1022174" s="54"/>
      <c r="E1022174" s="71"/>
      <c r="F1022174" s="72"/>
      <c r="G1022174" s="72"/>
      <c r="H1022174" s="73"/>
      <c r="I1022174" s="74"/>
      <c r="J1022174" s="71"/>
      <c r="K1022174" s="75"/>
      <c r="L1022174" s="73"/>
      <c r="M1022174" s="73"/>
      <c r="N1022174" s="76"/>
      <c r="O1022174" s="73"/>
      <c r="P1022174" s="71"/>
      <c r="Q1022174" s="71"/>
      <c r="R1022174" s="77"/>
      <c r="S1022174" s="71"/>
      <c r="T1022174" s="71"/>
      <c r="U1022174" s="71"/>
      <c r="V1022174" s="78"/>
    </row>
    <row r="1022175" spans="1:22" customFormat="1">
      <c r="A1022175" s="2"/>
      <c r="B1022175" s="63"/>
      <c r="C1022175" s="67"/>
      <c r="D1022175" s="54"/>
      <c r="E1022175" s="71"/>
      <c r="F1022175" s="72"/>
      <c r="G1022175" s="72"/>
      <c r="H1022175" s="73"/>
      <c r="I1022175" s="74"/>
      <c r="J1022175" s="71"/>
      <c r="K1022175" s="75"/>
      <c r="L1022175" s="73"/>
      <c r="M1022175" s="73"/>
      <c r="N1022175" s="76"/>
      <c r="O1022175" s="73"/>
      <c r="P1022175" s="71"/>
      <c r="Q1022175" s="71"/>
      <c r="R1022175" s="77"/>
      <c r="S1022175" s="71"/>
      <c r="T1022175" s="71"/>
      <c r="U1022175" s="71"/>
      <c r="V1022175" s="78"/>
    </row>
    <row r="1022176" spans="1:22" customFormat="1">
      <c r="A1022176" s="2"/>
      <c r="B1022176" s="63"/>
      <c r="C1022176" s="67"/>
      <c r="D1022176" s="54"/>
      <c r="E1022176" s="71"/>
      <c r="F1022176" s="72"/>
      <c r="G1022176" s="72"/>
      <c r="H1022176" s="73"/>
      <c r="I1022176" s="74"/>
      <c r="J1022176" s="71"/>
      <c r="K1022176" s="75"/>
      <c r="L1022176" s="73"/>
      <c r="M1022176" s="73"/>
      <c r="N1022176" s="76"/>
      <c r="O1022176" s="73"/>
      <c r="P1022176" s="71"/>
      <c r="Q1022176" s="71"/>
      <c r="R1022176" s="77"/>
      <c r="S1022176" s="71"/>
      <c r="T1022176" s="71"/>
      <c r="U1022176" s="71"/>
      <c r="V1022176" s="78"/>
    </row>
    <row r="1022177" spans="1:22" customFormat="1">
      <c r="A1022177" s="2"/>
      <c r="B1022177" s="63"/>
      <c r="C1022177" s="67"/>
      <c r="D1022177" s="54"/>
      <c r="E1022177" s="71"/>
      <c r="F1022177" s="72"/>
      <c r="G1022177" s="72"/>
      <c r="H1022177" s="73"/>
      <c r="I1022177" s="74"/>
      <c r="J1022177" s="71"/>
      <c r="K1022177" s="75"/>
      <c r="L1022177" s="73"/>
      <c r="M1022177" s="73"/>
      <c r="N1022177" s="76"/>
      <c r="O1022177" s="73"/>
      <c r="P1022177" s="71"/>
      <c r="Q1022177" s="71"/>
      <c r="R1022177" s="77"/>
      <c r="S1022177" s="71"/>
      <c r="T1022177" s="71"/>
      <c r="U1022177" s="71"/>
      <c r="V1022177" s="78"/>
    </row>
    <row r="1022178" spans="1:22" customFormat="1">
      <c r="A1022178" s="2"/>
      <c r="B1022178" s="63"/>
      <c r="C1022178" s="67"/>
      <c r="D1022178" s="54"/>
      <c r="E1022178" s="71"/>
      <c r="F1022178" s="72"/>
      <c r="G1022178" s="72"/>
      <c r="H1022178" s="73"/>
      <c r="I1022178" s="74"/>
      <c r="J1022178" s="71"/>
      <c r="K1022178" s="75"/>
      <c r="L1022178" s="73"/>
      <c r="M1022178" s="73"/>
      <c r="N1022178" s="76"/>
      <c r="O1022178" s="73"/>
      <c r="P1022178" s="71"/>
      <c r="Q1022178" s="71"/>
      <c r="R1022178" s="77"/>
      <c r="S1022178" s="71"/>
      <c r="T1022178" s="71"/>
      <c r="U1022178" s="71"/>
      <c r="V1022178" s="78"/>
    </row>
    <row r="1022179" spans="1:22" customFormat="1">
      <c r="A1022179" s="2"/>
      <c r="B1022179" s="63"/>
      <c r="C1022179" s="67"/>
      <c r="D1022179" s="54"/>
      <c r="E1022179" s="71"/>
      <c r="F1022179" s="72"/>
      <c r="G1022179" s="72"/>
      <c r="H1022179" s="73"/>
      <c r="I1022179" s="74"/>
      <c r="J1022179" s="71"/>
      <c r="K1022179" s="75"/>
      <c r="L1022179" s="73"/>
      <c r="M1022179" s="73"/>
      <c r="N1022179" s="76"/>
      <c r="O1022179" s="73"/>
      <c r="P1022179" s="71"/>
      <c r="Q1022179" s="71"/>
      <c r="R1022179" s="77"/>
      <c r="S1022179" s="71"/>
      <c r="T1022179" s="71"/>
      <c r="U1022179" s="71"/>
      <c r="V1022179" s="78"/>
    </row>
    <row r="1022180" spans="1:22" customFormat="1">
      <c r="A1022180" s="2"/>
      <c r="B1022180" s="63"/>
      <c r="C1022180" s="67"/>
      <c r="D1022180" s="54"/>
      <c r="E1022180" s="71"/>
      <c r="F1022180" s="72"/>
      <c r="G1022180" s="72"/>
      <c r="H1022180" s="73"/>
      <c r="I1022180" s="74"/>
      <c r="J1022180" s="71"/>
      <c r="K1022180" s="75"/>
      <c r="L1022180" s="73"/>
      <c r="M1022180" s="73"/>
      <c r="N1022180" s="76"/>
      <c r="O1022180" s="73"/>
      <c r="P1022180" s="71"/>
      <c r="Q1022180" s="71"/>
      <c r="R1022180" s="77"/>
      <c r="S1022180" s="71"/>
      <c r="T1022180" s="71"/>
      <c r="U1022180" s="71"/>
      <c r="V1022180" s="78"/>
    </row>
    <row r="1022181" spans="1:22" customFormat="1">
      <c r="A1022181" s="2"/>
      <c r="B1022181" s="63"/>
      <c r="C1022181" s="67"/>
      <c r="D1022181" s="54"/>
      <c r="E1022181" s="71"/>
      <c r="F1022181" s="72"/>
      <c r="G1022181" s="72"/>
      <c r="H1022181" s="73"/>
      <c r="I1022181" s="74"/>
      <c r="J1022181" s="71"/>
      <c r="K1022181" s="75"/>
      <c r="L1022181" s="73"/>
      <c r="M1022181" s="73"/>
      <c r="N1022181" s="76"/>
      <c r="O1022181" s="73"/>
      <c r="P1022181" s="71"/>
      <c r="Q1022181" s="71"/>
      <c r="R1022181" s="77"/>
      <c r="S1022181" s="71"/>
      <c r="T1022181" s="71"/>
      <c r="U1022181" s="71"/>
      <c r="V1022181" s="78"/>
    </row>
    <row r="1022182" spans="1:22" customFormat="1">
      <c r="A1022182" s="2"/>
      <c r="B1022182" s="63"/>
      <c r="C1022182" s="67"/>
      <c r="D1022182" s="54"/>
      <c r="E1022182" s="71"/>
      <c r="F1022182" s="72"/>
      <c r="G1022182" s="72"/>
      <c r="H1022182" s="73"/>
      <c r="I1022182" s="74"/>
      <c r="J1022182" s="71"/>
      <c r="K1022182" s="75"/>
      <c r="L1022182" s="73"/>
      <c r="M1022182" s="73"/>
      <c r="N1022182" s="76"/>
      <c r="O1022182" s="73"/>
      <c r="P1022182" s="71"/>
      <c r="Q1022182" s="71"/>
      <c r="R1022182" s="77"/>
      <c r="S1022182" s="71"/>
      <c r="T1022182" s="71"/>
      <c r="U1022182" s="71"/>
      <c r="V1022182" s="78"/>
    </row>
    <row r="1022183" spans="1:22" customFormat="1">
      <c r="A1022183" s="2"/>
      <c r="B1022183" s="63"/>
      <c r="C1022183" s="67"/>
      <c r="D1022183" s="54"/>
      <c r="E1022183" s="71"/>
      <c r="F1022183" s="72"/>
      <c r="G1022183" s="72"/>
      <c r="H1022183" s="73"/>
      <c r="I1022183" s="74"/>
      <c r="J1022183" s="71"/>
      <c r="K1022183" s="75"/>
      <c r="L1022183" s="73"/>
      <c r="M1022183" s="73"/>
      <c r="N1022183" s="76"/>
      <c r="O1022183" s="73"/>
      <c r="P1022183" s="71"/>
      <c r="Q1022183" s="71"/>
      <c r="R1022183" s="77"/>
      <c r="S1022183" s="71"/>
      <c r="T1022183" s="71"/>
      <c r="U1022183" s="71"/>
      <c r="V1022183" s="78"/>
    </row>
    <row r="1022184" spans="1:22" customFormat="1">
      <c r="A1022184" s="2"/>
      <c r="B1022184" s="63"/>
      <c r="C1022184" s="67"/>
      <c r="D1022184" s="54"/>
      <c r="E1022184" s="71"/>
      <c r="F1022184" s="72"/>
      <c r="G1022184" s="72"/>
      <c r="H1022184" s="73"/>
      <c r="I1022184" s="74"/>
      <c r="J1022184" s="71"/>
      <c r="K1022184" s="75"/>
      <c r="L1022184" s="73"/>
      <c r="M1022184" s="73"/>
      <c r="N1022184" s="76"/>
      <c r="O1022184" s="73"/>
      <c r="P1022184" s="71"/>
      <c r="Q1022184" s="71"/>
      <c r="R1022184" s="77"/>
      <c r="S1022184" s="71"/>
      <c r="T1022184" s="71"/>
      <c r="U1022184" s="71"/>
      <c r="V1022184" s="78"/>
    </row>
    <row r="1022185" spans="1:22" customFormat="1">
      <c r="A1022185" s="2"/>
      <c r="B1022185" s="63"/>
      <c r="C1022185" s="67"/>
      <c r="D1022185" s="54"/>
      <c r="E1022185" s="71"/>
      <c r="F1022185" s="72"/>
      <c r="G1022185" s="72"/>
      <c r="H1022185" s="73"/>
      <c r="I1022185" s="74"/>
      <c r="J1022185" s="71"/>
      <c r="K1022185" s="75"/>
      <c r="L1022185" s="73"/>
      <c r="M1022185" s="73"/>
      <c r="N1022185" s="76"/>
      <c r="O1022185" s="73"/>
      <c r="P1022185" s="71"/>
      <c r="Q1022185" s="71"/>
      <c r="R1022185" s="77"/>
      <c r="S1022185" s="71"/>
      <c r="T1022185" s="71"/>
      <c r="U1022185" s="71"/>
      <c r="V1022185" s="78"/>
    </row>
    <row r="1022186" spans="1:22" customFormat="1">
      <c r="A1022186" s="2"/>
      <c r="B1022186" s="63"/>
      <c r="C1022186" s="67"/>
      <c r="D1022186" s="54"/>
      <c r="E1022186" s="71"/>
      <c r="F1022186" s="72"/>
      <c r="G1022186" s="72"/>
      <c r="H1022186" s="73"/>
      <c r="I1022186" s="74"/>
      <c r="J1022186" s="71"/>
      <c r="K1022186" s="75"/>
      <c r="L1022186" s="73"/>
      <c r="M1022186" s="73"/>
      <c r="N1022186" s="76"/>
      <c r="O1022186" s="73"/>
      <c r="P1022186" s="71"/>
      <c r="Q1022186" s="71"/>
      <c r="R1022186" s="77"/>
      <c r="S1022186" s="71"/>
      <c r="T1022186" s="71"/>
      <c r="U1022186" s="71"/>
      <c r="V1022186" s="78"/>
    </row>
    <row r="1022187" spans="1:22" customFormat="1">
      <c r="A1022187" s="2"/>
      <c r="B1022187" s="63"/>
      <c r="C1022187" s="67"/>
      <c r="D1022187" s="54"/>
      <c r="E1022187" s="71"/>
      <c r="F1022187" s="72"/>
      <c r="G1022187" s="72"/>
      <c r="H1022187" s="73"/>
      <c r="I1022187" s="74"/>
      <c r="J1022187" s="71"/>
      <c r="K1022187" s="75"/>
      <c r="L1022187" s="73"/>
      <c r="M1022187" s="73"/>
      <c r="N1022187" s="76"/>
      <c r="O1022187" s="73"/>
      <c r="P1022187" s="71"/>
      <c r="Q1022187" s="71"/>
      <c r="R1022187" s="77"/>
      <c r="S1022187" s="71"/>
      <c r="T1022187" s="71"/>
      <c r="U1022187" s="71"/>
      <c r="V1022187" s="78"/>
    </row>
    <row r="1022188" spans="1:22" customFormat="1">
      <c r="A1022188" s="2"/>
      <c r="B1022188" s="63"/>
      <c r="C1022188" s="67"/>
      <c r="D1022188" s="54"/>
      <c r="E1022188" s="71"/>
      <c r="F1022188" s="72"/>
      <c r="G1022188" s="72"/>
      <c r="H1022188" s="73"/>
      <c r="I1022188" s="74"/>
      <c r="J1022188" s="71"/>
      <c r="K1022188" s="75"/>
      <c r="L1022188" s="73"/>
      <c r="M1022188" s="73"/>
      <c r="N1022188" s="76"/>
      <c r="O1022188" s="73"/>
      <c r="P1022188" s="71"/>
      <c r="Q1022188" s="71"/>
      <c r="R1022188" s="77"/>
      <c r="S1022188" s="71"/>
      <c r="T1022188" s="71"/>
      <c r="U1022188" s="71"/>
      <c r="V1022188" s="78"/>
    </row>
    <row r="1022189" spans="1:22" customFormat="1">
      <c r="A1022189" s="2"/>
      <c r="B1022189" s="63"/>
      <c r="C1022189" s="67"/>
      <c r="D1022189" s="54"/>
      <c r="E1022189" s="71"/>
      <c r="F1022189" s="72"/>
      <c r="G1022189" s="72"/>
      <c r="H1022189" s="73"/>
      <c r="I1022189" s="74"/>
      <c r="J1022189" s="71"/>
      <c r="K1022189" s="75"/>
      <c r="L1022189" s="73"/>
      <c r="M1022189" s="73"/>
      <c r="N1022189" s="76"/>
      <c r="O1022189" s="73"/>
      <c r="P1022189" s="71"/>
      <c r="Q1022189" s="71"/>
      <c r="R1022189" s="77"/>
      <c r="S1022189" s="71"/>
      <c r="T1022189" s="71"/>
      <c r="U1022189" s="71"/>
      <c r="V1022189" s="78"/>
    </row>
    <row r="1022190" spans="1:22" customFormat="1">
      <c r="A1022190" s="2"/>
      <c r="B1022190" s="63"/>
      <c r="C1022190" s="67"/>
      <c r="D1022190" s="54"/>
      <c r="E1022190" s="71"/>
      <c r="F1022190" s="72"/>
      <c r="G1022190" s="72"/>
      <c r="H1022190" s="73"/>
      <c r="I1022190" s="74"/>
      <c r="J1022190" s="71"/>
      <c r="K1022190" s="75"/>
      <c r="L1022190" s="73"/>
      <c r="M1022190" s="73"/>
      <c r="N1022190" s="76"/>
      <c r="O1022190" s="73"/>
      <c r="P1022190" s="71"/>
      <c r="Q1022190" s="71"/>
      <c r="R1022190" s="77"/>
      <c r="S1022190" s="71"/>
      <c r="T1022190" s="71"/>
      <c r="U1022190" s="71"/>
      <c r="V1022190" s="78"/>
    </row>
    <row r="1022191" spans="1:22" customFormat="1">
      <c r="A1022191" s="2"/>
      <c r="B1022191" s="63"/>
      <c r="C1022191" s="67"/>
      <c r="D1022191" s="54"/>
      <c r="E1022191" s="71"/>
      <c r="F1022191" s="72"/>
      <c r="G1022191" s="72"/>
      <c r="H1022191" s="73"/>
      <c r="I1022191" s="74"/>
      <c r="J1022191" s="71"/>
      <c r="K1022191" s="75"/>
      <c r="L1022191" s="73"/>
      <c r="M1022191" s="73"/>
      <c r="N1022191" s="76"/>
      <c r="O1022191" s="73"/>
      <c r="P1022191" s="71"/>
      <c r="Q1022191" s="71"/>
      <c r="R1022191" s="77"/>
      <c r="S1022191" s="71"/>
      <c r="T1022191" s="71"/>
      <c r="U1022191" s="71"/>
      <c r="V1022191" s="78"/>
    </row>
    <row r="1022192" spans="1:22" customFormat="1">
      <c r="A1022192" s="2"/>
      <c r="B1022192" s="63"/>
      <c r="C1022192" s="67"/>
      <c r="D1022192" s="54"/>
      <c r="E1022192" s="71"/>
      <c r="F1022192" s="72"/>
      <c r="G1022192" s="72"/>
      <c r="H1022192" s="73"/>
      <c r="I1022192" s="74"/>
      <c r="J1022192" s="71"/>
      <c r="K1022192" s="75"/>
      <c r="L1022192" s="73"/>
      <c r="M1022192" s="73"/>
      <c r="N1022192" s="76"/>
      <c r="O1022192" s="73"/>
      <c r="P1022192" s="71"/>
      <c r="Q1022192" s="71"/>
      <c r="R1022192" s="77"/>
      <c r="S1022192" s="71"/>
      <c r="T1022192" s="71"/>
      <c r="U1022192" s="71"/>
      <c r="V1022192" s="78"/>
    </row>
    <row r="1022193" spans="1:22" customFormat="1">
      <c r="A1022193" s="2"/>
      <c r="B1022193" s="63"/>
      <c r="C1022193" s="67"/>
      <c r="D1022193" s="54"/>
      <c r="E1022193" s="71"/>
      <c r="F1022193" s="72"/>
      <c r="G1022193" s="72"/>
      <c r="H1022193" s="73"/>
      <c r="I1022193" s="74"/>
      <c r="J1022193" s="71"/>
      <c r="K1022193" s="75"/>
      <c r="L1022193" s="73"/>
      <c r="M1022193" s="73"/>
      <c r="N1022193" s="76"/>
      <c r="O1022193" s="73"/>
      <c r="P1022193" s="71"/>
      <c r="Q1022193" s="71"/>
      <c r="R1022193" s="77"/>
      <c r="S1022193" s="71"/>
      <c r="T1022193" s="71"/>
      <c r="U1022193" s="71"/>
      <c r="V1022193" s="78"/>
    </row>
    <row r="1022194" spans="1:22" customFormat="1">
      <c r="A1022194" s="2"/>
      <c r="B1022194" s="63"/>
      <c r="C1022194" s="67"/>
      <c r="D1022194" s="54"/>
      <c r="E1022194" s="71"/>
      <c r="F1022194" s="72"/>
      <c r="G1022194" s="72"/>
      <c r="H1022194" s="73"/>
      <c r="I1022194" s="74"/>
      <c r="J1022194" s="71"/>
      <c r="K1022194" s="75"/>
      <c r="L1022194" s="73"/>
      <c r="M1022194" s="73"/>
      <c r="N1022194" s="76"/>
      <c r="O1022194" s="73"/>
      <c r="P1022194" s="71"/>
      <c r="Q1022194" s="71"/>
      <c r="R1022194" s="77"/>
      <c r="S1022194" s="71"/>
      <c r="T1022194" s="71"/>
      <c r="U1022194" s="71"/>
      <c r="V1022194" s="78"/>
    </row>
    <row r="1022195" spans="1:22" customFormat="1">
      <c r="A1022195" s="2"/>
      <c r="B1022195" s="63"/>
      <c r="C1022195" s="67"/>
      <c r="D1022195" s="54"/>
      <c r="E1022195" s="71"/>
      <c r="F1022195" s="72"/>
      <c r="G1022195" s="72"/>
      <c r="H1022195" s="73"/>
      <c r="I1022195" s="74"/>
      <c r="J1022195" s="71"/>
      <c r="K1022195" s="75"/>
      <c r="L1022195" s="73"/>
      <c r="M1022195" s="73"/>
      <c r="N1022195" s="76"/>
      <c r="O1022195" s="73"/>
      <c r="P1022195" s="71"/>
      <c r="Q1022195" s="71"/>
      <c r="R1022195" s="77"/>
      <c r="S1022195" s="71"/>
      <c r="T1022195" s="71"/>
      <c r="U1022195" s="71"/>
      <c r="V1022195" s="78"/>
    </row>
    <row r="1022196" spans="1:22" customFormat="1">
      <c r="A1022196" s="2"/>
      <c r="B1022196" s="63"/>
      <c r="C1022196" s="67"/>
      <c r="D1022196" s="54"/>
      <c r="E1022196" s="71"/>
      <c r="F1022196" s="72"/>
      <c r="G1022196" s="72"/>
      <c r="H1022196" s="73"/>
      <c r="I1022196" s="74"/>
      <c r="J1022196" s="71"/>
      <c r="K1022196" s="75"/>
      <c r="L1022196" s="73"/>
      <c r="M1022196" s="73"/>
      <c r="N1022196" s="76"/>
      <c r="O1022196" s="73"/>
      <c r="P1022196" s="71"/>
      <c r="Q1022196" s="71"/>
      <c r="R1022196" s="77"/>
      <c r="S1022196" s="71"/>
      <c r="T1022196" s="71"/>
      <c r="U1022196" s="71"/>
      <c r="V1022196" s="78"/>
    </row>
    <row r="1022197" spans="1:22" customFormat="1">
      <c r="A1022197" s="2"/>
      <c r="B1022197" s="63"/>
      <c r="C1022197" s="67"/>
      <c r="D1022197" s="54"/>
      <c r="E1022197" s="71"/>
      <c r="F1022197" s="72"/>
      <c r="G1022197" s="72"/>
      <c r="H1022197" s="73"/>
      <c r="I1022197" s="74"/>
      <c r="J1022197" s="71"/>
      <c r="K1022197" s="75"/>
      <c r="L1022197" s="73"/>
      <c r="M1022197" s="73"/>
      <c r="N1022197" s="76"/>
      <c r="O1022197" s="73"/>
      <c r="P1022197" s="71"/>
      <c r="Q1022197" s="71"/>
      <c r="R1022197" s="77"/>
      <c r="S1022197" s="71"/>
      <c r="T1022197" s="71"/>
      <c r="U1022197" s="71"/>
      <c r="V1022197" s="78"/>
    </row>
    <row r="1022198" spans="1:22" customFormat="1">
      <c r="A1022198" s="2"/>
      <c r="B1022198" s="63"/>
      <c r="C1022198" s="67"/>
      <c r="D1022198" s="54"/>
      <c r="E1022198" s="71"/>
      <c r="F1022198" s="72"/>
      <c r="G1022198" s="72"/>
      <c r="H1022198" s="73"/>
      <c r="I1022198" s="74"/>
      <c r="J1022198" s="71"/>
      <c r="K1022198" s="75"/>
      <c r="L1022198" s="73"/>
      <c r="M1022198" s="73"/>
      <c r="N1022198" s="76"/>
      <c r="O1022198" s="73"/>
      <c r="P1022198" s="71"/>
      <c r="Q1022198" s="71"/>
      <c r="R1022198" s="77"/>
      <c r="S1022198" s="71"/>
      <c r="T1022198" s="71"/>
      <c r="U1022198" s="71"/>
      <c r="V1022198" s="78"/>
    </row>
    <row r="1022199" spans="1:22" customFormat="1">
      <c r="A1022199" s="2"/>
      <c r="B1022199" s="63"/>
      <c r="C1022199" s="67"/>
      <c r="D1022199" s="54"/>
      <c r="E1022199" s="71"/>
      <c r="F1022199" s="72"/>
      <c r="G1022199" s="72"/>
      <c r="H1022199" s="73"/>
      <c r="I1022199" s="74"/>
      <c r="J1022199" s="71"/>
      <c r="K1022199" s="75"/>
      <c r="L1022199" s="73"/>
      <c r="M1022199" s="73"/>
      <c r="N1022199" s="76"/>
      <c r="O1022199" s="73"/>
      <c r="P1022199" s="71"/>
      <c r="Q1022199" s="71"/>
      <c r="R1022199" s="77"/>
      <c r="S1022199" s="71"/>
      <c r="T1022199" s="71"/>
      <c r="U1022199" s="71"/>
      <c r="V1022199" s="78"/>
    </row>
    <row r="1022200" spans="1:22" customFormat="1">
      <c r="A1022200" s="2"/>
      <c r="B1022200" s="63"/>
      <c r="C1022200" s="67"/>
      <c r="D1022200" s="54"/>
      <c r="E1022200" s="71"/>
      <c r="F1022200" s="72"/>
      <c r="G1022200" s="72"/>
      <c r="H1022200" s="73"/>
      <c r="I1022200" s="74"/>
      <c r="J1022200" s="71"/>
      <c r="K1022200" s="75"/>
      <c r="L1022200" s="73"/>
      <c r="M1022200" s="73"/>
      <c r="N1022200" s="76"/>
      <c r="O1022200" s="73"/>
      <c r="P1022200" s="71"/>
      <c r="Q1022200" s="71"/>
      <c r="R1022200" s="77"/>
      <c r="S1022200" s="71"/>
      <c r="T1022200" s="71"/>
      <c r="U1022200" s="71"/>
      <c r="V1022200" s="78"/>
    </row>
    <row r="1022201" spans="1:22" customFormat="1">
      <c r="A1022201" s="2"/>
      <c r="B1022201" s="63"/>
      <c r="C1022201" s="67"/>
      <c r="D1022201" s="54"/>
      <c r="E1022201" s="71"/>
      <c r="F1022201" s="72"/>
      <c r="G1022201" s="72"/>
      <c r="H1022201" s="73"/>
      <c r="I1022201" s="74"/>
      <c r="J1022201" s="71"/>
      <c r="K1022201" s="75"/>
      <c r="L1022201" s="73"/>
      <c r="M1022201" s="73"/>
      <c r="N1022201" s="76"/>
      <c r="O1022201" s="73"/>
      <c r="P1022201" s="71"/>
      <c r="Q1022201" s="71"/>
      <c r="R1022201" s="77"/>
      <c r="S1022201" s="71"/>
      <c r="T1022201" s="71"/>
      <c r="U1022201" s="71"/>
      <c r="V1022201" s="78"/>
    </row>
    <row r="1022202" spans="1:22" customFormat="1">
      <c r="A1022202" s="2"/>
      <c r="B1022202" s="63"/>
      <c r="C1022202" s="67"/>
      <c r="D1022202" s="54"/>
      <c r="E1022202" s="71"/>
      <c r="F1022202" s="72"/>
      <c r="G1022202" s="72"/>
      <c r="H1022202" s="73"/>
      <c r="I1022202" s="74"/>
      <c r="J1022202" s="71"/>
      <c r="K1022202" s="75"/>
      <c r="L1022202" s="73"/>
      <c r="M1022202" s="73"/>
      <c r="N1022202" s="76"/>
      <c r="O1022202" s="73"/>
      <c r="P1022202" s="71"/>
      <c r="Q1022202" s="71"/>
      <c r="R1022202" s="77"/>
      <c r="S1022202" s="71"/>
      <c r="T1022202" s="71"/>
      <c r="U1022202" s="71"/>
      <c r="V1022202" s="78"/>
    </row>
    <row r="1022203" spans="1:22" customFormat="1">
      <c r="A1022203" s="2"/>
      <c r="B1022203" s="63"/>
      <c r="C1022203" s="67"/>
      <c r="D1022203" s="54"/>
      <c r="E1022203" s="71"/>
      <c r="F1022203" s="72"/>
      <c r="G1022203" s="72"/>
      <c r="H1022203" s="73"/>
      <c r="I1022203" s="74"/>
      <c r="J1022203" s="71"/>
      <c r="K1022203" s="75"/>
      <c r="L1022203" s="73"/>
      <c r="M1022203" s="73"/>
      <c r="N1022203" s="76"/>
      <c r="O1022203" s="73"/>
      <c r="P1022203" s="71"/>
      <c r="Q1022203" s="71"/>
      <c r="R1022203" s="77"/>
      <c r="S1022203" s="71"/>
      <c r="T1022203" s="71"/>
      <c r="U1022203" s="71"/>
      <c r="V1022203" s="78"/>
    </row>
    <row r="1022204" spans="1:22" customFormat="1">
      <c r="A1022204" s="2"/>
      <c r="B1022204" s="63"/>
      <c r="C1022204" s="67"/>
      <c r="D1022204" s="54"/>
      <c r="E1022204" s="71"/>
      <c r="F1022204" s="72"/>
      <c r="G1022204" s="72"/>
      <c r="H1022204" s="73"/>
      <c r="I1022204" s="74"/>
      <c r="J1022204" s="71"/>
      <c r="K1022204" s="75"/>
      <c r="L1022204" s="73"/>
      <c r="M1022204" s="73"/>
      <c r="N1022204" s="76"/>
      <c r="O1022204" s="73"/>
      <c r="P1022204" s="71"/>
      <c r="Q1022204" s="71"/>
      <c r="R1022204" s="77"/>
      <c r="S1022204" s="71"/>
      <c r="T1022204" s="71"/>
      <c r="U1022204" s="71"/>
      <c r="V1022204" s="78"/>
    </row>
    <row r="1022205" spans="1:22" customFormat="1">
      <c r="A1022205" s="2"/>
      <c r="B1022205" s="63"/>
      <c r="C1022205" s="67"/>
      <c r="D1022205" s="54"/>
      <c r="E1022205" s="71"/>
      <c r="F1022205" s="72"/>
      <c r="G1022205" s="72"/>
      <c r="H1022205" s="73"/>
      <c r="I1022205" s="74"/>
      <c r="J1022205" s="71"/>
      <c r="K1022205" s="75"/>
      <c r="L1022205" s="73"/>
      <c r="M1022205" s="73"/>
      <c r="N1022205" s="76"/>
      <c r="O1022205" s="73"/>
      <c r="P1022205" s="71"/>
      <c r="Q1022205" s="71"/>
      <c r="R1022205" s="77"/>
      <c r="S1022205" s="71"/>
      <c r="T1022205" s="71"/>
      <c r="U1022205" s="71"/>
      <c r="V1022205" s="78"/>
    </row>
    <row r="1022206" spans="1:22" customFormat="1">
      <c r="A1022206" s="2"/>
      <c r="B1022206" s="63"/>
      <c r="C1022206" s="67"/>
      <c r="D1022206" s="54"/>
      <c r="E1022206" s="71"/>
      <c r="F1022206" s="72"/>
      <c r="G1022206" s="72"/>
      <c r="H1022206" s="73"/>
      <c r="I1022206" s="74"/>
      <c r="J1022206" s="71"/>
      <c r="K1022206" s="75"/>
      <c r="L1022206" s="73"/>
      <c r="M1022206" s="73"/>
      <c r="N1022206" s="76"/>
      <c r="O1022206" s="73"/>
      <c r="P1022206" s="71"/>
      <c r="Q1022206" s="71"/>
      <c r="R1022206" s="77"/>
      <c r="S1022206" s="71"/>
      <c r="T1022206" s="71"/>
      <c r="U1022206" s="71"/>
      <c r="V1022206" s="78"/>
    </row>
    <row r="1022207" spans="1:22" customFormat="1">
      <c r="A1022207" s="2"/>
      <c r="B1022207" s="63"/>
      <c r="C1022207" s="67"/>
      <c r="D1022207" s="54"/>
      <c r="E1022207" s="71"/>
      <c r="F1022207" s="72"/>
      <c r="G1022207" s="72"/>
      <c r="H1022207" s="73"/>
      <c r="I1022207" s="74"/>
      <c r="J1022207" s="71"/>
      <c r="K1022207" s="75"/>
      <c r="L1022207" s="73"/>
      <c r="M1022207" s="73"/>
      <c r="N1022207" s="76"/>
      <c r="O1022207" s="73"/>
      <c r="P1022207" s="71"/>
      <c r="Q1022207" s="71"/>
      <c r="R1022207" s="77"/>
      <c r="S1022207" s="71"/>
      <c r="T1022207" s="71"/>
      <c r="U1022207" s="71"/>
      <c r="V1022207" s="78"/>
    </row>
    <row r="1022208" spans="1:22" customFormat="1">
      <c r="A1022208" s="2"/>
      <c r="B1022208" s="63"/>
      <c r="C1022208" s="67"/>
      <c r="D1022208" s="54"/>
      <c r="E1022208" s="71"/>
      <c r="F1022208" s="72"/>
      <c r="G1022208" s="72"/>
      <c r="H1022208" s="73"/>
      <c r="I1022208" s="74"/>
      <c r="J1022208" s="71"/>
      <c r="K1022208" s="75"/>
      <c r="L1022208" s="73"/>
      <c r="M1022208" s="73"/>
      <c r="N1022208" s="76"/>
      <c r="O1022208" s="73"/>
      <c r="P1022208" s="71"/>
      <c r="Q1022208" s="71"/>
      <c r="R1022208" s="77"/>
      <c r="S1022208" s="71"/>
      <c r="T1022208" s="71"/>
      <c r="U1022208" s="71"/>
      <c r="V1022208" s="78"/>
    </row>
    <row r="1022209" spans="1:22" customFormat="1">
      <c r="A1022209" s="2"/>
      <c r="B1022209" s="63"/>
      <c r="C1022209" s="67"/>
      <c r="D1022209" s="54"/>
      <c r="E1022209" s="71"/>
      <c r="F1022209" s="72"/>
      <c r="G1022209" s="72"/>
      <c r="H1022209" s="73"/>
      <c r="I1022209" s="74"/>
      <c r="J1022209" s="71"/>
      <c r="K1022209" s="75"/>
      <c r="L1022209" s="73"/>
      <c r="M1022209" s="73"/>
      <c r="N1022209" s="76"/>
      <c r="O1022209" s="73"/>
      <c r="P1022209" s="71"/>
      <c r="Q1022209" s="71"/>
      <c r="R1022209" s="77"/>
      <c r="S1022209" s="71"/>
      <c r="T1022209" s="71"/>
      <c r="U1022209" s="71"/>
      <c r="V1022209" s="78"/>
    </row>
    <row r="1022210" spans="1:22" customFormat="1">
      <c r="A1022210" s="2"/>
      <c r="B1022210" s="63"/>
      <c r="C1022210" s="67"/>
      <c r="D1022210" s="54"/>
      <c r="E1022210" s="71"/>
      <c r="F1022210" s="72"/>
      <c r="G1022210" s="72"/>
      <c r="H1022210" s="73"/>
      <c r="I1022210" s="74"/>
      <c r="J1022210" s="71"/>
      <c r="K1022210" s="75"/>
      <c r="L1022210" s="73"/>
      <c r="M1022210" s="73"/>
      <c r="N1022210" s="76"/>
      <c r="O1022210" s="73"/>
      <c r="P1022210" s="71"/>
      <c r="Q1022210" s="71"/>
      <c r="R1022210" s="77"/>
      <c r="S1022210" s="71"/>
      <c r="T1022210" s="71"/>
      <c r="U1022210" s="71"/>
      <c r="V1022210" s="78"/>
    </row>
    <row r="1022211" spans="1:22" customFormat="1">
      <c r="A1022211" s="2"/>
      <c r="B1022211" s="63"/>
      <c r="C1022211" s="67"/>
      <c r="D1022211" s="54"/>
      <c r="E1022211" s="71"/>
      <c r="F1022211" s="72"/>
      <c r="G1022211" s="72"/>
      <c r="H1022211" s="73"/>
      <c r="I1022211" s="74"/>
      <c r="J1022211" s="71"/>
      <c r="K1022211" s="75"/>
      <c r="L1022211" s="73"/>
      <c r="M1022211" s="73"/>
      <c r="N1022211" s="76"/>
      <c r="O1022211" s="73"/>
      <c r="P1022211" s="71"/>
      <c r="Q1022211" s="71"/>
      <c r="R1022211" s="77"/>
      <c r="S1022211" s="71"/>
      <c r="T1022211" s="71"/>
      <c r="U1022211" s="71"/>
      <c r="V1022211" s="78"/>
    </row>
    <row r="1022212" spans="1:22" customFormat="1">
      <c r="A1022212" s="2"/>
      <c r="B1022212" s="63"/>
      <c r="C1022212" s="67"/>
      <c r="D1022212" s="54"/>
      <c r="E1022212" s="71"/>
      <c r="F1022212" s="72"/>
      <c r="G1022212" s="72"/>
      <c r="H1022212" s="73"/>
      <c r="I1022212" s="74"/>
      <c r="J1022212" s="71"/>
      <c r="K1022212" s="75"/>
      <c r="L1022212" s="73"/>
      <c r="M1022212" s="73"/>
      <c r="N1022212" s="76"/>
      <c r="O1022212" s="73"/>
      <c r="P1022212" s="71"/>
      <c r="Q1022212" s="71"/>
      <c r="R1022212" s="77"/>
      <c r="S1022212" s="71"/>
      <c r="T1022212" s="71"/>
      <c r="U1022212" s="71"/>
      <c r="V1022212" s="78"/>
    </row>
    <row r="1022213" spans="1:22" customFormat="1">
      <c r="A1022213" s="2"/>
      <c r="B1022213" s="63"/>
      <c r="C1022213" s="67"/>
      <c r="D1022213" s="54"/>
      <c r="E1022213" s="71"/>
      <c r="F1022213" s="72"/>
      <c r="G1022213" s="72"/>
      <c r="H1022213" s="73"/>
      <c r="I1022213" s="74"/>
      <c r="J1022213" s="71"/>
      <c r="K1022213" s="75"/>
      <c r="L1022213" s="73"/>
      <c r="M1022213" s="73"/>
      <c r="N1022213" s="76"/>
      <c r="O1022213" s="73"/>
      <c r="P1022213" s="71"/>
      <c r="Q1022213" s="71"/>
      <c r="R1022213" s="77"/>
      <c r="S1022213" s="71"/>
      <c r="T1022213" s="71"/>
      <c r="U1022213" s="71"/>
      <c r="V1022213" s="78"/>
    </row>
    <row r="1022214" spans="1:22" customFormat="1">
      <c r="A1022214" s="2"/>
      <c r="B1022214" s="63"/>
      <c r="C1022214" s="67"/>
      <c r="D1022214" s="54"/>
      <c r="E1022214" s="71"/>
      <c r="F1022214" s="72"/>
      <c r="G1022214" s="72"/>
      <c r="H1022214" s="73"/>
      <c r="I1022214" s="74"/>
      <c r="J1022214" s="71"/>
      <c r="K1022214" s="75"/>
      <c r="L1022214" s="73"/>
      <c r="M1022214" s="73"/>
      <c r="N1022214" s="76"/>
      <c r="O1022214" s="73"/>
      <c r="P1022214" s="71"/>
      <c r="Q1022214" s="71"/>
      <c r="R1022214" s="77"/>
      <c r="S1022214" s="71"/>
      <c r="T1022214" s="71"/>
      <c r="U1022214" s="71"/>
      <c r="V1022214" s="78"/>
    </row>
    <row r="1022215" spans="1:22" customFormat="1">
      <c r="A1022215" s="2"/>
      <c r="B1022215" s="63"/>
      <c r="C1022215" s="67"/>
      <c r="D1022215" s="54"/>
      <c r="E1022215" s="71"/>
      <c r="F1022215" s="72"/>
      <c r="G1022215" s="72"/>
      <c r="H1022215" s="73"/>
      <c r="I1022215" s="74"/>
      <c r="J1022215" s="71"/>
      <c r="K1022215" s="75"/>
      <c r="L1022215" s="73"/>
      <c r="M1022215" s="73"/>
      <c r="N1022215" s="76"/>
      <c r="O1022215" s="73"/>
      <c r="P1022215" s="71"/>
      <c r="Q1022215" s="71"/>
      <c r="R1022215" s="77"/>
      <c r="S1022215" s="71"/>
      <c r="T1022215" s="71"/>
      <c r="U1022215" s="71"/>
      <c r="V1022215" s="78"/>
    </row>
    <row r="1022216" spans="1:22" customFormat="1">
      <c r="A1022216" s="2"/>
      <c r="B1022216" s="63"/>
      <c r="C1022216" s="67"/>
      <c r="D1022216" s="54"/>
      <c r="E1022216" s="71"/>
      <c r="F1022216" s="72"/>
      <c r="G1022216" s="72"/>
      <c r="H1022216" s="73"/>
      <c r="I1022216" s="74"/>
      <c r="J1022216" s="71"/>
      <c r="K1022216" s="75"/>
      <c r="L1022216" s="73"/>
      <c r="M1022216" s="73"/>
      <c r="N1022216" s="76"/>
      <c r="O1022216" s="73"/>
      <c r="P1022216" s="71"/>
      <c r="Q1022216" s="71"/>
      <c r="R1022216" s="77"/>
      <c r="S1022216" s="71"/>
      <c r="T1022216" s="71"/>
      <c r="U1022216" s="71"/>
      <c r="V1022216" s="78"/>
    </row>
    <row r="1022217" spans="1:22" customFormat="1">
      <c r="A1022217" s="2"/>
      <c r="B1022217" s="63"/>
      <c r="C1022217" s="67"/>
      <c r="D1022217" s="54"/>
      <c r="E1022217" s="71"/>
      <c r="F1022217" s="72"/>
      <c r="G1022217" s="72"/>
      <c r="H1022217" s="73"/>
      <c r="I1022217" s="74"/>
      <c r="J1022217" s="71"/>
      <c r="K1022217" s="75"/>
      <c r="L1022217" s="73"/>
      <c r="M1022217" s="73"/>
      <c r="N1022217" s="76"/>
      <c r="O1022217" s="73"/>
      <c r="P1022217" s="71"/>
      <c r="Q1022217" s="71"/>
      <c r="R1022217" s="77"/>
      <c r="S1022217" s="71"/>
      <c r="T1022217" s="71"/>
      <c r="U1022217" s="71"/>
      <c r="V1022217" s="78"/>
    </row>
    <row r="1022218" spans="1:22" customFormat="1">
      <c r="A1022218" s="2"/>
      <c r="B1022218" s="63"/>
      <c r="C1022218" s="67"/>
      <c r="D1022218" s="54"/>
      <c r="E1022218" s="71"/>
      <c r="F1022218" s="72"/>
      <c r="G1022218" s="72"/>
      <c r="H1022218" s="73"/>
      <c r="I1022218" s="74"/>
      <c r="J1022218" s="71"/>
      <c r="K1022218" s="75"/>
      <c r="L1022218" s="73"/>
      <c r="M1022218" s="73"/>
      <c r="N1022218" s="76"/>
      <c r="O1022218" s="73"/>
      <c r="P1022218" s="71"/>
      <c r="Q1022218" s="71"/>
      <c r="R1022218" s="77"/>
      <c r="S1022218" s="71"/>
      <c r="T1022218" s="71"/>
      <c r="U1022218" s="71"/>
      <c r="V1022218" s="78"/>
    </row>
    <row r="1022219" spans="1:22" customFormat="1">
      <c r="A1022219" s="2"/>
      <c r="B1022219" s="63"/>
      <c r="C1022219" s="67"/>
      <c r="D1022219" s="54"/>
      <c r="E1022219" s="71"/>
      <c r="F1022219" s="72"/>
      <c r="G1022219" s="72"/>
      <c r="H1022219" s="73"/>
      <c r="I1022219" s="74"/>
      <c r="J1022219" s="71"/>
      <c r="K1022219" s="75"/>
      <c r="L1022219" s="73"/>
      <c r="M1022219" s="73"/>
      <c r="N1022219" s="76"/>
      <c r="O1022219" s="73"/>
      <c r="P1022219" s="71"/>
      <c r="Q1022219" s="71"/>
      <c r="R1022219" s="77"/>
      <c r="S1022219" s="71"/>
      <c r="T1022219" s="71"/>
      <c r="U1022219" s="71"/>
      <c r="V1022219" s="78"/>
    </row>
    <row r="1022220" spans="1:22" customFormat="1">
      <c r="A1022220" s="2"/>
      <c r="B1022220" s="63"/>
      <c r="C1022220" s="67"/>
      <c r="D1022220" s="54"/>
      <c r="E1022220" s="71"/>
      <c r="F1022220" s="72"/>
      <c r="G1022220" s="72"/>
      <c r="H1022220" s="73"/>
      <c r="I1022220" s="74"/>
      <c r="J1022220" s="71"/>
      <c r="K1022220" s="75"/>
      <c r="L1022220" s="73"/>
      <c r="M1022220" s="73"/>
      <c r="N1022220" s="76"/>
      <c r="O1022220" s="73"/>
      <c r="P1022220" s="71"/>
      <c r="Q1022220" s="71"/>
      <c r="R1022220" s="77"/>
      <c r="S1022220" s="71"/>
      <c r="T1022220" s="71"/>
      <c r="U1022220" s="71"/>
      <c r="V1022220" s="78"/>
    </row>
    <row r="1022221" spans="1:22" customFormat="1">
      <c r="A1022221" s="2"/>
      <c r="B1022221" s="63"/>
      <c r="C1022221" s="67"/>
      <c r="D1022221" s="54"/>
      <c r="E1022221" s="71"/>
      <c r="F1022221" s="72"/>
      <c r="G1022221" s="72"/>
      <c r="H1022221" s="73"/>
      <c r="I1022221" s="74"/>
      <c r="J1022221" s="71"/>
      <c r="K1022221" s="75"/>
      <c r="L1022221" s="73"/>
      <c r="M1022221" s="73"/>
      <c r="N1022221" s="76"/>
      <c r="O1022221" s="73"/>
      <c r="P1022221" s="71"/>
      <c r="Q1022221" s="71"/>
      <c r="R1022221" s="77"/>
      <c r="S1022221" s="71"/>
      <c r="T1022221" s="71"/>
      <c r="U1022221" s="71"/>
      <c r="V1022221" s="78"/>
    </row>
    <row r="1022222" spans="1:22" customFormat="1">
      <c r="A1022222" s="2"/>
      <c r="B1022222" s="63"/>
      <c r="C1022222" s="67"/>
      <c r="D1022222" s="54"/>
      <c r="E1022222" s="71"/>
      <c r="F1022222" s="72"/>
      <c r="G1022222" s="72"/>
      <c r="H1022222" s="73"/>
      <c r="I1022222" s="74"/>
      <c r="J1022222" s="71"/>
      <c r="K1022222" s="75"/>
      <c r="L1022222" s="73"/>
      <c r="M1022222" s="73"/>
      <c r="N1022222" s="76"/>
      <c r="O1022222" s="73"/>
      <c r="P1022222" s="71"/>
      <c r="Q1022222" s="71"/>
      <c r="R1022222" s="77"/>
      <c r="S1022222" s="71"/>
      <c r="T1022222" s="71"/>
      <c r="U1022222" s="71"/>
      <c r="V1022222" s="78"/>
    </row>
    <row r="1022223" spans="1:22" customFormat="1">
      <c r="A1022223" s="2"/>
      <c r="B1022223" s="63"/>
      <c r="C1022223" s="67"/>
      <c r="D1022223" s="54"/>
      <c r="E1022223" s="71"/>
      <c r="F1022223" s="72"/>
      <c r="G1022223" s="72"/>
      <c r="H1022223" s="73"/>
      <c r="I1022223" s="74"/>
      <c r="J1022223" s="71"/>
      <c r="K1022223" s="75"/>
      <c r="L1022223" s="73"/>
      <c r="M1022223" s="73"/>
      <c r="N1022223" s="76"/>
      <c r="O1022223" s="73"/>
      <c r="P1022223" s="71"/>
      <c r="Q1022223" s="71"/>
      <c r="R1022223" s="77"/>
      <c r="S1022223" s="71"/>
      <c r="T1022223" s="71"/>
      <c r="U1022223" s="71"/>
      <c r="V1022223" s="78"/>
    </row>
    <row r="1022224" spans="1:22" customFormat="1">
      <c r="A1022224" s="2"/>
      <c r="B1022224" s="63"/>
      <c r="C1022224" s="67"/>
      <c r="D1022224" s="54"/>
      <c r="E1022224" s="71"/>
      <c r="F1022224" s="72"/>
      <c r="G1022224" s="72"/>
      <c r="H1022224" s="73"/>
      <c r="I1022224" s="74"/>
      <c r="J1022224" s="71"/>
      <c r="K1022224" s="75"/>
      <c r="L1022224" s="73"/>
      <c r="M1022224" s="73"/>
      <c r="N1022224" s="76"/>
      <c r="O1022224" s="73"/>
      <c r="P1022224" s="71"/>
      <c r="Q1022224" s="71"/>
      <c r="R1022224" s="77"/>
      <c r="S1022224" s="71"/>
      <c r="T1022224" s="71"/>
      <c r="U1022224" s="71"/>
      <c r="V1022224" s="78"/>
    </row>
    <row r="1022225" spans="1:22" customFormat="1">
      <c r="A1022225" s="2"/>
      <c r="B1022225" s="63"/>
      <c r="C1022225" s="67"/>
      <c r="D1022225" s="54"/>
      <c r="E1022225" s="71"/>
      <c r="F1022225" s="72"/>
      <c r="G1022225" s="72"/>
      <c r="H1022225" s="73"/>
      <c r="I1022225" s="74"/>
      <c r="J1022225" s="71"/>
      <c r="K1022225" s="75"/>
      <c r="L1022225" s="73"/>
      <c r="M1022225" s="73"/>
      <c r="N1022225" s="76"/>
      <c r="O1022225" s="73"/>
      <c r="P1022225" s="71"/>
      <c r="Q1022225" s="71"/>
      <c r="R1022225" s="77"/>
      <c r="S1022225" s="71"/>
      <c r="T1022225" s="71"/>
      <c r="U1022225" s="71"/>
      <c r="V1022225" s="78"/>
    </row>
    <row r="1022226" spans="1:22" customFormat="1">
      <c r="A1022226" s="2"/>
      <c r="B1022226" s="63"/>
      <c r="C1022226" s="67"/>
      <c r="D1022226" s="54"/>
      <c r="E1022226" s="71"/>
      <c r="F1022226" s="72"/>
      <c r="G1022226" s="72"/>
      <c r="H1022226" s="73"/>
      <c r="I1022226" s="74"/>
      <c r="J1022226" s="71"/>
      <c r="K1022226" s="75"/>
      <c r="L1022226" s="73"/>
      <c r="M1022226" s="73"/>
      <c r="N1022226" s="76"/>
      <c r="O1022226" s="73"/>
      <c r="P1022226" s="71"/>
      <c r="Q1022226" s="71"/>
      <c r="R1022226" s="77"/>
      <c r="S1022226" s="71"/>
      <c r="T1022226" s="71"/>
      <c r="U1022226" s="71"/>
      <c r="V1022226" s="78"/>
    </row>
    <row r="1022227" spans="1:22" customFormat="1">
      <c r="A1022227" s="2"/>
      <c r="B1022227" s="63"/>
      <c r="C1022227" s="67"/>
      <c r="D1022227" s="54"/>
      <c r="E1022227" s="71"/>
      <c r="F1022227" s="72"/>
      <c r="G1022227" s="72"/>
      <c r="H1022227" s="73"/>
      <c r="I1022227" s="74"/>
      <c r="J1022227" s="71"/>
      <c r="K1022227" s="75"/>
      <c r="L1022227" s="73"/>
      <c r="M1022227" s="73"/>
      <c r="N1022227" s="76"/>
      <c r="O1022227" s="73"/>
      <c r="P1022227" s="71"/>
      <c r="Q1022227" s="71"/>
      <c r="R1022227" s="77"/>
      <c r="S1022227" s="71"/>
      <c r="T1022227" s="71"/>
      <c r="U1022227" s="71"/>
      <c r="V1022227" s="78"/>
    </row>
    <row r="1022228" spans="1:22" customFormat="1">
      <c r="A1022228" s="2"/>
      <c r="B1022228" s="63"/>
      <c r="C1022228" s="67"/>
      <c r="D1022228" s="54"/>
      <c r="E1022228" s="71"/>
      <c r="F1022228" s="72"/>
      <c r="G1022228" s="72"/>
      <c r="H1022228" s="73"/>
      <c r="I1022228" s="74"/>
      <c r="J1022228" s="71"/>
      <c r="K1022228" s="75"/>
      <c r="L1022228" s="73"/>
      <c r="M1022228" s="73"/>
      <c r="N1022228" s="76"/>
      <c r="O1022228" s="73"/>
      <c r="P1022228" s="71"/>
      <c r="Q1022228" s="71"/>
      <c r="R1022228" s="77"/>
      <c r="S1022228" s="71"/>
      <c r="T1022228" s="71"/>
      <c r="U1022228" s="71"/>
      <c r="V1022228" s="78"/>
    </row>
    <row r="1022229" spans="1:22" customFormat="1">
      <c r="A1022229" s="2"/>
      <c r="B1022229" s="63"/>
      <c r="C1022229" s="67"/>
      <c r="D1022229" s="54"/>
      <c r="E1022229" s="71"/>
      <c r="F1022229" s="72"/>
      <c r="G1022229" s="72"/>
      <c r="H1022229" s="73"/>
      <c r="I1022229" s="74"/>
      <c r="J1022229" s="71"/>
      <c r="K1022229" s="75"/>
      <c r="L1022229" s="73"/>
      <c r="M1022229" s="73"/>
      <c r="N1022229" s="76"/>
      <c r="O1022229" s="73"/>
      <c r="P1022229" s="71"/>
      <c r="Q1022229" s="71"/>
      <c r="R1022229" s="77"/>
      <c r="S1022229" s="71"/>
      <c r="T1022229" s="71"/>
      <c r="U1022229" s="71"/>
      <c r="V1022229" s="78"/>
    </row>
    <row r="1022230" spans="1:22" customFormat="1">
      <c r="A1022230" s="2"/>
      <c r="B1022230" s="63"/>
      <c r="C1022230" s="67"/>
      <c r="D1022230" s="54"/>
      <c r="E1022230" s="71"/>
      <c r="F1022230" s="72"/>
      <c r="G1022230" s="72"/>
      <c r="H1022230" s="73"/>
      <c r="I1022230" s="74"/>
      <c r="J1022230" s="71"/>
      <c r="K1022230" s="75"/>
      <c r="L1022230" s="73"/>
      <c r="M1022230" s="73"/>
      <c r="N1022230" s="76"/>
      <c r="O1022230" s="73"/>
      <c r="P1022230" s="71"/>
      <c r="Q1022230" s="71"/>
      <c r="R1022230" s="77"/>
      <c r="S1022230" s="71"/>
      <c r="T1022230" s="71"/>
      <c r="U1022230" s="71"/>
      <c r="V1022230" s="78"/>
    </row>
    <row r="1022231" spans="1:22" customFormat="1">
      <c r="A1022231" s="2"/>
      <c r="B1022231" s="63"/>
      <c r="C1022231" s="67"/>
      <c r="D1022231" s="54"/>
      <c r="E1022231" s="71"/>
      <c r="F1022231" s="72"/>
      <c r="G1022231" s="72"/>
      <c r="H1022231" s="73"/>
      <c r="I1022231" s="74"/>
      <c r="J1022231" s="71"/>
      <c r="K1022231" s="75"/>
      <c r="L1022231" s="73"/>
      <c r="M1022231" s="73"/>
      <c r="N1022231" s="76"/>
      <c r="O1022231" s="73"/>
      <c r="P1022231" s="71"/>
      <c r="Q1022231" s="71"/>
      <c r="R1022231" s="77"/>
      <c r="S1022231" s="71"/>
      <c r="T1022231" s="71"/>
      <c r="U1022231" s="71"/>
      <c r="V1022231" s="78"/>
    </row>
    <row r="1022232" spans="1:22" customFormat="1">
      <c r="A1022232" s="2"/>
      <c r="B1022232" s="63"/>
      <c r="C1022232" s="67"/>
      <c r="D1022232" s="54"/>
      <c r="E1022232" s="71"/>
      <c r="F1022232" s="72"/>
      <c r="G1022232" s="72"/>
      <c r="H1022232" s="73"/>
      <c r="I1022232" s="74"/>
      <c r="J1022232" s="71"/>
      <c r="K1022232" s="75"/>
      <c r="L1022232" s="73"/>
      <c r="M1022232" s="73"/>
      <c r="N1022232" s="76"/>
      <c r="O1022232" s="73"/>
      <c r="P1022232" s="71"/>
      <c r="Q1022232" s="71"/>
      <c r="R1022232" s="77"/>
      <c r="S1022232" s="71"/>
      <c r="T1022232" s="71"/>
      <c r="U1022232" s="71"/>
      <c r="V1022232" s="78"/>
    </row>
    <row r="1022233" spans="1:22" customFormat="1">
      <c r="A1022233" s="2"/>
      <c r="B1022233" s="63"/>
      <c r="C1022233" s="67"/>
      <c r="D1022233" s="54"/>
      <c r="E1022233" s="71"/>
      <c r="F1022233" s="72"/>
      <c r="G1022233" s="72"/>
      <c r="H1022233" s="73"/>
      <c r="I1022233" s="74"/>
      <c r="J1022233" s="71"/>
      <c r="K1022233" s="75"/>
      <c r="L1022233" s="73"/>
      <c r="M1022233" s="73"/>
      <c r="N1022233" s="76"/>
      <c r="O1022233" s="73"/>
      <c r="P1022233" s="71"/>
      <c r="Q1022233" s="71"/>
      <c r="R1022233" s="77"/>
      <c r="S1022233" s="71"/>
      <c r="T1022233" s="71"/>
      <c r="U1022233" s="71"/>
      <c r="V1022233" s="78"/>
    </row>
    <row r="1022234" spans="1:22" customFormat="1">
      <c r="A1022234" s="2"/>
      <c r="B1022234" s="63"/>
      <c r="C1022234" s="67"/>
      <c r="D1022234" s="54"/>
      <c r="E1022234" s="71"/>
      <c r="F1022234" s="72"/>
      <c r="G1022234" s="72"/>
      <c r="H1022234" s="73"/>
      <c r="I1022234" s="74"/>
      <c r="J1022234" s="71"/>
      <c r="K1022234" s="75"/>
      <c r="L1022234" s="73"/>
      <c r="M1022234" s="73"/>
      <c r="N1022234" s="76"/>
      <c r="O1022234" s="73"/>
      <c r="P1022234" s="71"/>
      <c r="Q1022234" s="71"/>
      <c r="R1022234" s="77"/>
      <c r="S1022234" s="71"/>
      <c r="T1022234" s="71"/>
      <c r="U1022234" s="71"/>
      <c r="V1022234" s="78"/>
    </row>
    <row r="1022235" spans="1:22" customFormat="1">
      <c r="A1022235" s="2"/>
      <c r="B1022235" s="63"/>
      <c r="C1022235" s="67"/>
      <c r="D1022235" s="54"/>
      <c r="E1022235" s="71"/>
      <c r="F1022235" s="72"/>
      <c r="G1022235" s="72"/>
      <c r="H1022235" s="73"/>
      <c r="I1022235" s="74"/>
      <c r="J1022235" s="71"/>
      <c r="K1022235" s="75"/>
      <c r="L1022235" s="73"/>
      <c r="M1022235" s="73"/>
      <c r="N1022235" s="76"/>
      <c r="O1022235" s="73"/>
      <c r="P1022235" s="71"/>
      <c r="Q1022235" s="71"/>
      <c r="R1022235" s="77"/>
      <c r="S1022235" s="71"/>
      <c r="T1022235" s="71"/>
      <c r="U1022235" s="71"/>
      <c r="V1022235" s="78"/>
    </row>
    <row r="1022236" spans="1:22" customFormat="1">
      <c r="A1022236" s="2"/>
      <c r="B1022236" s="63"/>
      <c r="C1022236" s="67"/>
      <c r="D1022236" s="54"/>
      <c r="E1022236" s="71"/>
      <c r="F1022236" s="72"/>
      <c r="G1022236" s="72"/>
      <c r="H1022236" s="73"/>
      <c r="I1022236" s="74"/>
      <c r="J1022236" s="71"/>
      <c r="K1022236" s="75"/>
      <c r="L1022236" s="73"/>
      <c r="M1022236" s="73"/>
      <c r="N1022236" s="76"/>
      <c r="O1022236" s="73"/>
      <c r="P1022236" s="71"/>
      <c r="Q1022236" s="71"/>
      <c r="R1022236" s="77"/>
      <c r="S1022236" s="71"/>
      <c r="T1022236" s="71"/>
      <c r="U1022236" s="71"/>
      <c r="V1022236" s="78"/>
    </row>
    <row r="1022237" spans="1:22" customFormat="1">
      <c r="A1022237" s="2"/>
      <c r="B1022237" s="63"/>
      <c r="C1022237" s="67"/>
      <c r="D1022237" s="54"/>
      <c r="E1022237" s="71"/>
      <c r="F1022237" s="72"/>
      <c r="G1022237" s="72"/>
      <c r="H1022237" s="73"/>
      <c r="I1022237" s="74"/>
      <c r="J1022237" s="71"/>
      <c r="K1022237" s="75"/>
      <c r="L1022237" s="73"/>
      <c r="M1022237" s="73"/>
      <c r="N1022237" s="76"/>
      <c r="O1022237" s="73"/>
      <c r="P1022237" s="71"/>
      <c r="Q1022237" s="71"/>
      <c r="R1022237" s="77"/>
      <c r="S1022237" s="71"/>
      <c r="T1022237" s="71"/>
      <c r="U1022237" s="71"/>
      <c r="V1022237" s="78"/>
    </row>
    <row r="1022238" spans="1:22" customFormat="1">
      <c r="A1022238" s="2"/>
      <c r="B1022238" s="63"/>
      <c r="C1022238" s="67"/>
      <c r="D1022238" s="54"/>
      <c r="E1022238" s="71"/>
      <c r="F1022238" s="72"/>
      <c r="G1022238" s="72"/>
      <c r="H1022238" s="73"/>
      <c r="I1022238" s="74"/>
      <c r="J1022238" s="71"/>
      <c r="K1022238" s="75"/>
      <c r="L1022238" s="73"/>
      <c r="M1022238" s="73"/>
      <c r="N1022238" s="76"/>
      <c r="O1022238" s="73"/>
      <c r="P1022238" s="71"/>
      <c r="Q1022238" s="71"/>
      <c r="R1022238" s="77"/>
      <c r="S1022238" s="71"/>
      <c r="T1022238" s="71"/>
      <c r="U1022238" s="71"/>
      <c r="V1022238" s="78"/>
    </row>
    <row r="1022239" spans="1:22" customFormat="1">
      <c r="A1022239" s="2"/>
      <c r="B1022239" s="63"/>
      <c r="C1022239" s="67"/>
      <c r="D1022239" s="54"/>
      <c r="E1022239" s="71"/>
      <c r="F1022239" s="72"/>
      <c r="G1022239" s="72"/>
      <c r="H1022239" s="73"/>
      <c r="I1022239" s="74"/>
      <c r="J1022239" s="71"/>
      <c r="K1022239" s="75"/>
      <c r="L1022239" s="73"/>
      <c r="M1022239" s="73"/>
      <c r="N1022239" s="76"/>
      <c r="O1022239" s="73"/>
      <c r="P1022239" s="71"/>
      <c r="Q1022239" s="71"/>
      <c r="R1022239" s="77"/>
      <c r="S1022239" s="71"/>
      <c r="T1022239" s="71"/>
      <c r="U1022239" s="71"/>
      <c r="V1022239" s="78"/>
    </row>
    <row r="1022240" spans="1:22" customFormat="1">
      <c r="A1022240" s="2"/>
      <c r="B1022240" s="63"/>
      <c r="C1022240" s="67"/>
      <c r="D1022240" s="54"/>
      <c r="E1022240" s="71"/>
      <c r="F1022240" s="72"/>
      <c r="G1022240" s="72"/>
      <c r="H1022240" s="73"/>
      <c r="I1022240" s="74"/>
      <c r="J1022240" s="71"/>
      <c r="K1022240" s="75"/>
      <c r="L1022240" s="73"/>
      <c r="M1022240" s="73"/>
      <c r="N1022240" s="76"/>
      <c r="O1022240" s="73"/>
      <c r="P1022240" s="71"/>
      <c r="Q1022240" s="71"/>
      <c r="R1022240" s="77"/>
      <c r="S1022240" s="71"/>
      <c r="T1022240" s="71"/>
      <c r="U1022240" s="71"/>
      <c r="V1022240" s="78"/>
    </row>
    <row r="1022241" spans="1:22" customFormat="1">
      <c r="A1022241" s="2"/>
      <c r="B1022241" s="63"/>
      <c r="C1022241" s="67"/>
      <c r="D1022241" s="54"/>
      <c r="E1022241" s="71"/>
      <c r="F1022241" s="72"/>
      <c r="G1022241" s="72"/>
      <c r="H1022241" s="73"/>
      <c r="I1022241" s="74"/>
      <c r="J1022241" s="71"/>
      <c r="K1022241" s="75"/>
      <c r="L1022241" s="73"/>
      <c r="M1022241" s="73"/>
      <c r="N1022241" s="76"/>
      <c r="O1022241" s="73"/>
      <c r="P1022241" s="71"/>
      <c r="Q1022241" s="71"/>
      <c r="R1022241" s="77"/>
      <c r="S1022241" s="71"/>
      <c r="T1022241" s="71"/>
      <c r="U1022241" s="71"/>
      <c r="V1022241" s="78"/>
    </row>
    <row r="1022242" spans="1:22" customFormat="1">
      <c r="A1022242" s="2"/>
      <c r="B1022242" s="63"/>
      <c r="C1022242" s="67"/>
      <c r="D1022242" s="54"/>
      <c r="E1022242" s="71"/>
      <c r="F1022242" s="72"/>
      <c r="G1022242" s="72"/>
      <c r="H1022242" s="73"/>
      <c r="I1022242" s="74"/>
      <c r="J1022242" s="71"/>
      <c r="K1022242" s="75"/>
      <c r="L1022242" s="73"/>
      <c r="M1022242" s="73"/>
      <c r="N1022242" s="76"/>
      <c r="O1022242" s="73"/>
      <c r="P1022242" s="71"/>
      <c r="Q1022242" s="71"/>
      <c r="R1022242" s="77"/>
      <c r="S1022242" s="71"/>
      <c r="T1022242" s="71"/>
      <c r="U1022242" s="71"/>
      <c r="V1022242" s="78"/>
    </row>
    <row r="1022243" spans="1:22" customFormat="1">
      <c r="A1022243" s="2"/>
      <c r="B1022243" s="63"/>
      <c r="C1022243" s="67"/>
      <c r="D1022243" s="54"/>
      <c r="E1022243" s="71"/>
      <c r="F1022243" s="72"/>
      <c r="G1022243" s="72"/>
      <c r="H1022243" s="73"/>
      <c r="I1022243" s="74"/>
      <c r="J1022243" s="71"/>
      <c r="K1022243" s="75"/>
      <c r="L1022243" s="73"/>
      <c r="M1022243" s="73"/>
      <c r="N1022243" s="76"/>
      <c r="O1022243" s="73"/>
      <c r="P1022243" s="71"/>
      <c r="Q1022243" s="71"/>
      <c r="R1022243" s="77"/>
      <c r="S1022243" s="71"/>
      <c r="T1022243" s="71"/>
      <c r="U1022243" s="71"/>
      <c r="V1022243" s="78"/>
    </row>
    <row r="1022244" spans="1:22" customFormat="1">
      <c r="A1022244" s="2"/>
      <c r="B1022244" s="63"/>
      <c r="C1022244" s="67"/>
      <c r="D1022244" s="54"/>
      <c r="E1022244" s="71"/>
      <c r="F1022244" s="72"/>
      <c r="G1022244" s="72"/>
      <c r="H1022244" s="73"/>
      <c r="I1022244" s="74"/>
      <c r="J1022244" s="71"/>
      <c r="K1022244" s="75"/>
      <c r="L1022244" s="73"/>
      <c r="M1022244" s="73"/>
      <c r="N1022244" s="76"/>
      <c r="O1022244" s="73"/>
      <c r="P1022244" s="71"/>
      <c r="Q1022244" s="71"/>
      <c r="R1022244" s="77"/>
      <c r="S1022244" s="71"/>
      <c r="T1022244" s="71"/>
      <c r="U1022244" s="71"/>
      <c r="V1022244" s="78"/>
    </row>
    <row r="1022245" spans="1:22" customFormat="1">
      <c r="A1022245" s="2"/>
      <c r="B1022245" s="63"/>
      <c r="C1022245" s="67"/>
      <c r="D1022245" s="54"/>
      <c r="E1022245" s="71"/>
      <c r="F1022245" s="72"/>
      <c r="G1022245" s="72"/>
      <c r="H1022245" s="73"/>
      <c r="I1022245" s="74"/>
      <c r="J1022245" s="71"/>
      <c r="K1022245" s="75"/>
      <c r="L1022245" s="73"/>
      <c r="M1022245" s="73"/>
      <c r="N1022245" s="76"/>
      <c r="O1022245" s="73"/>
      <c r="P1022245" s="71"/>
      <c r="Q1022245" s="71"/>
      <c r="R1022245" s="77"/>
      <c r="S1022245" s="71"/>
      <c r="T1022245" s="71"/>
      <c r="U1022245" s="71"/>
      <c r="V1022245" s="78"/>
    </row>
    <row r="1022246" spans="1:22" customFormat="1">
      <c r="A1022246" s="2"/>
      <c r="B1022246" s="63"/>
      <c r="C1022246" s="67"/>
      <c r="D1022246" s="54"/>
      <c r="E1022246" s="71"/>
      <c r="F1022246" s="72"/>
      <c r="G1022246" s="72"/>
      <c r="H1022246" s="73"/>
      <c r="I1022246" s="74"/>
      <c r="J1022246" s="71"/>
      <c r="K1022246" s="75"/>
      <c r="L1022246" s="73"/>
      <c r="M1022246" s="73"/>
      <c r="N1022246" s="76"/>
      <c r="O1022246" s="73"/>
      <c r="P1022246" s="71"/>
      <c r="Q1022246" s="71"/>
      <c r="R1022246" s="77"/>
      <c r="S1022246" s="71"/>
      <c r="T1022246" s="71"/>
      <c r="U1022246" s="71"/>
      <c r="V1022246" s="78"/>
    </row>
    <row r="1022247" spans="1:22" customFormat="1">
      <c r="A1022247" s="2"/>
      <c r="B1022247" s="63"/>
      <c r="C1022247" s="67"/>
      <c r="D1022247" s="54"/>
      <c r="E1022247" s="71"/>
      <c r="F1022247" s="72"/>
      <c r="G1022247" s="72"/>
      <c r="H1022247" s="73"/>
      <c r="I1022247" s="74"/>
      <c r="J1022247" s="71"/>
      <c r="K1022247" s="75"/>
      <c r="L1022247" s="73"/>
      <c r="M1022247" s="73"/>
      <c r="N1022247" s="76"/>
      <c r="O1022247" s="73"/>
      <c r="P1022247" s="71"/>
      <c r="Q1022247" s="71"/>
      <c r="R1022247" s="77"/>
      <c r="S1022247" s="71"/>
      <c r="T1022247" s="71"/>
      <c r="U1022247" s="71"/>
      <c r="V1022247" s="78"/>
    </row>
    <row r="1022248" spans="1:22" customFormat="1">
      <c r="A1022248" s="2"/>
      <c r="B1022248" s="63"/>
      <c r="C1022248" s="67"/>
      <c r="D1022248" s="54"/>
      <c r="E1022248" s="71"/>
      <c r="F1022248" s="72"/>
      <c r="G1022248" s="72"/>
      <c r="H1022248" s="73"/>
      <c r="I1022248" s="74"/>
      <c r="J1022248" s="71"/>
      <c r="K1022248" s="75"/>
      <c r="L1022248" s="73"/>
      <c r="M1022248" s="73"/>
      <c r="N1022248" s="76"/>
      <c r="O1022248" s="73"/>
      <c r="P1022248" s="71"/>
      <c r="Q1022248" s="71"/>
      <c r="R1022248" s="77"/>
      <c r="S1022248" s="71"/>
      <c r="T1022248" s="71"/>
      <c r="U1022248" s="71"/>
      <c r="V1022248" s="78"/>
    </row>
    <row r="1022249" spans="1:22" customFormat="1">
      <c r="A1022249" s="2"/>
      <c r="B1022249" s="63"/>
      <c r="C1022249" s="67"/>
      <c r="D1022249" s="54"/>
      <c r="E1022249" s="71"/>
      <c r="F1022249" s="72"/>
      <c r="G1022249" s="72"/>
      <c r="H1022249" s="73"/>
      <c r="I1022249" s="74"/>
      <c r="J1022249" s="71"/>
      <c r="K1022249" s="75"/>
      <c r="L1022249" s="73"/>
      <c r="M1022249" s="73"/>
      <c r="N1022249" s="76"/>
      <c r="O1022249" s="73"/>
      <c r="P1022249" s="71"/>
      <c r="Q1022249" s="71"/>
      <c r="R1022249" s="77"/>
      <c r="S1022249" s="71"/>
      <c r="T1022249" s="71"/>
      <c r="U1022249" s="71"/>
      <c r="V1022249" s="78"/>
    </row>
    <row r="1022250" spans="1:22" customFormat="1">
      <c r="A1022250" s="2"/>
      <c r="B1022250" s="63"/>
      <c r="C1022250" s="67"/>
      <c r="D1022250" s="54"/>
      <c r="E1022250" s="71"/>
      <c r="F1022250" s="72"/>
      <c r="G1022250" s="72"/>
      <c r="H1022250" s="73"/>
      <c r="I1022250" s="74"/>
      <c r="J1022250" s="71"/>
      <c r="K1022250" s="75"/>
      <c r="L1022250" s="73"/>
      <c r="M1022250" s="73"/>
      <c r="N1022250" s="76"/>
      <c r="O1022250" s="73"/>
      <c r="P1022250" s="71"/>
      <c r="Q1022250" s="71"/>
      <c r="R1022250" s="77"/>
      <c r="S1022250" s="71"/>
      <c r="T1022250" s="71"/>
      <c r="U1022250" s="71"/>
      <c r="V1022250" s="78"/>
    </row>
    <row r="1022251" spans="1:22" customFormat="1">
      <c r="A1022251" s="2"/>
      <c r="B1022251" s="63"/>
      <c r="C1022251" s="67"/>
      <c r="D1022251" s="54"/>
      <c r="E1022251" s="71"/>
      <c r="F1022251" s="72"/>
      <c r="G1022251" s="72"/>
      <c r="H1022251" s="73"/>
      <c r="I1022251" s="74"/>
      <c r="J1022251" s="71"/>
      <c r="K1022251" s="75"/>
      <c r="L1022251" s="73"/>
      <c r="M1022251" s="73"/>
      <c r="N1022251" s="76"/>
      <c r="O1022251" s="73"/>
      <c r="P1022251" s="71"/>
      <c r="Q1022251" s="71"/>
      <c r="R1022251" s="77"/>
      <c r="S1022251" s="71"/>
      <c r="T1022251" s="71"/>
      <c r="U1022251" s="71"/>
      <c r="V1022251" s="78"/>
    </row>
    <row r="1022252" spans="1:22" customFormat="1">
      <c r="A1022252" s="2"/>
      <c r="B1022252" s="63"/>
      <c r="C1022252" s="67"/>
      <c r="D1022252" s="54"/>
      <c r="E1022252" s="71"/>
      <c r="F1022252" s="72"/>
      <c r="G1022252" s="72"/>
      <c r="H1022252" s="73"/>
      <c r="I1022252" s="74"/>
      <c r="J1022252" s="71"/>
      <c r="K1022252" s="75"/>
      <c r="L1022252" s="73"/>
      <c r="M1022252" s="73"/>
      <c r="N1022252" s="76"/>
      <c r="O1022252" s="73"/>
      <c r="P1022252" s="71"/>
      <c r="Q1022252" s="71"/>
      <c r="R1022252" s="77"/>
      <c r="S1022252" s="71"/>
      <c r="T1022252" s="71"/>
      <c r="U1022252" s="71"/>
      <c r="V1022252" s="78"/>
    </row>
    <row r="1022253" spans="1:22" customFormat="1">
      <c r="A1022253" s="2"/>
      <c r="B1022253" s="63"/>
      <c r="C1022253" s="67"/>
      <c r="D1022253" s="54"/>
      <c r="E1022253" s="71"/>
      <c r="F1022253" s="72"/>
      <c r="G1022253" s="72"/>
      <c r="H1022253" s="73"/>
      <c r="I1022253" s="74"/>
      <c r="J1022253" s="71"/>
      <c r="K1022253" s="75"/>
      <c r="L1022253" s="73"/>
      <c r="M1022253" s="73"/>
      <c r="N1022253" s="76"/>
      <c r="O1022253" s="73"/>
      <c r="P1022253" s="71"/>
      <c r="Q1022253" s="71"/>
      <c r="R1022253" s="77"/>
      <c r="S1022253" s="71"/>
      <c r="T1022253" s="71"/>
      <c r="U1022253" s="71"/>
      <c r="V1022253" s="78"/>
    </row>
    <row r="1022254" spans="1:22" customFormat="1">
      <c r="A1022254" s="2"/>
      <c r="B1022254" s="63"/>
      <c r="C1022254" s="67"/>
      <c r="D1022254" s="54"/>
      <c r="E1022254" s="71"/>
      <c r="F1022254" s="72"/>
      <c r="G1022254" s="72"/>
      <c r="H1022254" s="73"/>
      <c r="I1022254" s="74"/>
      <c r="J1022254" s="71"/>
      <c r="K1022254" s="75"/>
      <c r="L1022254" s="73"/>
      <c r="M1022254" s="73"/>
      <c r="N1022254" s="76"/>
      <c r="O1022254" s="73"/>
      <c r="P1022254" s="71"/>
      <c r="Q1022254" s="71"/>
      <c r="R1022254" s="77"/>
      <c r="S1022254" s="71"/>
      <c r="T1022254" s="71"/>
      <c r="U1022254" s="71"/>
      <c r="V1022254" s="78"/>
    </row>
    <row r="1022255" spans="1:22" customFormat="1">
      <c r="A1022255" s="2"/>
      <c r="B1022255" s="63"/>
      <c r="C1022255" s="67"/>
      <c r="D1022255" s="54"/>
      <c r="E1022255" s="71"/>
      <c r="F1022255" s="72"/>
      <c r="G1022255" s="72"/>
      <c r="H1022255" s="73"/>
      <c r="I1022255" s="74"/>
      <c r="J1022255" s="71"/>
      <c r="K1022255" s="75"/>
      <c r="L1022255" s="73"/>
      <c r="M1022255" s="73"/>
      <c r="N1022255" s="76"/>
      <c r="O1022255" s="73"/>
      <c r="P1022255" s="71"/>
      <c r="Q1022255" s="71"/>
      <c r="R1022255" s="77"/>
      <c r="S1022255" s="71"/>
      <c r="T1022255" s="71"/>
      <c r="U1022255" s="71"/>
      <c r="V1022255" s="78"/>
    </row>
    <row r="1022256" spans="1:22" customFormat="1">
      <c r="A1022256" s="2"/>
      <c r="B1022256" s="63"/>
      <c r="C1022256" s="67"/>
      <c r="D1022256" s="54"/>
      <c r="E1022256" s="71"/>
      <c r="F1022256" s="72"/>
      <c r="G1022256" s="72"/>
      <c r="H1022256" s="73"/>
      <c r="I1022256" s="74"/>
      <c r="J1022256" s="71"/>
      <c r="K1022256" s="75"/>
      <c r="L1022256" s="73"/>
      <c r="M1022256" s="73"/>
      <c r="N1022256" s="76"/>
      <c r="O1022256" s="73"/>
      <c r="P1022256" s="71"/>
      <c r="Q1022256" s="71"/>
      <c r="R1022256" s="77"/>
      <c r="S1022256" s="71"/>
      <c r="T1022256" s="71"/>
      <c r="U1022256" s="71"/>
      <c r="V1022256" s="78"/>
    </row>
    <row r="1022257" spans="1:22" customFormat="1">
      <c r="A1022257" s="2"/>
      <c r="B1022257" s="63"/>
      <c r="C1022257" s="67"/>
      <c r="D1022257" s="54"/>
      <c r="E1022257" s="71"/>
      <c r="F1022257" s="72"/>
      <c r="G1022257" s="72"/>
      <c r="H1022257" s="73"/>
      <c r="I1022257" s="74"/>
      <c r="J1022257" s="71"/>
      <c r="K1022257" s="75"/>
      <c r="L1022257" s="73"/>
      <c r="M1022257" s="73"/>
      <c r="N1022257" s="76"/>
      <c r="O1022257" s="73"/>
      <c r="P1022257" s="71"/>
      <c r="Q1022257" s="71"/>
      <c r="R1022257" s="77"/>
      <c r="S1022257" s="71"/>
      <c r="T1022257" s="71"/>
      <c r="U1022257" s="71"/>
      <c r="V1022257" s="78"/>
    </row>
    <row r="1022258" spans="1:22" customFormat="1">
      <c r="A1022258" s="2"/>
      <c r="B1022258" s="63"/>
      <c r="C1022258" s="67"/>
      <c r="D1022258" s="54"/>
      <c r="E1022258" s="71"/>
      <c r="F1022258" s="72"/>
      <c r="G1022258" s="72"/>
      <c r="H1022258" s="73"/>
      <c r="I1022258" s="74"/>
      <c r="J1022258" s="71"/>
      <c r="K1022258" s="75"/>
      <c r="L1022258" s="73"/>
      <c r="M1022258" s="73"/>
      <c r="N1022258" s="76"/>
      <c r="O1022258" s="73"/>
      <c r="P1022258" s="71"/>
      <c r="Q1022258" s="71"/>
      <c r="R1022258" s="77"/>
      <c r="S1022258" s="71"/>
      <c r="T1022258" s="71"/>
      <c r="U1022258" s="71"/>
      <c r="V1022258" s="78"/>
    </row>
    <row r="1022259" spans="1:22" customFormat="1">
      <c r="A1022259" s="2"/>
      <c r="B1022259" s="63"/>
      <c r="C1022259" s="67"/>
      <c r="D1022259" s="54"/>
      <c r="E1022259" s="71"/>
      <c r="F1022259" s="72"/>
      <c r="G1022259" s="72"/>
      <c r="H1022259" s="73"/>
      <c r="I1022259" s="74"/>
      <c r="J1022259" s="71"/>
      <c r="K1022259" s="75"/>
      <c r="L1022259" s="73"/>
      <c r="M1022259" s="73"/>
      <c r="N1022259" s="76"/>
      <c r="O1022259" s="73"/>
      <c r="P1022259" s="71"/>
      <c r="Q1022259" s="71"/>
      <c r="R1022259" s="77"/>
      <c r="S1022259" s="71"/>
      <c r="T1022259" s="71"/>
      <c r="U1022259" s="71"/>
      <c r="V1022259" s="78"/>
    </row>
    <row r="1022260" spans="1:22" customFormat="1">
      <c r="A1022260" s="2"/>
      <c r="B1022260" s="63"/>
      <c r="C1022260" s="67"/>
      <c r="D1022260" s="54"/>
      <c r="E1022260" s="71"/>
      <c r="F1022260" s="72"/>
      <c r="G1022260" s="72"/>
      <c r="H1022260" s="73"/>
      <c r="I1022260" s="74"/>
      <c r="J1022260" s="71"/>
      <c r="K1022260" s="75"/>
      <c r="L1022260" s="73"/>
      <c r="M1022260" s="73"/>
      <c r="N1022260" s="76"/>
      <c r="O1022260" s="73"/>
      <c r="P1022260" s="71"/>
      <c r="Q1022260" s="71"/>
      <c r="R1022260" s="77"/>
      <c r="S1022260" s="71"/>
      <c r="T1022260" s="71"/>
      <c r="U1022260" s="71"/>
      <c r="V1022260" s="78"/>
    </row>
    <row r="1022261" spans="1:22" customFormat="1">
      <c r="A1022261" s="2"/>
      <c r="B1022261" s="63"/>
      <c r="C1022261" s="67"/>
      <c r="D1022261" s="54"/>
      <c r="E1022261" s="71"/>
      <c r="F1022261" s="72"/>
      <c r="G1022261" s="72"/>
      <c r="H1022261" s="73"/>
      <c r="I1022261" s="74"/>
      <c r="J1022261" s="71"/>
      <c r="K1022261" s="75"/>
      <c r="L1022261" s="73"/>
      <c r="M1022261" s="73"/>
      <c r="N1022261" s="76"/>
      <c r="O1022261" s="73"/>
      <c r="P1022261" s="71"/>
      <c r="Q1022261" s="71"/>
      <c r="R1022261" s="77"/>
      <c r="S1022261" s="71"/>
      <c r="T1022261" s="71"/>
      <c r="U1022261" s="71"/>
      <c r="V1022261" s="78"/>
    </row>
    <row r="1022262" spans="1:22" customFormat="1">
      <c r="A1022262" s="2"/>
      <c r="B1022262" s="63"/>
      <c r="C1022262" s="67"/>
      <c r="D1022262" s="54"/>
      <c r="E1022262" s="71"/>
      <c r="F1022262" s="72"/>
      <c r="G1022262" s="72"/>
      <c r="H1022262" s="73"/>
      <c r="I1022262" s="74"/>
      <c r="J1022262" s="71"/>
      <c r="K1022262" s="75"/>
      <c r="L1022262" s="73"/>
      <c r="M1022262" s="73"/>
      <c r="N1022262" s="76"/>
      <c r="O1022262" s="73"/>
      <c r="P1022262" s="71"/>
      <c r="Q1022262" s="71"/>
      <c r="R1022262" s="77"/>
      <c r="S1022262" s="71"/>
      <c r="T1022262" s="71"/>
      <c r="U1022262" s="71"/>
      <c r="V1022262" s="78"/>
    </row>
    <row r="1022263" spans="1:22" customFormat="1">
      <c r="A1022263" s="2"/>
      <c r="B1022263" s="63"/>
      <c r="C1022263" s="67"/>
      <c r="D1022263" s="54"/>
      <c r="E1022263" s="71"/>
      <c r="F1022263" s="72"/>
      <c r="G1022263" s="72"/>
      <c r="H1022263" s="73"/>
      <c r="I1022263" s="74"/>
      <c r="J1022263" s="71"/>
      <c r="K1022263" s="75"/>
      <c r="L1022263" s="73"/>
      <c r="M1022263" s="73"/>
      <c r="N1022263" s="76"/>
      <c r="O1022263" s="73"/>
      <c r="P1022263" s="71"/>
      <c r="Q1022263" s="71"/>
      <c r="R1022263" s="77"/>
      <c r="S1022263" s="71"/>
      <c r="T1022263" s="71"/>
      <c r="U1022263" s="71"/>
      <c r="V1022263" s="78"/>
    </row>
    <row r="1022264" spans="1:22" customFormat="1">
      <c r="A1022264" s="2"/>
      <c r="B1022264" s="63"/>
      <c r="C1022264" s="67"/>
      <c r="D1022264" s="54"/>
      <c r="E1022264" s="71"/>
      <c r="F1022264" s="72"/>
      <c r="G1022264" s="72"/>
      <c r="H1022264" s="73"/>
      <c r="I1022264" s="74"/>
      <c r="J1022264" s="71"/>
      <c r="K1022264" s="75"/>
      <c r="L1022264" s="73"/>
      <c r="M1022264" s="73"/>
      <c r="N1022264" s="76"/>
      <c r="O1022264" s="73"/>
      <c r="P1022264" s="71"/>
      <c r="Q1022264" s="71"/>
      <c r="R1022264" s="77"/>
      <c r="S1022264" s="71"/>
      <c r="T1022264" s="71"/>
      <c r="U1022264" s="71"/>
      <c r="V1022264" s="78"/>
    </row>
    <row r="1022265" spans="1:22" customFormat="1">
      <c r="A1022265" s="2"/>
      <c r="B1022265" s="63"/>
      <c r="C1022265" s="67"/>
      <c r="D1022265" s="54"/>
      <c r="E1022265" s="71"/>
      <c r="F1022265" s="72"/>
      <c r="G1022265" s="72"/>
      <c r="H1022265" s="73"/>
      <c r="I1022265" s="74"/>
      <c r="J1022265" s="71"/>
      <c r="K1022265" s="75"/>
      <c r="L1022265" s="73"/>
      <c r="M1022265" s="73"/>
      <c r="N1022265" s="76"/>
      <c r="O1022265" s="73"/>
      <c r="P1022265" s="71"/>
      <c r="Q1022265" s="71"/>
      <c r="R1022265" s="77"/>
      <c r="S1022265" s="71"/>
      <c r="T1022265" s="71"/>
      <c r="U1022265" s="71"/>
      <c r="V1022265" s="78"/>
    </row>
    <row r="1022266" spans="1:22" customFormat="1">
      <c r="A1022266" s="2"/>
      <c r="B1022266" s="63"/>
      <c r="C1022266" s="67"/>
      <c r="D1022266" s="54"/>
      <c r="E1022266" s="71"/>
      <c r="F1022266" s="72"/>
      <c r="G1022266" s="72"/>
      <c r="H1022266" s="73"/>
      <c r="I1022266" s="74"/>
      <c r="J1022266" s="71"/>
      <c r="K1022266" s="75"/>
      <c r="L1022266" s="73"/>
      <c r="M1022266" s="73"/>
      <c r="N1022266" s="76"/>
      <c r="O1022266" s="73"/>
      <c r="P1022266" s="71"/>
      <c r="Q1022266" s="71"/>
      <c r="R1022266" s="77"/>
      <c r="S1022266" s="71"/>
      <c r="T1022266" s="71"/>
      <c r="U1022266" s="71"/>
      <c r="V1022266" s="78"/>
    </row>
    <row r="1022267" spans="1:22" customFormat="1">
      <c r="A1022267" s="2"/>
      <c r="B1022267" s="63"/>
      <c r="C1022267" s="67"/>
      <c r="D1022267" s="54"/>
      <c r="E1022267" s="71"/>
      <c r="F1022267" s="72"/>
      <c r="G1022267" s="72"/>
      <c r="H1022267" s="73"/>
      <c r="I1022267" s="74"/>
      <c r="J1022267" s="71"/>
      <c r="K1022267" s="75"/>
      <c r="L1022267" s="73"/>
      <c r="M1022267" s="73"/>
      <c r="N1022267" s="76"/>
      <c r="O1022267" s="73"/>
      <c r="P1022267" s="71"/>
      <c r="Q1022267" s="71"/>
      <c r="R1022267" s="77"/>
      <c r="S1022267" s="71"/>
      <c r="T1022267" s="71"/>
      <c r="U1022267" s="71"/>
      <c r="V1022267" s="78"/>
    </row>
    <row r="1022268" spans="1:22" customFormat="1">
      <c r="A1022268" s="2"/>
      <c r="B1022268" s="63"/>
      <c r="C1022268" s="67"/>
      <c r="D1022268" s="54"/>
      <c r="E1022268" s="71"/>
      <c r="F1022268" s="72"/>
      <c r="G1022268" s="72"/>
      <c r="H1022268" s="73"/>
      <c r="I1022268" s="74"/>
      <c r="J1022268" s="71"/>
      <c r="K1022268" s="75"/>
      <c r="L1022268" s="73"/>
      <c r="M1022268" s="73"/>
      <c r="N1022268" s="76"/>
      <c r="O1022268" s="73"/>
      <c r="P1022268" s="71"/>
      <c r="Q1022268" s="71"/>
      <c r="R1022268" s="77"/>
      <c r="S1022268" s="71"/>
      <c r="T1022268" s="71"/>
      <c r="U1022268" s="71"/>
      <c r="V1022268" s="78"/>
    </row>
    <row r="1022269" spans="1:22" customFormat="1">
      <c r="A1022269" s="2"/>
      <c r="B1022269" s="63"/>
      <c r="C1022269" s="67"/>
      <c r="D1022269" s="54"/>
      <c r="E1022269" s="71"/>
      <c r="F1022269" s="72"/>
      <c r="G1022269" s="72"/>
      <c r="H1022269" s="73"/>
      <c r="I1022269" s="74"/>
      <c r="J1022269" s="71"/>
      <c r="K1022269" s="75"/>
      <c r="L1022269" s="73"/>
      <c r="M1022269" s="73"/>
      <c r="N1022269" s="76"/>
      <c r="O1022269" s="73"/>
      <c r="P1022269" s="71"/>
      <c r="Q1022269" s="71"/>
      <c r="R1022269" s="77"/>
      <c r="S1022269" s="71"/>
      <c r="T1022269" s="71"/>
      <c r="U1022269" s="71"/>
      <c r="V1022269" s="78"/>
    </row>
    <row r="1022270" spans="1:22" customFormat="1">
      <c r="A1022270" s="2"/>
      <c r="B1022270" s="63"/>
      <c r="C1022270" s="67"/>
      <c r="D1022270" s="54"/>
      <c r="E1022270" s="71"/>
      <c r="F1022270" s="72"/>
      <c r="G1022270" s="72"/>
      <c r="H1022270" s="73"/>
      <c r="I1022270" s="74"/>
      <c r="J1022270" s="71"/>
      <c r="K1022270" s="75"/>
      <c r="L1022270" s="73"/>
      <c r="M1022270" s="73"/>
      <c r="N1022270" s="76"/>
      <c r="O1022270" s="73"/>
      <c r="P1022270" s="71"/>
      <c r="Q1022270" s="71"/>
      <c r="R1022270" s="77"/>
      <c r="S1022270" s="71"/>
      <c r="T1022270" s="71"/>
      <c r="U1022270" s="71"/>
      <c r="V1022270" s="78"/>
    </row>
    <row r="1022271" spans="1:22" customFormat="1">
      <c r="A1022271" s="2"/>
      <c r="B1022271" s="63"/>
      <c r="C1022271" s="67"/>
      <c r="D1022271" s="54"/>
      <c r="E1022271" s="71"/>
      <c r="F1022271" s="72"/>
      <c r="G1022271" s="72"/>
      <c r="H1022271" s="73"/>
      <c r="I1022271" s="74"/>
      <c r="J1022271" s="71"/>
      <c r="K1022271" s="75"/>
      <c r="L1022271" s="73"/>
      <c r="M1022271" s="73"/>
      <c r="N1022271" s="76"/>
      <c r="O1022271" s="73"/>
      <c r="P1022271" s="71"/>
      <c r="Q1022271" s="71"/>
      <c r="R1022271" s="77"/>
      <c r="S1022271" s="71"/>
      <c r="T1022271" s="71"/>
      <c r="U1022271" s="71"/>
      <c r="V1022271" s="78"/>
    </row>
    <row r="1022272" spans="1:22" customFormat="1">
      <c r="A1022272" s="2"/>
      <c r="B1022272" s="63"/>
      <c r="C1022272" s="67"/>
      <c r="D1022272" s="54"/>
      <c r="E1022272" s="71"/>
      <c r="F1022272" s="72"/>
      <c r="G1022272" s="72"/>
      <c r="H1022272" s="73"/>
      <c r="I1022272" s="74"/>
      <c r="J1022272" s="71"/>
      <c r="K1022272" s="75"/>
      <c r="L1022272" s="73"/>
      <c r="M1022272" s="73"/>
      <c r="N1022272" s="76"/>
      <c r="O1022272" s="73"/>
      <c r="P1022272" s="71"/>
      <c r="Q1022272" s="71"/>
      <c r="R1022272" s="77"/>
      <c r="S1022272" s="71"/>
      <c r="T1022272" s="71"/>
      <c r="U1022272" s="71"/>
      <c r="V1022272" s="78"/>
    </row>
    <row r="1022273" spans="1:22" customFormat="1">
      <c r="A1022273" s="2"/>
      <c r="B1022273" s="63"/>
      <c r="C1022273" s="67"/>
      <c r="D1022273" s="54"/>
      <c r="E1022273" s="71"/>
      <c r="F1022273" s="72"/>
      <c r="G1022273" s="72"/>
      <c r="H1022273" s="73"/>
      <c r="I1022273" s="74"/>
      <c r="J1022273" s="71"/>
      <c r="K1022273" s="75"/>
      <c r="L1022273" s="73"/>
      <c r="M1022273" s="73"/>
      <c r="N1022273" s="76"/>
      <c r="O1022273" s="73"/>
      <c r="P1022273" s="71"/>
      <c r="Q1022273" s="71"/>
      <c r="R1022273" s="77"/>
      <c r="S1022273" s="71"/>
      <c r="T1022273" s="71"/>
      <c r="U1022273" s="71"/>
      <c r="V1022273" s="78"/>
    </row>
    <row r="1022274" spans="1:22" customFormat="1">
      <c r="A1022274" s="2"/>
      <c r="B1022274" s="63"/>
      <c r="C1022274" s="67"/>
      <c r="D1022274" s="54"/>
      <c r="E1022274" s="71"/>
      <c r="F1022274" s="72"/>
      <c r="G1022274" s="72"/>
      <c r="H1022274" s="73"/>
      <c r="I1022274" s="74"/>
      <c r="J1022274" s="71"/>
      <c r="K1022274" s="75"/>
      <c r="L1022274" s="73"/>
      <c r="M1022274" s="73"/>
      <c r="N1022274" s="76"/>
      <c r="O1022274" s="73"/>
      <c r="P1022274" s="71"/>
      <c r="Q1022274" s="71"/>
      <c r="R1022274" s="77"/>
      <c r="S1022274" s="71"/>
      <c r="T1022274" s="71"/>
      <c r="U1022274" s="71"/>
      <c r="V1022274" s="78"/>
    </row>
    <row r="1022275" spans="1:22" customFormat="1">
      <c r="A1022275" s="2"/>
      <c r="B1022275" s="63"/>
      <c r="C1022275" s="67"/>
      <c r="D1022275" s="54"/>
      <c r="E1022275" s="71"/>
      <c r="F1022275" s="72"/>
      <c r="G1022275" s="72"/>
      <c r="H1022275" s="73"/>
      <c r="I1022275" s="74"/>
      <c r="J1022275" s="71"/>
      <c r="K1022275" s="75"/>
      <c r="L1022275" s="73"/>
      <c r="M1022275" s="73"/>
      <c r="N1022275" s="76"/>
      <c r="O1022275" s="73"/>
      <c r="P1022275" s="71"/>
      <c r="Q1022275" s="71"/>
      <c r="R1022275" s="77"/>
      <c r="S1022275" s="71"/>
      <c r="T1022275" s="71"/>
      <c r="U1022275" s="71"/>
      <c r="V1022275" s="78"/>
    </row>
    <row r="1022276" spans="1:22" customFormat="1">
      <c r="A1022276" s="2"/>
      <c r="B1022276" s="63"/>
      <c r="C1022276" s="67"/>
      <c r="D1022276" s="54"/>
      <c r="E1022276" s="71"/>
      <c r="F1022276" s="72"/>
      <c r="G1022276" s="72"/>
      <c r="H1022276" s="73"/>
      <c r="I1022276" s="74"/>
      <c r="J1022276" s="71"/>
      <c r="K1022276" s="75"/>
      <c r="L1022276" s="73"/>
      <c r="M1022276" s="73"/>
      <c r="N1022276" s="76"/>
      <c r="O1022276" s="73"/>
      <c r="P1022276" s="71"/>
      <c r="Q1022276" s="71"/>
      <c r="R1022276" s="77"/>
      <c r="S1022276" s="71"/>
      <c r="T1022276" s="71"/>
      <c r="U1022276" s="71"/>
      <c r="V1022276" s="78"/>
    </row>
    <row r="1022277" spans="1:22" customFormat="1">
      <c r="A1022277" s="2"/>
      <c r="B1022277" s="63"/>
      <c r="C1022277" s="67"/>
      <c r="D1022277" s="54"/>
      <c r="E1022277" s="71"/>
      <c r="F1022277" s="72"/>
      <c r="G1022277" s="72"/>
      <c r="H1022277" s="73"/>
      <c r="I1022277" s="74"/>
      <c r="J1022277" s="71"/>
      <c r="K1022277" s="75"/>
      <c r="L1022277" s="73"/>
      <c r="M1022277" s="73"/>
      <c r="N1022277" s="76"/>
      <c r="O1022277" s="73"/>
      <c r="P1022277" s="71"/>
      <c r="Q1022277" s="71"/>
      <c r="R1022277" s="77"/>
      <c r="S1022277" s="71"/>
      <c r="T1022277" s="71"/>
      <c r="U1022277" s="71"/>
      <c r="V1022277" s="78"/>
    </row>
    <row r="1022278" spans="1:22" customFormat="1">
      <c r="A1022278" s="2"/>
      <c r="B1022278" s="63"/>
      <c r="C1022278" s="67"/>
      <c r="D1022278" s="54"/>
      <c r="E1022278" s="71"/>
      <c r="F1022278" s="72"/>
      <c r="G1022278" s="72"/>
      <c r="H1022278" s="73"/>
      <c r="I1022278" s="74"/>
      <c r="J1022278" s="71"/>
      <c r="K1022278" s="75"/>
      <c r="L1022278" s="73"/>
      <c r="M1022278" s="73"/>
      <c r="N1022278" s="76"/>
      <c r="O1022278" s="73"/>
      <c r="P1022278" s="71"/>
      <c r="Q1022278" s="71"/>
      <c r="R1022278" s="77"/>
      <c r="S1022278" s="71"/>
      <c r="T1022278" s="71"/>
      <c r="U1022278" s="71"/>
      <c r="V1022278" s="78"/>
    </row>
    <row r="1022279" spans="1:22" customFormat="1">
      <c r="A1022279" s="2"/>
      <c r="B1022279" s="63"/>
      <c r="C1022279" s="67"/>
      <c r="D1022279" s="54"/>
      <c r="E1022279" s="71"/>
      <c r="F1022279" s="72"/>
      <c r="G1022279" s="72"/>
      <c r="H1022279" s="73"/>
      <c r="I1022279" s="74"/>
      <c r="J1022279" s="71"/>
      <c r="K1022279" s="75"/>
      <c r="L1022279" s="73"/>
      <c r="M1022279" s="73"/>
      <c r="N1022279" s="76"/>
      <c r="O1022279" s="73"/>
      <c r="P1022279" s="71"/>
      <c r="Q1022279" s="71"/>
      <c r="R1022279" s="77"/>
      <c r="S1022279" s="71"/>
      <c r="T1022279" s="71"/>
      <c r="U1022279" s="71"/>
      <c r="V1022279" s="78"/>
    </row>
    <row r="1022280" spans="1:22" customFormat="1">
      <c r="A1022280" s="2"/>
      <c r="B1022280" s="63"/>
      <c r="C1022280" s="67"/>
      <c r="D1022280" s="54"/>
      <c r="E1022280" s="71"/>
      <c r="F1022280" s="72"/>
      <c r="G1022280" s="72"/>
      <c r="H1022280" s="73"/>
      <c r="I1022280" s="74"/>
      <c r="J1022280" s="71"/>
      <c r="K1022280" s="75"/>
      <c r="L1022280" s="73"/>
      <c r="M1022280" s="73"/>
      <c r="N1022280" s="76"/>
      <c r="O1022280" s="73"/>
      <c r="P1022280" s="71"/>
      <c r="Q1022280" s="71"/>
      <c r="R1022280" s="77"/>
      <c r="S1022280" s="71"/>
      <c r="T1022280" s="71"/>
      <c r="U1022280" s="71"/>
      <c r="V1022280" s="78"/>
    </row>
    <row r="1022281" spans="1:22" customFormat="1">
      <c r="A1022281" s="2"/>
      <c r="B1022281" s="63"/>
      <c r="C1022281" s="67"/>
      <c r="D1022281" s="54"/>
      <c r="E1022281" s="71"/>
      <c r="F1022281" s="72"/>
      <c r="G1022281" s="72"/>
      <c r="H1022281" s="73"/>
      <c r="I1022281" s="74"/>
      <c r="J1022281" s="71"/>
      <c r="K1022281" s="75"/>
      <c r="L1022281" s="73"/>
      <c r="M1022281" s="73"/>
      <c r="N1022281" s="76"/>
      <c r="O1022281" s="73"/>
      <c r="P1022281" s="71"/>
      <c r="Q1022281" s="71"/>
      <c r="R1022281" s="77"/>
      <c r="S1022281" s="71"/>
      <c r="T1022281" s="71"/>
      <c r="U1022281" s="71"/>
      <c r="V1022281" s="78"/>
    </row>
    <row r="1022282" spans="1:22" customFormat="1">
      <c r="A1022282" s="2"/>
      <c r="B1022282" s="63"/>
      <c r="C1022282" s="67"/>
      <c r="D1022282" s="54"/>
      <c r="E1022282" s="71"/>
      <c r="F1022282" s="72"/>
      <c r="G1022282" s="72"/>
      <c r="H1022282" s="73"/>
      <c r="I1022282" s="74"/>
      <c r="J1022282" s="71"/>
      <c r="K1022282" s="75"/>
      <c r="L1022282" s="73"/>
      <c r="M1022282" s="73"/>
      <c r="N1022282" s="76"/>
      <c r="O1022282" s="73"/>
      <c r="P1022282" s="71"/>
      <c r="Q1022282" s="71"/>
      <c r="R1022282" s="77"/>
      <c r="S1022282" s="71"/>
      <c r="T1022282" s="71"/>
      <c r="U1022282" s="71"/>
      <c r="V1022282" s="78"/>
    </row>
    <row r="1022283" spans="1:22" customFormat="1">
      <c r="A1022283" s="2"/>
      <c r="B1022283" s="63"/>
      <c r="C1022283" s="67"/>
      <c r="D1022283" s="54"/>
      <c r="E1022283" s="71"/>
      <c r="F1022283" s="72"/>
      <c r="G1022283" s="72"/>
      <c r="H1022283" s="73"/>
      <c r="I1022283" s="74"/>
      <c r="J1022283" s="71"/>
      <c r="K1022283" s="75"/>
      <c r="L1022283" s="73"/>
      <c r="M1022283" s="73"/>
      <c r="N1022283" s="76"/>
      <c r="O1022283" s="73"/>
      <c r="P1022283" s="71"/>
      <c r="Q1022283" s="71"/>
      <c r="R1022283" s="77"/>
      <c r="S1022283" s="71"/>
      <c r="T1022283" s="71"/>
      <c r="U1022283" s="71"/>
      <c r="V1022283" s="78"/>
    </row>
    <row r="1022284" spans="1:22" customFormat="1">
      <c r="A1022284" s="2"/>
      <c r="B1022284" s="63"/>
      <c r="C1022284" s="67"/>
      <c r="D1022284" s="54"/>
      <c r="E1022284" s="71"/>
      <c r="F1022284" s="72"/>
      <c r="G1022284" s="72"/>
      <c r="H1022284" s="73"/>
      <c r="I1022284" s="74"/>
      <c r="J1022284" s="71"/>
      <c r="K1022284" s="75"/>
      <c r="L1022284" s="73"/>
      <c r="M1022284" s="73"/>
      <c r="N1022284" s="76"/>
      <c r="O1022284" s="73"/>
      <c r="P1022284" s="71"/>
      <c r="Q1022284" s="71"/>
      <c r="R1022284" s="77"/>
      <c r="S1022284" s="71"/>
      <c r="T1022284" s="71"/>
      <c r="U1022284" s="71"/>
      <c r="V1022284" s="78"/>
    </row>
    <row r="1022285" spans="1:22" customFormat="1">
      <c r="A1022285" s="2"/>
      <c r="B1022285" s="63"/>
      <c r="C1022285" s="67"/>
      <c r="D1022285" s="54"/>
      <c r="E1022285" s="71"/>
      <c r="F1022285" s="72"/>
      <c r="G1022285" s="72"/>
      <c r="H1022285" s="73"/>
      <c r="I1022285" s="74"/>
      <c r="J1022285" s="71"/>
      <c r="K1022285" s="75"/>
      <c r="L1022285" s="73"/>
      <c r="M1022285" s="73"/>
      <c r="N1022285" s="76"/>
      <c r="O1022285" s="73"/>
      <c r="P1022285" s="71"/>
      <c r="Q1022285" s="71"/>
      <c r="R1022285" s="77"/>
      <c r="S1022285" s="71"/>
      <c r="T1022285" s="71"/>
      <c r="U1022285" s="71"/>
      <c r="V1022285" s="78"/>
    </row>
    <row r="1022286" spans="1:22" customFormat="1">
      <c r="A1022286" s="2"/>
      <c r="B1022286" s="63"/>
      <c r="C1022286" s="67"/>
      <c r="D1022286" s="54"/>
      <c r="E1022286" s="71"/>
      <c r="F1022286" s="72"/>
      <c r="G1022286" s="72"/>
      <c r="H1022286" s="73"/>
      <c r="I1022286" s="74"/>
      <c r="J1022286" s="71"/>
      <c r="K1022286" s="75"/>
      <c r="L1022286" s="73"/>
      <c r="M1022286" s="73"/>
      <c r="N1022286" s="76"/>
      <c r="O1022286" s="73"/>
      <c r="P1022286" s="71"/>
      <c r="Q1022286" s="71"/>
      <c r="R1022286" s="77"/>
      <c r="S1022286" s="71"/>
      <c r="T1022286" s="71"/>
      <c r="U1022286" s="71"/>
      <c r="V1022286" s="78"/>
    </row>
    <row r="1022287" spans="1:22" customFormat="1">
      <c r="A1022287" s="2"/>
      <c r="B1022287" s="63"/>
      <c r="C1022287" s="67"/>
      <c r="D1022287" s="54"/>
      <c r="E1022287" s="71"/>
      <c r="F1022287" s="72"/>
      <c r="G1022287" s="72"/>
      <c r="H1022287" s="73"/>
      <c r="I1022287" s="74"/>
      <c r="J1022287" s="71"/>
      <c r="K1022287" s="75"/>
      <c r="L1022287" s="73"/>
      <c r="M1022287" s="73"/>
      <c r="N1022287" s="76"/>
      <c r="O1022287" s="73"/>
      <c r="P1022287" s="71"/>
      <c r="Q1022287" s="71"/>
      <c r="R1022287" s="77"/>
      <c r="S1022287" s="71"/>
      <c r="T1022287" s="71"/>
      <c r="U1022287" s="71"/>
      <c r="V1022287" s="78"/>
    </row>
    <row r="1022288" spans="1:22" customFormat="1">
      <c r="A1022288" s="2"/>
      <c r="B1022288" s="63"/>
      <c r="C1022288" s="67"/>
      <c r="D1022288" s="54"/>
      <c r="E1022288" s="71"/>
      <c r="F1022288" s="72"/>
      <c r="G1022288" s="72"/>
      <c r="H1022288" s="73"/>
      <c r="I1022288" s="74"/>
      <c r="J1022288" s="71"/>
      <c r="K1022288" s="75"/>
      <c r="L1022288" s="73"/>
      <c r="M1022288" s="73"/>
      <c r="N1022288" s="76"/>
      <c r="O1022288" s="73"/>
      <c r="P1022288" s="71"/>
      <c r="Q1022288" s="71"/>
      <c r="R1022288" s="77"/>
      <c r="S1022288" s="71"/>
      <c r="T1022288" s="71"/>
      <c r="U1022288" s="71"/>
      <c r="V1022288" s="78"/>
    </row>
    <row r="1022289" spans="1:22" customFormat="1">
      <c r="A1022289" s="2"/>
      <c r="B1022289" s="63"/>
      <c r="C1022289" s="67"/>
      <c r="D1022289" s="54"/>
      <c r="E1022289" s="71"/>
      <c r="F1022289" s="72"/>
      <c r="G1022289" s="72"/>
      <c r="H1022289" s="73"/>
      <c r="I1022289" s="74"/>
      <c r="J1022289" s="71"/>
      <c r="K1022289" s="75"/>
      <c r="L1022289" s="73"/>
      <c r="M1022289" s="73"/>
      <c r="N1022289" s="76"/>
      <c r="O1022289" s="73"/>
      <c r="P1022289" s="71"/>
      <c r="Q1022289" s="71"/>
      <c r="R1022289" s="77"/>
      <c r="S1022289" s="71"/>
      <c r="T1022289" s="71"/>
      <c r="U1022289" s="71"/>
      <c r="V1022289" s="78"/>
    </row>
    <row r="1022290" spans="1:22" customFormat="1">
      <c r="A1022290" s="2"/>
      <c r="B1022290" s="63"/>
      <c r="C1022290" s="67"/>
      <c r="D1022290" s="54"/>
      <c r="E1022290" s="71"/>
      <c r="F1022290" s="72"/>
      <c r="G1022290" s="72"/>
      <c r="H1022290" s="73"/>
      <c r="I1022290" s="74"/>
      <c r="J1022290" s="71"/>
      <c r="K1022290" s="75"/>
      <c r="L1022290" s="73"/>
      <c r="M1022290" s="73"/>
      <c r="N1022290" s="76"/>
      <c r="O1022290" s="73"/>
      <c r="P1022290" s="71"/>
      <c r="Q1022290" s="71"/>
      <c r="R1022290" s="77"/>
      <c r="S1022290" s="71"/>
      <c r="T1022290" s="71"/>
      <c r="U1022290" s="71"/>
      <c r="V1022290" s="78"/>
    </row>
    <row r="1022291" spans="1:22" customFormat="1">
      <c r="A1022291" s="2"/>
      <c r="B1022291" s="63"/>
      <c r="C1022291" s="67"/>
      <c r="D1022291" s="54"/>
      <c r="E1022291" s="71"/>
      <c r="F1022291" s="72"/>
      <c r="G1022291" s="72"/>
      <c r="H1022291" s="73"/>
      <c r="I1022291" s="74"/>
      <c r="J1022291" s="71"/>
      <c r="K1022291" s="75"/>
      <c r="L1022291" s="73"/>
      <c r="M1022291" s="73"/>
      <c r="N1022291" s="76"/>
      <c r="O1022291" s="73"/>
      <c r="P1022291" s="71"/>
      <c r="Q1022291" s="71"/>
      <c r="R1022291" s="77"/>
      <c r="S1022291" s="71"/>
      <c r="T1022291" s="71"/>
      <c r="U1022291" s="71"/>
      <c r="V1022291" s="78"/>
    </row>
    <row r="1022292" spans="1:22" customFormat="1">
      <c r="A1022292" s="2"/>
      <c r="B1022292" s="63"/>
      <c r="C1022292" s="67"/>
      <c r="D1022292" s="54"/>
      <c r="E1022292" s="71"/>
      <c r="F1022292" s="72"/>
      <c r="G1022292" s="72"/>
      <c r="H1022292" s="73"/>
      <c r="I1022292" s="74"/>
      <c r="J1022292" s="71"/>
      <c r="K1022292" s="75"/>
      <c r="L1022292" s="73"/>
      <c r="M1022292" s="73"/>
      <c r="N1022292" s="76"/>
      <c r="O1022292" s="73"/>
      <c r="P1022292" s="71"/>
      <c r="Q1022292" s="71"/>
      <c r="R1022292" s="77"/>
      <c r="S1022292" s="71"/>
      <c r="T1022292" s="71"/>
      <c r="U1022292" s="71"/>
      <c r="V1022292" s="78"/>
    </row>
    <row r="1022293" spans="1:22" customFormat="1">
      <c r="A1022293" s="2"/>
      <c r="B1022293" s="63"/>
      <c r="C1022293" s="67"/>
      <c r="D1022293" s="54"/>
      <c r="E1022293" s="71"/>
      <c r="F1022293" s="72"/>
      <c r="G1022293" s="72"/>
      <c r="H1022293" s="73"/>
      <c r="I1022293" s="74"/>
      <c r="J1022293" s="71"/>
      <c r="K1022293" s="75"/>
      <c r="L1022293" s="73"/>
      <c r="M1022293" s="73"/>
      <c r="N1022293" s="76"/>
      <c r="O1022293" s="73"/>
      <c r="P1022293" s="71"/>
      <c r="Q1022293" s="71"/>
      <c r="R1022293" s="77"/>
      <c r="S1022293" s="71"/>
      <c r="T1022293" s="71"/>
      <c r="U1022293" s="71"/>
      <c r="V1022293" s="78"/>
    </row>
    <row r="1022294" spans="1:22" customFormat="1">
      <c r="A1022294" s="2"/>
      <c r="B1022294" s="63"/>
      <c r="C1022294" s="67"/>
      <c r="D1022294" s="54"/>
      <c r="E1022294" s="71"/>
      <c r="F1022294" s="72"/>
      <c r="G1022294" s="72"/>
      <c r="H1022294" s="73"/>
      <c r="I1022294" s="74"/>
      <c r="J1022294" s="71"/>
      <c r="K1022294" s="75"/>
      <c r="L1022294" s="73"/>
      <c r="M1022294" s="73"/>
      <c r="N1022294" s="76"/>
      <c r="O1022294" s="73"/>
      <c r="P1022294" s="71"/>
      <c r="Q1022294" s="71"/>
      <c r="R1022294" s="77"/>
      <c r="S1022294" s="71"/>
      <c r="T1022294" s="71"/>
      <c r="U1022294" s="71"/>
      <c r="V1022294" s="78"/>
    </row>
    <row r="1022295" spans="1:22" customFormat="1">
      <c r="A1022295" s="2"/>
      <c r="B1022295" s="63"/>
      <c r="C1022295" s="67"/>
      <c r="D1022295" s="54"/>
      <c r="E1022295" s="71"/>
      <c r="F1022295" s="72"/>
      <c r="G1022295" s="72"/>
      <c r="H1022295" s="73"/>
      <c r="I1022295" s="74"/>
      <c r="J1022295" s="71"/>
      <c r="K1022295" s="75"/>
      <c r="L1022295" s="73"/>
      <c r="M1022295" s="73"/>
      <c r="N1022295" s="76"/>
      <c r="O1022295" s="73"/>
      <c r="P1022295" s="71"/>
      <c r="Q1022295" s="71"/>
      <c r="R1022295" s="77"/>
      <c r="S1022295" s="71"/>
      <c r="T1022295" s="71"/>
      <c r="U1022295" s="71"/>
      <c r="V1022295" s="78"/>
    </row>
    <row r="1022296" spans="1:22" customFormat="1">
      <c r="A1022296" s="2"/>
      <c r="B1022296" s="63"/>
      <c r="C1022296" s="67"/>
      <c r="D1022296" s="54"/>
      <c r="E1022296" s="71"/>
      <c r="F1022296" s="72"/>
      <c r="G1022296" s="72"/>
      <c r="H1022296" s="73"/>
      <c r="I1022296" s="74"/>
      <c r="J1022296" s="71"/>
      <c r="K1022296" s="75"/>
      <c r="L1022296" s="73"/>
      <c r="M1022296" s="73"/>
      <c r="N1022296" s="76"/>
      <c r="O1022296" s="73"/>
      <c r="P1022296" s="71"/>
      <c r="Q1022296" s="71"/>
      <c r="R1022296" s="77"/>
      <c r="S1022296" s="71"/>
      <c r="T1022296" s="71"/>
      <c r="U1022296" s="71"/>
      <c r="V1022296" s="78"/>
    </row>
    <row r="1022297" spans="1:22" customFormat="1">
      <c r="A1022297" s="2"/>
      <c r="B1022297" s="63"/>
      <c r="C1022297" s="67"/>
      <c r="D1022297" s="54"/>
      <c r="E1022297" s="71"/>
      <c r="F1022297" s="72"/>
      <c r="G1022297" s="72"/>
      <c r="H1022297" s="73"/>
      <c r="I1022297" s="74"/>
      <c r="J1022297" s="71"/>
      <c r="K1022297" s="75"/>
      <c r="L1022297" s="73"/>
      <c r="M1022297" s="73"/>
      <c r="N1022297" s="76"/>
      <c r="O1022297" s="73"/>
      <c r="P1022297" s="71"/>
      <c r="Q1022297" s="71"/>
      <c r="R1022297" s="77"/>
      <c r="S1022297" s="71"/>
      <c r="T1022297" s="71"/>
      <c r="U1022297" s="71"/>
      <c r="V1022297" s="78"/>
    </row>
    <row r="1022298" spans="1:22" customFormat="1">
      <c r="A1022298" s="2"/>
      <c r="B1022298" s="63"/>
      <c r="C1022298" s="67"/>
      <c r="D1022298" s="54"/>
      <c r="E1022298" s="71"/>
      <c r="F1022298" s="72"/>
      <c r="G1022298" s="72"/>
      <c r="H1022298" s="73"/>
      <c r="I1022298" s="74"/>
      <c r="J1022298" s="71"/>
      <c r="K1022298" s="75"/>
      <c r="L1022298" s="73"/>
      <c r="M1022298" s="73"/>
      <c r="N1022298" s="76"/>
      <c r="O1022298" s="73"/>
      <c r="P1022298" s="71"/>
      <c r="Q1022298" s="71"/>
      <c r="R1022298" s="77"/>
      <c r="S1022298" s="71"/>
      <c r="T1022298" s="71"/>
      <c r="U1022298" s="71"/>
      <c r="V1022298" s="78"/>
    </row>
    <row r="1022299" spans="1:22" customFormat="1">
      <c r="A1022299" s="2"/>
      <c r="B1022299" s="63"/>
      <c r="C1022299" s="67"/>
      <c r="D1022299" s="54"/>
      <c r="E1022299" s="71"/>
      <c r="F1022299" s="72"/>
      <c r="G1022299" s="72"/>
      <c r="H1022299" s="73"/>
      <c r="I1022299" s="74"/>
      <c r="J1022299" s="71"/>
      <c r="K1022299" s="75"/>
      <c r="L1022299" s="73"/>
      <c r="M1022299" s="73"/>
      <c r="N1022299" s="76"/>
      <c r="O1022299" s="73"/>
      <c r="P1022299" s="71"/>
      <c r="Q1022299" s="71"/>
      <c r="R1022299" s="77"/>
      <c r="S1022299" s="71"/>
      <c r="T1022299" s="71"/>
      <c r="U1022299" s="71"/>
      <c r="V1022299" s="78"/>
    </row>
    <row r="1022300" spans="1:22" customFormat="1">
      <c r="A1022300" s="2"/>
      <c r="B1022300" s="63"/>
      <c r="C1022300" s="67"/>
      <c r="D1022300" s="54"/>
      <c r="E1022300" s="71"/>
      <c r="F1022300" s="72"/>
      <c r="G1022300" s="72"/>
      <c r="H1022300" s="73"/>
      <c r="I1022300" s="74"/>
      <c r="J1022300" s="71"/>
      <c r="K1022300" s="75"/>
      <c r="L1022300" s="73"/>
      <c r="M1022300" s="73"/>
      <c r="N1022300" s="76"/>
      <c r="O1022300" s="73"/>
      <c r="P1022300" s="71"/>
      <c r="Q1022300" s="71"/>
      <c r="R1022300" s="77"/>
      <c r="S1022300" s="71"/>
      <c r="T1022300" s="71"/>
      <c r="U1022300" s="71"/>
      <c r="V1022300" s="78"/>
    </row>
    <row r="1022301" spans="1:22" customFormat="1">
      <c r="A1022301" s="2"/>
      <c r="B1022301" s="63"/>
      <c r="C1022301" s="67"/>
      <c r="D1022301" s="54"/>
      <c r="E1022301" s="71"/>
      <c r="F1022301" s="72"/>
      <c r="G1022301" s="72"/>
      <c r="H1022301" s="73"/>
      <c r="I1022301" s="74"/>
      <c r="J1022301" s="71"/>
      <c r="K1022301" s="75"/>
      <c r="L1022301" s="73"/>
      <c r="M1022301" s="73"/>
      <c r="N1022301" s="76"/>
      <c r="O1022301" s="73"/>
      <c r="P1022301" s="71"/>
      <c r="Q1022301" s="71"/>
      <c r="R1022301" s="77"/>
      <c r="S1022301" s="71"/>
      <c r="T1022301" s="71"/>
      <c r="U1022301" s="71"/>
      <c r="V1022301" s="78"/>
    </row>
    <row r="1022302" spans="1:22" customFormat="1">
      <c r="A1022302" s="2"/>
      <c r="B1022302" s="63"/>
      <c r="C1022302" s="67"/>
      <c r="D1022302" s="54"/>
      <c r="E1022302" s="71"/>
      <c r="F1022302" s="72"/>
      <c r="G1022302" s="72"/>
      <c r="H1022302" s="73"/>
      <c r="I1022302" s="74"/>
      <c r="J1022302" s="71"/>
      <c r="K1022302" s="75"/>
      <c r="L1022302" s="73"/>
      <c r="M1022302" s="73"/>
      <c r="N1022302" s="76"/>
      <c r="O1022302" s="73"/>
      <c r="P1022302" s="71"/>
      <c r="Q1022302" s="71"/>
      <c r="R1022302" s="77"/>
      <c r="S1022302" s="71"/>
      <c r="T1022302" s="71"/>
      <c r="U1022302" s="71"/>
      <c r="V1022302" s="78"/>
    </row>
    <row r="1022303" spans="1:22" customFormat="1">
      <c r="A1022303" s="2"/>
      <c r="B1022303" s="63"/>
      <c r="C1022303" s="67"/>
      <c r="D1022303" s="54"/>
      <c r="E1022303" s="71"/>
      <c r="F1022303" s="72"/>
      <c r="G1022303" s="72"/>
      <c r="H1022303" s="73"/>
      <c r="I1022303" s="74"/>
      <c r="J1022303" s="71"/>
      <c r="K1022303" s="75"/>
      <c r="L1022303" s="73"/>
      <c r="M1022303" s="73"/>
      <c r="N1022303" s="76"/>
      <c r="O1022303" s="73"/>
      <c r="P1022303" s="71"/>
      <c r="Q1022303" s="71"/>
      <c r="R1022303" s="77"/>
      <c r="S1022303" s="71"/>
      <c r="T1022303" s="71"/>
      <c r="U1022303" s="71"/>
      <c r="V1022303" s="78"/>
    </row>
    <row r="1022304" spans="1:22" customFormat="1">
      <c r="A1022304" s="2"/>
      <c r="B1022304" s="63"/>
      <c r="C1022304" s="67"/>
      <c r="D1022304" s="54"/>
      <c r="E1022304" s="71"/>
      <c r="F1022304" s="72"/>
      <c r="G1022304" s="72"/>
      <c r="H1022304" s="73"/>
      <c r="I1022304" s="74"/>
      <c r="J1022304" s="71"/>
      <c r="K1022304" s="75"/>
      <c r="L1022304" s="73"/>
      <c r="M1022304" s="73"/>
      <c r="N1022304" s="76"/>
      <c r="O1022304" s="73"/>
      <c r="P1022304" s="71"/>
      <c r="Q1022304" s="71"/>
      <c r="R1022304" s="77"/>
      <c r="S1022304" s="71"/>
      <c r="T1022304" s="71"/>
      <c r="U1022304" s="71"/>
      <c r="V1022304" s="78"/>
    </row>
    <row r="1022305" spans="1:22" customFormat="1">
      <c r="A1022305" s="2"/>
      <c r="B1022305" s="63"/>
      <c r="C1022305" s="67"/>
      <c r="D1022305" s="54"/>
      <c r="E1022305" s="71"/>
      <c r="F1022305" s="72"/>
      <c r="G1022305" s="72"/>
      <c r="H1022305" s="73"/>
      <c r="I1022305" s="74"/>
      <c r="J1022305" s="71"/>
      <c r="K1022305" s="75"/>
      <c r="L1022305" s="73"/>
      <c r="M1022305" s="73"/>
      <c r="N1022305" s="76"/>
      <c r="O1022305" s="73"/>
      <c r="P1022305" s="71"/>
      <c r="Q1022305" s="71"/>
      <c r="R1022305" s="77"/>
      <c r="S1022305" s="71"/>
      <c r="T1022305" s="71"/>
      <c r="U1022305" s="71"/>
      <c r="V1022305" s="78"/>
    </row>
    <row r="1022306" spans="1:22" customFormat="1">
      <c r="A1022306" s="2"/>
      <c r="B1022306" s="63"/>
      <c r="C1022306" s="67"/>
      <c r="D1022306" s="54"/>
      <c r="E1022306" s="71"/>
      <c r="F1022306" s="72"/>
      <c r="G1022306" s="72"/>
      <c r="H1022306" s="73"/>
      <c r="I1022306" s="74"/>
      <c r="J1022306" s="71"/>
      <c r="K1022306" s="75"/>
      <c r="L1022306" s="73"/>
      <c r="M1022306" s="73"/>
      <c r="N1022306" s="76"/>
      <c r="O1022306" s="73"/>
      <c r="P1022306" s="71"/>
      <c r="Q1022306" s="71"/>
      <c r="R1022306" s="77"/>
      <c r="S1022306" s="71"/>
      <c r="T1022306" s="71"/>
      <c r="U1022306" s="71"/>
      <c r="V1022306" s="78"/>
    </row>
    <row r="1022307" spans="1:22" customFormat="1">
      <c r="A1022307" s="2"/>
      <c r="B1022307" s="63"/>
      <c r="C1022307" s="67"/>
      <c r="D1022307" s="54"/>
      <c r="E1022307" s="71"/>
      <c r="F1022307" s="72"/>
      <c r="G1022307" s="72"/>
      <c r="H1022307" s="73"/>
      <c r="I1022307" s="74"/>
      <c r="J1022307" s="71"/>
      <c r="K1022307" s="75"/>
      <c r="L1022307" s="73"/>
      <c r="M1022307" s="73"/>
      <c r="N1022307" s="76"/>
      <c r="O1022307" s="73"/>
      <c r="P1022307" s="71"/>
      <c r="Q1022307" s="71"/>
      <c r="R1022307" s="77"/>
      <c r="S1022307" s="71"/>
      <c r="T1022307" s="71"/>
      <c r="U1022307" s="71"/>
      <c r="V1022307" s="78"/>
    </row>
    <row r="1022308" spans="1:22" customFormat="1">
      <c r="A1022308" s="2"/>
      <c r="B1022308" s="63"/>
      <c r="C1022308" s="67"/>
      <c r="D1022308" s="54"/>
      <c r="E1022308" s="71"/>
      <c r="F1022308" s="72"/>
      <c r="G1022308" s="72"/>
      <c r="H1022308" s="73"/>
      <c r="I1022308" s="74"/>
      <c r="J1022308" s="71"/>
      <c r="K1022308" s="75"/>
      <c r="L1022308" s="73"/>
      <c r="M1022308" s="73"/>
      <c r="N1022308" s="76"/>
      <c r="O1022308" s="73"/>
      <c r="P1022308" s="71"/>
      <c r="Q1022308" s="71"/>
      <c r="R1022308" s="77"/>
      <c r="S1022308" s="71"/>
      <c r="T1022308" s="71"/>
      <c r="U1022308" s="71"/>
      <c r="V1022308" s="78"/>
    </row>
    <row r="1022309" spans="1:22" customFormat="1">
      <c r="A1022309" s="2"/>
      <c r="B1022309" s="63"/>
      <c r="C1022309" s="67"/>
      <c r="D1022309" s="54"/>
      <c r="E1022309" s="71"/>
      <c r="F1022309" s="72"/>
      <c r="G1022309" s="72"/>
      <c r="H1022309" s="73"/>
      <c r="I1022309" s="74"/>
      <c r="J1022309" s="71"/>
      <c r="K1022309" s="75"/>
      <c r="L1022309" s="73"/>
      <c r="M1022309" s="73"/>
      <c r="N1022309" s="76"/>
      <c r="O1022309" s="73"/>
      <c r="P1022309" s="71"/>
      <c r="Q1022309" s="71"/>
      <c r="R1022309" s="77"/>
      <c r="S1022309" s="71"/>
      <c r="T1022309" s="71"/>
      <c r="U1022309" s="71"/>
      <c r="V1022309" s="78"/>
    </row>
    <row r="1022310" spans="1:22" customFormat="1">
      <c r="A1022310" s="2"/>
      <c r="B1022310" s="63"/>
      <c r="C1022310" s="67"/>
      <c r="D1022310" s="54"/>
      <c r="E1022310" s="71"/>
      <c r="F1022310" s="72"/>
      <c r="G1022310" s="72"/>
      <c r="H1022310" s="73"/>
      <c r="I1022310" s="74"/>
      <c r="J1022310" s="71"/>
      <c r="K1022310" s="75"/>
      <c r="L1022310" s="73"/>
      <c r="M1022310" s="73"/>
      <c r="N1022310" s="76"/>
      <c r="O1022310" s="73"/>
      <c r="P1022310" s="71"/>
      <c r="Q1022310" s="71"/>
      <c r="R1022310" s="77"/>
      <c r="S1022310" s="71"/>
      <c r="T1022310" s="71"/>
      <c r="U1022310" s="71"/>
      <c r="V1022310" s="78"/>
    </row>
    <row r="1022311" spans="1:22" customFormat="1">
      <c r="A1022311" s="2"/>
      <c r="B1022311" s="63"/>
      <c r="C1022311" s="67"/>
      <c r="D1022311" s="54"/>
      <c r="E1022311" s="71"/>
      <c r="F1022311" s="72"/>
      <c r="G1022311" s="72"/>
      <c r="H1022311" s="73"/>
      <c r="I1022311" s="74"/>
      <c r="J1022311" s="71"/>
      <c r="K1022311" s="75"/>
      <c r="L1022311" s="73"/>
      <c r="M1022311" s="73"/>
      <c r="N1022311" s="76"/>
      <c r="O1022311" s="73"/>
      <c r="P1022311" s="71"/>
      <c r="Q1022311" s="71"/>
      <c r="R1022311" s="77"/>
      <c r="S1022311" s="71"/>
      <c r="T1022311" s="71"/>
      <c r="U1022311" s="71"/>
      <c r="V1022311" s="78"/>
    </row>
    <row r="1022312" spans="1:22" customFormat="1">
      <c r="A1022312" s="2"/>
      <c r="B1022312" s="63"/>
      <c r="C1022312" s="67"/>
      <c r="D1022312" s="54"/>
      <c r="E1022312" s="71"/>
      <c r="F1022312" s="72"/>
      <c r="G1022312" s="72"/>
      <c r="H1022312" s="73"/>
      <c r="I1022312" s="74"/>
      <c r="J1022312" s="71"/>
      <c r="K1022312" s="75"/>
      <c r="L1022312" s="73"/>
      <c r="M1022312" s="73"/>
      <c r="N1022312" s="76"/>
      <c r="O1022312" s="73"/>
      <c r="P1022312" s="71"/>
      <c r="Q1022312" s="71"/>
      <c r="R1022312" s="77"/>
      <c r="S1022312" s="71"/>
      <c r="T1022312" s="71"/>
      <c r="U1022312" s="71"/>
      <c r="V1022312" s="78"/>
    </row>
    <row r="1022313" spans="1:22" customFormat="1">
      <c r="A1022313" s="2"/>
      <c r="B1022313" s="63"/>
      <c r="C1022313" s="67"/>
      <c r="D1022313" s="54"/>
      <c r="E1022313" s="71"/>
      <c r="F1022313" s="72"/>
      <c r="G1022313" s="72"/>
      <c r="H1022313" s="73"/>
      <c r="I1022313" s="74"/>
      <c r="J1022313" s="71"/>
      <c r="K1022313" s="75"/>
      <c r="L1022313" s="73"/>
      <c r="M1022313" s="73"/>
      <c r="N1022313" s="76"/>
      <c r="O1022313" s="73"/>
      <c r="P1022313" s="71"/>
      <c r="Q1022313" s="71"/>
      <c r="R1022313" s="77"/>
      <c r="S1022313" s="71"/>
      <c r="T1022313" s="71"/>
      <c r="U1022313" s="71"/>
      <c r="V1022313" s="78"/>
    </row>
    <row r="1022314" spans="1:22" customFormat="1">
      <c r="A1022314" s="2"/>
      <c r="B1022314" s="63"/>
      <c r="C1022314" s="67"/>
      <c r="D1022314" s="54"/>
      <c r="E1022314" s="71"/>
      <c r="F1022314" s="72"/>
      <c r="G1022314" s="72"/>
      <c r="H1022314" s="73"/>
      <c r="I1022314" s="74"/>
      <c r="J1022314" s="71"/>
      <c r="K1022314" s="75"/>
      <c r="L1022314" s="73"/>
      <c r="M1022314" s="73"/>
      <c r="N1022314" s="76"/>
      <c r="O1022314" s="73"/>
      <c r="P1022314" s="71"/>
      <c r="Q1022314" s="71"/>
      <c r="R1022314" s="77"/>
      <c r="S1022314" s="71"/>
      <c r="T1022314" s="71"/>
      <c r="U1022314" s="71"/>
      <c r="V1022314" s="78"/>
    </row>
    <row r="1022315" spans="1:22" customFormat="1">
      <c r="A1022315" s="2"/>
      <c r="B1022315" s="63"/>
      <c r="C1022315" s="67"/>
      <c r="D1022315" s="54"/>
      <c r="E1022315" s="71"/>
      <c r="F1022315" s="72"/>
      <c r="G1022315" s="72"/>
      <c r="H1022315" s="73"/>
      <c r="I1022315" s="74"/>
      <c r="J1022315" s="71"/>
      <c r="K1022315" s="75"/>
      <c r="L1022315" s="73"/>
      <c r="M1022315" s="73"/>
      <c r="N1022315" s="76"/>
      <c r="O1022315" s="73"/>
      <c r="P1022315" s="71"/>
      <c r="Q1022315" s="71"/>
      <c r="R1022315" s="77"/>
      <c r="S1022315" s="71"/>
      <c r="T1022315" s="71"/>
      <c r="U1022315" s="71"/>
      <c r="V1022315" s="78"/>
    </row>
    <row r="1022316" spans="1:22" customFormat="1">
      <c r="A1022316" s="2"/>
      <c r="B1022316" s="63"/>
      <c r="C1022316" s="67"/>
      <c r="D1022316" s="54"/>
      <c r="E1022316" s="71"/>
      <c r="F1022316" s="72"/>
      <c r="G1022316" s="72"/>
      <c r="H1022316" s="73"/>
      <c r="I1022316" s="74"/>
      <c r="J1022316" s="71"/>
      <c r="K1022316" s="75"/>
      <c r="L1022316" s="73"/>
      <c r="M1022316" s="73"/>
      <c r="N1022316" s="76"/>
      <c r="O1022316" s="73"/>
      <c r="P1022316" s="71"/>
      <c r="Q1022316" s="71"/>
      <c r="R1022316" s="77"/>
      <c r="S1022316" s="71"/>
      <c r="T1022316" s="71"/>
      <c r="U1022316" s="71"/>
      <c r="V1022316" s="78"/>
    </row>
    <row r="1022317" spans="1:22" customFormat="1">
      <c r="A1022317" s="2"/>
      <c r="B1022317" s="63"/>
      <c r="C1022317" s="67"/>
      <c r="D1022317" s="54"/>
      <c r="E1022317" s="71"/>
      <c r="F1022317" s="72"/>
      <c r="G1022317" s="72"/>
      <c r="H1022317" s="73"/>
      <c r="I1022317" s="74"/>
      <c r="J1022317" s="71"/>
      <c r="K1022317" s="75"/>
      <c r="L1022317" s="73"/>
      <c r="M1022317" s="73"/>
      <c r="N1022317" s="76"/>
      <c r="O1022317" s="73"/>
      <c r="P1022317" s="71"/>
      <c r="Q1022317" s="71"/>
      <c r="R1022317" s="77"/>
      <c r="S1022317" s="71"/>
      <c r="T1022317" s="71"/>
      <c r="U1022317" s="71"/>
      <c r="V1022317" s="78"/>
    </row>
    <row r="1022318" spans="1:22" customFormat="1">
      <c r="A1022318" s="2"/>
      <c r="B1022318" s="63"/>
      <c r="C1022318" s="67"/>
      <c r="D1022318" s="54"/>
      <c r="E1022318" s="71"/>
      <c r="F1022318" s="72"/>
      <c r="G1022318" s="72"/>
      <c r="H1022318" s="73"/>
      <c r="I1022318" s="74"/>
      <c r="J1022318" s="71"/>
      <c r="K1022318" s="75"/>
      <c r="L1022318" s="73"/>
      <c r="M1022318" s="73"/>
      <c r="N1022318" s="76"/>
      <c r="O1022318" s="73"/>
      <c r="P1022318" s="71"/>
      <c r="Q1022318" s="71"/>
      <c r="R1022318" s="77"/>
      <c r="S1022318" s="71"/>
      <c r="T1022318" s="71"/>
      <c r="U1022318" s="71"/>
      <c r="V1022318" s="78"/>
    </row>
    <row r="1022319" spans="1:22" customFormat="1">
      <c r="A1022319" s="2"/>
      <c r="B1022319" s="63"/>
      <c r="C1022319" s="67"/>
      <c r="D1022319" s="54"/>
      <c r="E1022319" s="71"/>
      <c r="F1022319" s="72"/>
      <c r="G1022319" s="72"/>
      <c r="H1022319" s="73"/>
      <c r="I1022319" s="74"/>
      <c r="J1022319" s="71"/>
      <c r="K1022319" s="75"/>
      <c r="L1022319" s="73"/>
      <c r="M1022319" s="73"/>
      <c r="N1022319" s="76"/>
      <c r="O1022319" s="73"/>
      <c r="P1022319" s="71"/>
      <c r="Q1022319" s="71"/>
      <c r="R1022319" s="77"/>
      <c r="S1022319" s="71"/>
      <c r="T1022319" s="71"/>
      <c r="U1022319" s="71"/>
      <c r="V1022319" s="78"/>
    </row>
    <row r="1022320" spans="1:22" customFormat="1">
      <c r="A1022320" s="2"/>
      <c r="B1022320" s="63"/>
      <c r="C1022320" s="67"/>
      <c r="D1022320" s="54"/>
      <c r="E1022320" s="71"/>
      <c r="F1022320" s="72"/>
      <c r="G1022320" s="72"/>
      <c r="H1022320" s="73"/>
      <c r="I1022320" s="74"/>
      <c r="J1022320" s="71"/>
      <c r="K1022320" s="75"/>
      <c r="L1022320" s="73"/>
      <c r="M1022320" s="73"/>
      <c r="N1022320" s="76"/>
      <c r="O1022320" s="73"/>
      <c r="P1022320" s="71"/>
      <c r="Q1022320" s="71"/>
      <c r="R1022320" s="77"/>
      <c r="S1022320" s="71"/>
      <c r="T1022320" s="71"/>
      <c r="U1022320" s="71"/>
      <c r="V1022320" s="78"/>
    </row>
    <row r="1022321" spans="1:22" customFormat="1">
      <c r="A1022321" s="2"/>
      <c r="B1022321" s="63"/>
      <c r="C1022321" s="67"/>
      <c r="D1022321" s="54"/>
      <c r="E1022321" s="71"/>
      <c r="F1022321" s="72"/>
      <c r="G1022321" s="72"/>
      <c r="H1022321" s="73"/>
      <c r="I1022321" s="74"/>
      <c r="J1022321" s="71"/>
      <c r="K1022321" s="75"/>
      <c r="L1022321" s="73"/>
      <c r="M1022321" s="73"/>
      <c r="N1022321" s="76"/>
      <c r="O1022321" s="73"/>
      <c r="P1022321" s="71"/>
      <c r="Q1022321" s="71"/>
      <c r="R1022321" s="77"/>
      <c r="S1022321" s="71"/>
      <c r="T1022321" s="71"/>
      <c r="U1022321" s="71"/>
      <c r="V1022321" s="78"/>
    </row>
    <row r="1022322" spans="1:22" customFormat="1">
      <c r="A1022322" s="2"/>
      <c r="B1022322" s="63"/>
      <c r="C1022322" s="67"/>
      <c r="D1022322" s="54"/>
      <c r="E1022322" s="71"/>
      <c r="F1022322" s="72"/>
      <c r="G1022322" s="72"/>
      <c r="H1022322" s="73"/>
      <c r="I1022322" s="74"/>
      <c r="J1022322" s="71"/>
      <c r="K1022322" s="75"/>
      <c r="L1022322" s="73"/>
      <c r="M1022322" s="73"/>
      <c r="N1022322" s="76"/>
      <c r="O1022322" s="73"/>
      <c r="P1022322" s="71"/>
      <c r="Q1022322" s="71"/>
      <c r="R1022322" s="77"/>
      <c r="S1022322" s="71"/>
      <c r="T1022322" s="71"/>
      <c r="U1022322" s="71"/>
      <c r="V1022322" s="78"/>
    </row>
    <row r="1022323" spans="1:22" customFormat="1">
      <c r="A1022323" s="2"/>
      <c r="B1022323" s="63"/>
      <c r="C1022323" s="67"/>
      <c r="D1022323" s="54"/>
      <c r="E1022323" s="71"/>
      <c r="F1022323" s="72"/>
      <c r="G1022323" s="72"/>
      <c r="H1022323" s="73"/>
      <c r="I1022323" s="74"/>
      <c r="J1022323" s="71"/>
      <c r="K1022323" s="75"/>
      <c r="L1022323" s="73"/>
      <c r="M1022323" s="73"/>
      <c r="N1022323" s="76"/>
      <c r="O1022323" s="73"/>
      <c r="P1022323" s="71"/>
      <c r="Q1022323" s="71"/>
      <c r="R1022323" s="77"/>
      <c r="S1022323" s="71"/>
      <c r="T1022323" s="71"/>
      <c r="U1022323" s="71"/>
      <c r="V1022323" s="78"/>
    </row>
    <row r="1022324" spans="1:22" customFormat="1">
      <c r="A1022324" s="2"/>
      <c r="B1022324" s="63"/>
      <c r="C1022324" s="67"/>
      <c r="D1022324" s="54"/>
      <c r="E1022324" s="71"/>
      <c r="F1022324" s="72"/>
      <c r="G1022324" s="72"/>
      <c r="H1022324" s="73"/>
      <c r="I1022324" s="74"/>
      <c r="J1022324" s="71"/>
      <c r="K1022324" s="75"/>
      <c r="L1022324" s="73"/>
      <c r="M1022324" s="73"/>
      <c r="N1022324" s="76"/>
      <c r="O1022324" s="73"/>
      <c r="P1022324" s="71"/>
      <c r="Q1022324" s="71"/>
      <c r="R1022324" s="77"/>
      <c r="S1022324" s="71"/>
      <c r="T1022324" s="71"/>
      <c r="U1022324" s="71"/>
      <c r="V1022324" s="78"/>
    </row>
    <row r="1022325" spans="1:22" customFormat="1">
      <c r="A1022325" s="2"/>
      <c r="B1022325" s="63"/>
      <c r="C1022325" s="67"/>
      <c r="D1022325" s="54"/>
      <c r="E1022325" s="71"/>
      <c r="F1022325" s="72"/>
      <c r="G1022325" s="72"/>
      <c r="H1022325" s="73"/>
      <c r="I1022325" s="74"/>
      <c r="J1022325" s="71"/>
      <c r="K1022325" s="75"/>
      <c r="L1022325" s="73"/>
      <c r="M1022325" s="73"/>
      <c r="N1022325" s="76"/>
      <c r="O1022325" s="73"/>
      <c r="P1022325" s="71"/>
      <c r="Q1022325" s="71"/>
      <c r="R1022325" s="77"/>
      <c r="S1022325" s="71"/>
      <c r="T1022325" s="71"/>
      <c r="U1022325" s="71"/>
      <c r="V1022325" s="78"/>
    </row>
    <row r="1022326" spans="1:22" customFormat="1">
      <c r="A1022326" s="2"/>
      <c r="B1022326" s="63"/>
      <c r="C1022326" s="67"/>
      <c r="D1022326" s="54"/>
      <c r="E1022326" s="71"/>
      <c r="F1022326" s="72"/>
      <c r="G1022326" s="72"/>
      <c r="H1022326" s="73"/>
      <c r="I1022326" s="74"/>
      <c r="J1022326" s="71"/>
      <c r="K1022326" s="75"/>
      <c r="L1022326" s="73"/>
      <c r="M1022326" s="73"/>
      <c r="N1022326" s="76"/>
      <c r="O1022326" s="73"/>
      <c r="P1022326" s="71"/>
      <c r="Q1022326" s="71"/>
      <c r="R1022326" s="77"/>
      <c r="S1022326" s="71"/>
      <c r="T1022326" s="71"/>
      <c r="U1022326" s="71"/>
      <c r="V1022326" s="78"/>
    </row>
    <row r="1022327" spans="1:22" customFormat="1">
      <c r="A1022327" s="2"/>
      <c r="B1022327" s="63"/>
      <c r="C1022327" s="67"/>
      <c r="D1022327" s="54"/>
      <c r="E1022327" s="71"/>
      <c r="F1022327" s="72"/>
      <c r="G1022327" s="72"/>
      <c r="H1022327" s="73"/>
      <c r="I1022327" s="74"/>
      <c r="J1022327" s="71"/>
      <c r="K1022327" s="75"/>
      <c r="L1022327" s="73"/>
      <c r="M1022327" s="73"/>
      <c r="N1022327" s="76"/>
      <c r="O1022327" s="73"/>
      <c r="P1022327" s="71"/>
      <c r="Q1022327" s="71"/>
      <c r="R1022327" s="77"/>
      <c r="S1022327" s="71"/>
      <c r="T1022327" s="71"/>
      <c r="U1022327" s="71"/>
      <c r="V1022327" s="78"/>
    </row>
    <row r="1022328" spans="1:22" customFormat="1">
      <c r="A1022328" s="2"/>
      <c r="B1022328" s="63"/>
      <c r="C1022328" s="67"/>
      <c r="D1022328" s="54"/>
      <c r="E1022328" s="71"/>
      <c r="F1022328" s="72"/>
      <c r="G1022328" s="72"/>
      <c r="H1022328" s="73"/>
      <c r="I1022328" s="74"/>
      <c r="J1022328" s="71"/>
      <c r="K1022328" s="75"/>
      <c r="L1022328" s="73"/>
      <c r="M1022328" s="73"/>
      <c r="N1022328" s="76"/>
      <c r="O1022328" s="73"/>
      <c r="P1022328" s="71"/>
      <c r="Q1022328" s="71"/>
      <c r="R1022328" s="77"/>
      <c r="S1022328" s="71"/>
      <c r="T1022328" s="71"/>
      <c r="U1022328" s="71"/>
      <c r="V1022328" s="78"/>
    </row>
    <row r="1022329" spans="1:22" customFormat="1">
      <c r="A1022329" s="2"/>
      <c r="B1022329" s="63"/>
      <c r="C1022329" s="67"/>
      <c r="D1022329" s="54"/>
      <c r="E1022329" s="71"/>
      <c r="F1022329" s="72"/>
      <c r="G1022329" s="72"/>
      <c r="H1022329" s="73"/>
      <c r="I1022329" s="74"/>
      <c r="J1022329" s="71"/>
      <c r="K1022329" s="75"/>
      <c r="L1022329" s="73"/>
      <c r="M1022329" s="73"/>
      <c r="N1022329" s="76"/>
      <c r="O1022329" s="73"/>
      <c r="P1022329" s="71"/>
      <c r="Q1022329" s="71"/>
      <c r="R1022329" s="77"/>
      <c r="S1022329" s="71"/>
      <c r="T1022329" s="71"/>
      <c r="U1022329" s="71"/>
      <c r="V1022329" s="78"/>
    </row>
    <row r="1022330" spans="1:22" customFormat="1">
      <c r="A1022330" s="2"/>
      <c r="B1022330" s="63"/>
      <c r="C1022330" s="67"/>
      <c r="D1022330" s="54"/>
      <c r="E1022330" s="71"/>
      <c r="F1022330" s="72"/>
      <c r="G1022330" s="72"/>
      <c r="H1022330" s="73"/>
      <c r="I1022330" s="74"/>
      <c r="J1022330" s="71"/>
      <c r="K1022330" s="75"/>
      <c r="L1022330" s="73"/>
      <c r="M1022330" s="73"/>
      <c r="N1022330" s="76"/>
      <c r="O1022330" s="73"/>
      <c r="P1022330" s="71"/>
      <c r="Q1022330" s="71"/>
      <c r="R1022330" s="77"/>
      <c r="S1022330" s="71"/>
      <c r="T1022330" s="71"/>
      <c r="U1022330" s="71"/>
      <c r="V1022330" s="78"/>
    </row>
    <row r="1022331" spans="1:22" customFormat="1">
      <c r="A1022331" s="2"/>
      <c r="B1022331" s="63"/>
      <c r="C1022331" s="67"/>
      <c r="D1022331" s="54"/>
      <c r="E1022331" s="71"/>
      <c r="F1022331" s="72"/>
      <c r="G1022331" s="72"/>
      <c r="H1022331" s="73"/>
      <c r="I1022331" s="74"/>
      <c r="J1022331" s="71"/>
      <c r="K1022331" s="75"/>
      <c r="L1022331" s="73"/>
      <c r="M1022331" s="73"/>
      <c r="N1022331" s="76"/>
      <c r="O1022331" s="73"/>
      <c r="P1022331" s="71"/>
      <c r="Q1022331" s="71"/>
      <c r="R1022331" s="77"/>
      <c r="S1022331" s="71"/>
      <c r="T1022331" s="71"/>
      <c r="U1022331" s="71"/>
      <c r="V1022331" s="78"/>
    </row>
    <row r="1022332" spans="1:22" customFormat="1">
      <c r="A1022332" s="2"/>
      <c r="B1022332" s="63"/>
      <c r="C1022332" s="67"/>
      <c r="D1022332" s="54"/>
      <c r="E1022332" s="71"/>
      <c r="F1022332" s="72"/>
      <c r="G1022332" s="72"/>
      <c r="H1022332" s="73"/>
      <c r="I1022332" s="74"/>
      <c r="J1022332" s="71"/>
      <c r="K1022332" s="75"/>
      <c r="L1022332" s="73"/>
      <c r="M1022332" s="73"/>
      <c r="N1022332" s="76"/>
      <c r="O1022332" s="73"/>
      <c r="P1022332" s="71"/>
      <c r="Q1022332" s="71"/>
      <c r="R1022332" s="77"/>
      <c r="S1022332" s="71"/>
      <c r="T1022332" s="71"/>
      <c r="U1022332" s="71"/>
      <c r="V1022332" s="78"/>
    </row>
    <row r="1022333" spans="1:22" customFormat="1">
      <c r="A1022333" s="2"/>
      <c r="B1022333" s="63"/>
      <c r="C1022333" s="67"/>
      <c r="D1022333" s="54"/>
      <c r="E1022333" s="71"/>
      <c r="F1022333" s="72"/>
      <c r="G1022333" s="72"/>
      <c r="H1022333" s="73"/>
      <c r="I1022333" s="74"/>
      <c r="J1022333" s="71"/>
      <c r="K1022333" s="75"/>
      <c r="L1022333" s="73"/>
      <c r="M1022333" s="73"/>
      <c r="N1022333" s="76"/>
      <c r="O1022333" s="73"/>
      <c r="P1022333" s="71"/>
      <c r="Q1022333" s="71"/>
      <c r="R1022333" s="77"/>
      <c r="S1022333" s="71"/>
      <c r="T1022333" s="71"/>
      <c r="U1022333" s="71"/>
      <c r="V1022333" s="78"/>
    </row>
    <row r="1022334" spans="1:22" customFormat="1">
      <c r="A1022334" s="2"/>
      <c r="B1022334" s="63"/>
      <c r="C1022334" s="67"/>
      <c r="D1022334" s="54"/>
      <c r="E1022334" s="71"/>
      <c r="F1022334" s="72"/>
      <c r="G1022334" s="72"/>
      <c r="H1022334" s="73"/>
      <c r="I1022334" s="74"/>
      <c r="J1022334" s="71"/>
      <c r="K1022334" s="75"/>
      <c r="L1022334" s="73"/>
      <c r="M1022334" s="73"/>
      <c r="N1022334" s="76"/>
      <c r="O1022334" s="73"/>
      <c r="P1022334" s="71"/>
      <c r="Q1022334" s="71"/>
      <c r="R1022334" s="77"/>
      <c r="S1022334" s="71"/>
      <c r="T1022334" s="71"/>
      <c r="U1022334" s="71"/>
      <c r="V1022334" s="78"/>
    </row>
    <row r="1022335" spans="1:22" customFormat="1">
      <c r="A1022335" s="2"/>
      <c r="B1022335" s="63"/>
      <c r="C1022335" s="67"/>
      <c r="D1022335" s="54"/>
      <c r="E1022335" s="71"/>
      <c r="F1022335" s="72"/>
      <c r="G1022335" s="72"/>
      <c r="H1022335" s="73"/>
      <c r="I1022335" s="74"/>
      <c r="J1022335" s="71"/>
      <c r="K1022335" s="75"/>
      <c r="L1022335" s="73"/>
      <c r="M1022335" s="73"/>
      <c r="N1022335" s="76"/>
      <c r="O1022335" s="73"/>
      <c r="P1022335" s="71"/>
      <c r="Q1022335" s="71"/>
      <c r="R1022335" s="77"/>
      <c r="S1022335" s="71"/>
      <c r="T1022335" s="71"/>
      <c r="U1022335" s="71"/>
      <c r="V1022335" s="78"/>
    </row>
    <row r="1022336" spans="1:22" customFormat="1">
      <c r="A1022336" s="2"/>
      <c r="B1022336" s="63"/>
      <c r="C1022336" s="67"/>
      <c r="D1022336" s="54"/>
      <c r="E1022336" s="71"/>
      <c r="F1022336" s="72"/>
      <c r="G1022336" s="72"/>
      <c r="H1022336" s="73"/>
      <c r="I1022336" s="74"/>
      <c r="J1022336" s="71"/>
      <c r="K1022336" s="75"/>
      <c r="L1022336" s="73"/>
      <c r="M1022336" s="73"/>
      <c r="N1022336" s="76"/>
      <c r="O1022336" s="73"/>
      <c r="P1022336" s="71"/>
      <c r="Q1022336" s="71"/>
      <c r="R1022336" s="77"/>
      <c r="S1022336" s="71"/>
      <c r="T1022336" s="71"/>
      <c r="U1022336" s="71"/>
      <c r="V1022336" s="78"/>
    </row>
    <row r="1022337" spans="1:22" customFormat="1">
      <c r="A1022337" s="2"/>
      <c r="B1022337" s="63"/>
      <c r="C1022337" s="67"/>
      <c r="D1022337" s="54"/>
      <c r="E1022337" s="71"/>
      <c r="F1022337" s="72"/>
      <c r="G1022337" s="72"/>
      <c r="H1022337" s="73"/>
      <c r="I1022337" s="74"/>
      <c r="J1022337" s="71"/>
      <c r="K1022337" s="75"/>
      <c r="L1022337" s="73"/>
      <c r="M1022337" s="73"/>
      <c r="N1022337" s="76"/>
      <c r="O1022337" s="73"/>
      <c r="P1022337" s="71"/>
      <c r="Q1022337" s="71"/>
      <c r="R1022337" s="77"/>
      <c r="S1022337" s="71"/>
      <c r="T1022337" s="71"/>
      <c r="U1022337" s="71"/>
      <c r="V1022337" s="78"/>
    </row>
    <row r="1022338" spans="1:22" customFormat="1">
      <c r="A1022338" s="2"/>
      <c r="B1022338" s="63"/>
      <c r="C1022338" s="67"/>
      <c r="D1022338" s="54"/>
      <c r="E1022338" s="71"/>
      <c r="F1022338" s="72"/>
      <c r="G1022338" s="72"/>
      <c r="H1022338" s="73"/>
      <c r="I1022338" s="74"/>
      <c r="J1022338" s="71"/>
      <c r="K1022338" s="75"/>
      <c r="L1022338" s="73"/>
      <c r="M1022338" s="73"/>
      <c r="N1022338" s="76"/>
      <c r="O1022338" s="73"/>
      <c r="P1022338" s="71"/>
      <c r="Q1022338" s="71"/>
      <c r="R1022338" s="77"/>
      <c r="S1022338" s="71"/>
      <c r="T1022338" s="71"/>
      <c r="U1022338" s="71"/>
      <c r="V1022338" s="78"/>
    </row>
    <row r="1022339" spans="1:22" customFormat="1">
      <c r="A1022339" s="2"/>
      <c r="B1022339" s="63"/>
      <c r="C1022339" s="67"/>
      <c r="D1022339" s="54"/>
      <c r="E1022339" s="71"/>
      <c r="F1022339" s="72"/>
      <c r="G1022339" s="72"/>
      <c r="H1022339" s="73"/>
      <c r="I1022339" s="74"/>
      <c r="J1022339" s="71"/>
      <c r="K1022339" s="75"/>
      <c r="L1022339" s="73"/>
      <c r="M1022339" s="73"/>
      <c r="N1022339" s="76"/>
      <c r="O1022339" s="73"/>
      <c r="P1022339" s="71"/>
      <c r="Q1022339" s="71"/>
      <c r="R1022339" s="77"/>
      <c r="S1022339" s="71"/>
      <c r="T1022339" s="71"/>
      <c r="U1022339" s="71"/>
      <c r="V1022339" s="78"/>
    </row>
    <row r="1022340" spans="1:22" customFormat="1">
      <c r="A1022340" s="2"/>
      <c r="B1022340" s="63"/>
      <c r="C1022340" s="67"/>
      <c r="D1022340" s="54"/>
      <c r="E1022340" s="71"/>
      <c r="F1022340" s="72"/>
      <c r="G1022340" s="72"/>
      <c r="H1022340" s="73"/>
      <c r="I1022340" s="74"/>
      <c r="J1022340" s="71"/>
      <c r="K1022340" s="75"/>
      <c r="L1022340" s="73"/>
      <c r="M1022340" s="73"/>
      <c r="N1022340" s="76"/>
      <c r="O1022340" s="73"/>
      <c r="P1022340" s="71"/>
      <c r="Q1022340" s="71"/>
      <c r="R1022340" s="77"/>
      <c r="S1022340" s="71"/>
      <c r="T1022340" s="71"/>
      <c r="U1022340" s="71"/>
      <c r="V1022340" s="78"/>
    </row>
    <row r="1022341" spans="1:22" customFormat="1">
      <c r="A1022341" s="2"/>
      <c r="B1022341" s="63"/>
      <c r="C1022341" s="67"/>
      <c r="D1022341" s="54"/>
      <c r="E1022341" s="71"/>
      <c r="F1022341" s="72"/>
      <c r="G1022341" s="72"/>
      <c r="H1022341" s="73"/>
      <c r="I1022341" s="74"/>
      <c r="J1022341" s="71"/>
      <c r="K1022341" s="75"/>
      <c r="L1022341" s="73"/>
      <c r="M1022341" s="73"/>
      <c r="N1022341" s="76"/>
      <c r="O1022341" s="73"/>
      <c r="P1022341" s="71"/>
      <c r="Q1022341" s="71"/>
      <c r="R1022341" s="77"/>
      <c r="S1022341" s="71"/>
      <c r="T1022341" s="71"/>
      <c r="U1022341" s="71"/>
      <c r="V1022341" s="78"/>
    </row>
    <row r="1022342" spans="1:22" customFormat="1">
      <c r="A1022342" s="2"/>
      <c r="B1022342" s="63"/>
      <c r="C1022342" s="67"/>
      <c r="D1022342" s="54"/>
      <c r="E1022342" s="71"/>
      <c r="F1022342" s="72"/>
      <c r="G1022342" s="72"/>
      <c r="H1022342" s="73"/>
      <c r="I1022342" s="74"/>
      <c r="J1022342" s="71"/>
      <c r="K1022342" s="75"/>
      <c r="L1022342" s="73"/>
      <c r="M1022342" s="73"/>
      <c r="N1022342" s="76"/>
      <c r="O1022342" s="73"/>
      <c r="P1022342" s="71"/>
      <c r="Q1022342" s="71"/>
      <c r="R1022342" s="77"/>
      <c r="S1022342" s="71"/>
      <c r="T1022342" s="71"/>
      <c r="U1022342" s="71"/>
      <c r="V1022342" s="78"/>
    </row>
    <row r="1022343" spans="1:22" customFormat="1">
      <c r="A1022343" s="2"/>
      <c r="B1022343" s="63"/>
      <c r="C1022343" s="67"/>
      <c r="D1022343" s="54"/>
      <c r="E1022343" s="71"/>
      <c r="F1022343" s="72"/>
      <c r="G1022343" s="72"/>
      <c r="H1022343" s="73"/>
      <c r="I1022343" s="74"/>
      <c r="J1022343" s="71"/>
      <c r="K1022343" s="75"/>
      <c r="L1022343" s="73"/>
      <c r="M1022343" s="73"/>
      <c r="N1022343" s="76"/>
      <c r="O1022343" s="73"/>
      <c r="P1022343" s="71"/>
      <c r="Q1022343" s="71"/>
      <c r="R1022343" s="77"/>
      <c r="S1022343" s="71"/>
      <c r="T1022343" s="71"/>
      <c r="U1022343" s="71"/>
      <c r="V1022343" s="78"/>
    </row>
    <row r="1022344" spans="1:22" customFormat="1">
      <c r="A1022344" s="2"/>
      <c r="B1022344" s="63"/>
      <c r="C1022344" s="67"/>
      <c r="D1022344" s="54"/>
      <c r="E1022344" s="71"/>
      <c r="F1022344" s="72"/>
      <c r="G1022344" s="72"/>
      <c r="H1022344" s="73"/>
      <c r="I1022344" s="74"/>
      <c r="J1022344" s="71"/>
      <c r="K1022344" s="75"/>
      <c r="L1022344" s="73"/>
      <c r="M1022344" s="73"/>
      <c r="N1022344" s="76"/>
      <c r="O1022344" s="73"/>
      <c r="P1022344" s="71"/>
      <c r="Q1022344" s="71"/>
      <c r="R1022344" s="77"/>
      <c r="S1022344" s="71"/>
      <c r="T1022344" s="71"/>
      <c r="U1022344" s="71"/>
      <c r="V1022344" s="78"/>
    </row>
    <row r="1022345" spans="1:22" customFormat="1">
      <c r="A1022345" s="2"/>
      <c r="B1022345" s="63"/>
      <c r="C1022345" s="67"/>
      <c r="D1022345" s="54"/>
      <c r="E1022345" s="71"/>
      <c r="F1022345" s="72"/>
      <c r="G1022345" s="72"/>
      <c r="H1022345" s="73"/>
      <c r="I1022345" s="74"/>
      <c r="J1022345" s="71"/>
      <c r="K1022345" s="75"/>
      <c r="L1022345" s="73"/>
      <c r="M1022345" s="73"/>
      <c r="N1022345" s="76"/>
      <c r="O1022345" s="73"/>
      <c r="P1022345" s="71"/>
      <c r="Q1022345" s="71"/>
      <c r="R1022345" s="77"/>
      <c r="S1022345" s="71"/>
      <c r="T1022345" s="71"/>
      <c r="U1022345" s="71"/>
      <c r="V1022345" s="78"/>
    </row>
    <row r="1022346" spans="1:22" customFormat="1">
      <c r="A1022346" s="2"/>
      <c r="B1022346" s="63"/>
      <c r="C1022346" s="67"/>
      <c r="D1022346" s="54"/>
      <c r="E1022346" s="71"/>
      <c r="F1022346" s="72"/>
      <c r="G1022346" s="72"/>
      <c r="H1022346" s="73"/>
      <c r="I1022346" s="74"/>
      <c r="J1022346" s="71"/>
      <c r="K1022346" s="75"/>
      <c r="L1022346" s="73"/>
      <c r="M1022346" s="73"/>
      <c r="N1022346" s="76"/>
      <c r="O1022346" s="73"/>
      <c r="P1022346" s="71"/>
      <c r="Q1022346" s="71"/>
      <c r="R1022346" s="77"/>
      <c r="S1022346" s="71"/>
      <c r="T1022346" s="71"/>
      <c r="U1022346" s="71"/>
      <c r="V1022346" s="78"/>
    </row>
    <row r="1022347" spans="1:22" customFormat="1">
      <c r="A1022347" s="2"/>
      <c r="B1022347" s="63"/>
      <c r="C1022347" s="67"/>
      <c r="D1022347" s="54"/>
      <c r="E1022347" s="71"/>
      <c r="F1022347" s="72"/>
      <c r="G1022347" s="72"/>
      <c r="H1022347" s="73"/>
      <c r="I1022347" s="74"/>
      <c r="J1022347" s="71"/>
      <c r="K1022347" s="75"/>
      <c r="L1022347" s="73"/>
      <c r="M1022347" s="73"/>
      <c r="N1022347" s="76"/>
      <c r="O1022347" s="73"/>
      <c r="P1022347" s="71"/>
      <c r="Q1022347" s="71"/>
      <c r="R1022347" s="77"/>
      <c r="S1022347" s="71"/>
      <c r="T1022347" s="71"/>
      <c r="U1022347" s="71"/>
      <c r="V1022347" s="78"/>
    </row>
    <row r="1022348" spans="1:22" customFormat="1">
      <c r="A1022348" s="2"/>
      <c r="B1022348" s="63"/>
      <c r="C1022348" s="67"/>
      <c r="D1022348" s="54"/>
      <c r="E1022348" s="71"/>
      <c r="F1022348" s="72"/>
      <c r="G1022348" s="72"/>
      <c r="H1022348" s="73"/>
      <c r="I1022348" s="74"/>
      <c r="J1022348" s="71"/>
      <c r="K1022348" s="75"/>
      <c r="L1022348" s="73"/>
      <c r="M1022348" s="73"/>
      <c r="N1022348" s="76"/>
      <c r="O1022348" s="73"/>
      <c r="P1022348" s="71"/>
      <c r="Q1022348" s="71"/>
      <c r="R1022348" s="77"/>
      <c r="S1022348" s="71"/>
      <c r="T1022348" s="71"/>
      <c r="U1022348" s="71"/>
      <c r="V1022348" s="78"/>
    </row>
    <row r="1022349" spans="1:22" customFormat="1">
      <c r="A1022349" s="2"/>
      <c r="B1022349" s="63"/>
      <c r="C1022349" s="67"/>
      <c r="D1022349" s="54"/>
      <c r="E1022349" s="71"/>
      <c r="F1022349" s="72"/>
      <c r="G1022349" s="72"/>
      <c r="H1022349" s="73"/>
      <c r="I1022349" s="74"/>
      <c r="J1022349" s="71"/>
      <c r="K1022349" s="75"/>
      <c r="L1022349" s="73"/>
      <c r="M1022349" s="73"/>
      <c r="N1022349" s="76"/>
      <c r="O1022349" s="73"/>
      <c r="P1022349" s="71"/>
      <c r="Q1022349" s="71"/>
      <c r="R1022349" s="77"/>
      <c r="S1022349" s="71"/>
      <c r="T1022349" s="71"/>
      <c r="U1022349" s="71"/>
      <c r="V1022349" s="78"/>
    </row>
    <row r="1022350" spans="1:22" customFormat="1">
      <c r="A1022350" s="2"/>
      <c r="B1022350" s="63"/>
      <c r="C1022350" s="67"/>
      <c r="D1022350" s="54"/>
      <c r="E1022350" s="71"/>
      <c r="F1022350" s="72"/>
      <c r="G1022350" s="72"/>
      <c r="H1022350" s="73"/>
      <c r="I1022350" s="74"/>
      <c r="J1022350" s="71"/>
      <c r="K1022350" s="75"/>
      <c r="L1022350" s="73"/>
      <c r="M1022350" s="73"/>
      <c r="N1022350" s="76"/>
      <c r="O1022350" s="73"/>
      <c r="P1022350" s="71"/>
      <c r="Q1022350" s="71"/>
      <c r="R1022350" s="77"/>
      <c r="S1022350" s="71"/>
      <c r="T1022350" s="71"/>
      <c r="U1022350" s="71"/>
      <c r="V1022350" s="78"/>
    </row>
    <row r="1022351" spans="1:22" customFormat="1">
      <c r="A1022351" s="2"/>
      <c r="B1022351" s="63"/>
      <c r="C1022351" s="67"/>
      <c r="D1022351" s="54"/>
      <c r="E1022351" s="71"/>
      <c r="F1022351" s="72"/>
      <c r="G1022351" s="72"/>
      <c r="H1022351" s="73"/>
      <c r="I1022351" s="74"/>
      <c r="J1022351" s="71"/>
      <c r="K1022351" s="75"/>
      <c r="L1022351" s="73"/>
      <c r="M1022351" s="73"/>
      <c r="N1022351" s="76"/>
      <c r="O1022351" s="73"/>
      <c r="P1022351" s="71"/>
      <c r="Q1022351" s="71"/>
      <c r="R1022351" s="77"/>
      <c r="S1022351" s="71"/>
      <c r="T1022351" s="71"/>
      <c r="U1022351" s="71"/>
      <c r="V1022351" s="78"/>
    </row>
    <row r="1022352" spans="1:22" customFormat="1">
      <c r="A1022352" s="2"/>
      <c r="B1022352" s="63"/>
      <c r="C1022352" s="67"/>
      <c r="D1022352" s="54"/>
      <c r="E1022352" s="71"/>
      <c r="F1022352" s="72"/>
      <c r="G1022352" s="72"/>
      <c r="H1022352" s="73"/>
      <c r="I1022352" s="74"/>
      <c r="J1022352" s="71"/>
      <c r="K1022352" s="75"/>
      <c r="L1022352" s="73"/>
      <c r="M1022352" s="73"/>
      <c r="N1022352" s="76"/>
      <c r="O1022352" s="73"/>
      <c r="P1022352" s="71"/>
      <c r="Q1022352" s="71"/>
      <c r="R1022352" s="77"/>
      <c r="S1022352" s="71"/>
      <c r="T1022352" s="71"/>
      <c r="U1022352" s="71"/>
      <c r="V1022352" s="78"/>
    </row>
    <row r="1022353" spans="1:22" customFormat="1">
      <c r="A1022353" s="2"/>
      <c r="B1022353" s="63"/>
      <c r="C1022353" s="67"/>
      <c r="D1022353" s="54"/>
      <c r="E1022353" s="71"/>
      <c r="F1022353" s="72"/>
      <c r="G1022353" s="72"/>
      <c r="H1022353" s="73"/>
      <c r="I1022353" s="74"/>
      <c r="J1022353" s="71"/>
      <c r="K1022353" s="75"/>
      <c r="L1022353" s="73"/>
      <c r="M1022353" s="73"/>
      <c r="N1022353" s="76"/>
      <c r="O1022353" s="73"/>
      <c r="P1022353" s="71"/>
      <c r="Q1022353" s="71"/>
      <c r="R1022353" s="77"/>
      <c r="S1022353" s="71"/>
      <c r="T1022353" s="71"/>
      <c r="U1022353" s="71"/>
      <c r="V1022353" s="78"/>
    </row>
    <row r="1022354" spans="1:22" customFormat="1">
      <c r="A1022354" s="2"/>
      <c r="B1022354" s="63"/>
      <c r="C1022354" s="67"/>
      <c r="D1022354" s="54"/>
      <c r="E1022354" s="71"/>
      <c r="F1022354" s="72"/>
      <c r="G1022354" s="72"/>
      <c r="H1022354" s="73"/>
      <c r="I1022354" s="74"/>
      <c r="J1022354" s="71"/>
      <c r="K1022354" s="75"/>
      <c r="L1022354" s="73"/>
      <c r="M1022354" s="73"/>
      <c r="N1022354" s="76"/>
      <c r="O1022354" s="73"/>
      <c r="P1022354" s="71"/>
      <c r="Q1022354" s="71"/>
      <c r="R1022354" s="77"/>
      <c r="S1022354" s="71"/>
      <c r="T1022354" s="71"/>
      <c r="U1022354" s="71"/>
      <c r="V1022354" s="78"/>
    </row>
    <row r="1022355" spans="1:22" customFormat="1">
      <c r="A1022355" s="2"/>
      <c r="B1022355" s="63"/>
      <c r="C1022355" s="67"/>
      <c r="D1022355" s="54"/>
      <c r="E1022355" s="71"/>
      <c r="F1022355" s="72"/>
      <c r="G1022355" s="72"/>
      <c r="H1022355" s="73"/>
      <c r="I1022355" s="74"/>
      <c r="J1022355" s="71"/>
      <c r="K1022355" s="75"/>
      <c r="L1022355" s="73"/>
      <c r="M1022355" s="73"/>
      <c r="N1022355" s="76"/>
      <c r="O1022355" s="73"/>
      <c r="P1022355" s="71"/>
      <c r="Q1022355" s="71"/>
      <c r="R1022355" s="77"/>
      <c r="S1022355" s="71"/>
      <c r="T1022355" s="71"/>
      <c r="U1022355" s="71"/>
      <c r="V1022355" s="78"/>
    </row>
    <row r="1022356" spans="1:22" customFormat="1">
      <c r="A1022356" s="2"/>
      <c r="B1022356" s="63"/>
      <c r="C1022356" s="67"/>
      <c r="D1022356" s="54"/>
      <c r="E1022356" s="71"/>
      <c r="F1022356" s="72"/>
      <c r="G1022356" s="72"/>
      <c r="H1022356" s="73"/>
      <c r="I1022356" s="74"/>
      <c r="J1022356" s="71"/>
      <c r="K1022356" s="75"/>
      <c r="L1022356" s="73"/>
      <c r="M1022356" s="73"/>
      <c r="N1022356" s="76"/>
      <c r="O1022356" s="73"/>
      <c r="P1022356" s="71"/>
      <c r="Q1022356" s="71"/>
      <c r="R1022356" s="77"/>
      <c r="S1022356" s="71"/>
      <c r="T1022356" s="71"/>
      <c r="U1022356" s="71"/>
      <c r="V1022356" s="78"/>
    </row>
    <row r="1022357" spans="1:22" customFormat="1">
      <c r="A1022357" s="2"/>
      <c r="B1022357" s="63"/>
      <c r="C1022357" s="67"/>
      <c r="D1022357" s="54"/>
      <c r="E1022357" s="71"/>
      <c r="F1022357" s="72"/>
      <c r="G1022357" s="72"/>
      <c r="H1022357" s="73"/>
      <c r="I1022357" s="74"/>
      <c r="J1022357" s="71"/>
      <c r="K1022357" s="75"/>
      <c r="L1022357" s="73"/>
      <c r="M1022357" s="73"/>
      <c r="N1022357" s="76"/>
      <c r="O1022357" s="73"/>
      <c r="P1022357" s="71"/>
      <c r="Q1022357" s="71"/>
      <c r="R1022357" s="77"/>
      <c r="S1022357" s="71"/>
      <c r="T1022357" s="71"/>
      <c r="U1022357" s="71"/>
      <c r="V1022357" s="78"/>
    </row>
    <row r="1022358" spans="1:22" customFormat="1">
      <c r="A1022358" s="2"/>
      <c r="B1022358" s="63"/>
      <c r="C1022358" s="67"/>
      <c r="D1022358" s="54"/>
      <c r="E1022358" s="71"/>
      <c r="F1022358" s="72"/>
      <c r="G1022358" s="72"/>
      <c r="H1022358" s="73"/>
      <c r="I1022358" s="74"/>
      <c r="J1022358" s="71"/>
      <c r="K1022358" s="75"/>
      <c r="L1022358" s="73"/>
      <c r="M1022358" s="73"/>
      <c r="N1022358" s="76"/>
      <c r="O1022358" s="73"/>
      <c r="P1022358" s="71"/>
      <c r="Q1022358" s="71"/>
      <c r="R1022358" s="77"/>
      <c r="S1022358" s="71"/>
      <c r="T1022358" s="71"/>
      <c r="U1022358" s="71"/>
      <c r="V1022358" s="78"/>
    </row>
    <row r="1022359" spans="1:22" customFormat="1">
      <c r="A1022359" s="2"/>
      <c r="B1022359" s="63"/>
      <c r="C1022359" s="67"/>
      <c r="D1022359" s="54"/>
      <c r="E1022359" s="71"/>
      <c r="F1022359" s="72"/>
      <c r="G1022359" s="72"/>
      <c r="H1022359" s="73"/>
      <c r="I1022359" s="74"/>
      <c r="J1022359" s="71"/>
      <c r="K1022359" s="75"/>
      <c r="L1022359" s="73"/>
      <c r="M1022359" s="73"/>
      <c r="N1022359" s="76"/>
      <c r="O1022359" s="73"/>
      <c r="P1022359" s="71"/>
      <c r="Q1022359" s="71"/>
      <c r="R1022359" s="77"/>
      <c r="S1022359" s="71"/>
      <c r="T1022359" s="71"/>
      <c r="U1022359" s="71"/>
      <c r="V1022359" s="78"/>
    </row>
    <row r="1022360" spans="1:22" customFormat="1">
      <c r="A1022360" s="2"/>
      <c r="B1022360" s="63"/>
      <c r="C1022360" s="67"/>
      <c r="D1022360" s="54"/>
      <c r="E1022360" s="71"/>
      <c r="F1022360" s="72"/>
      <c r="G1022360" s="72"/>
      <c r="H1022360" s="73"/>
      <c r="I1022360" s="74"/>
      <c r="J1022360" s="71"/>
      <c r="K1022360" s="75"/>
      <c r="L1022360" s="73"/>
      <c r="M1022360" s="73"/>
      <c r="N1022360" s="76"/>
      <c r="O1022360" s="73"/>
      <c r="P1022360" s="71"/>
      <c r="Q1022360" s="71"/>
      <c r="R1022360" s="77"/>
      <c r="S1022360" s="71"/>
      <c r="T1022360" s="71"/>
      <c r="U1022360" s="71"/>
      <c r="V1022360" s="78"/>
    </row>
    <row r="1022361" spans="1:22" customFormat="1">
      <c r="A1022361" s="2"/>
      <c r="B1022361" s="63"/>
      <c r="C1022361" s="67"/>
      <c r="D1022361" s="54"/>
      <c r="E1022361" s="71"/>
      <c r="F1022361" s="72"/>
      <c r="G1022361" s="72"/>
      <c r="H1022361" s="73"/>
      <c r="I1022361" s="74"/>
      <c r="J1022361" s="71"/>
      <c r="K1022361" s="75"/>
      <c r="L1022361" s="73"/>
      <c r="M1022361" s="73"/>
      <c r="N1022361" s="76"/>
      <c r="O1022361" s="73"/>
      <c r="P1022361" s="71"/>
      <c r="Q1022361" s="71"/>
      <c r="R1022361" s="77"/>
      <c r="S1022361" s="71"/>
      <c r="T1022361" s="71"/>
      <c r="U1022361" s="71"/>
      <c r="V1022361" s="78"/>
    </row>
    <row r="1022362" spans="1:22" customFormat="1">
      <c r="A1022362" s="2"/>
      <c r="B1022362" s="63"/>
      <c r="C1022362" s="67"/>
      <c r="D1022362" s="54"/>
      <c r="E1022362" s="71"/>
      <c r="F1022362" s="72"/>
      <c r="G1022362" s="72"/>
      <c r="H1022362" s="73"/>
      <c r="I1022362" s="74"/>
      <c r="J1022362" s="71"/>
      <c r="K1022362" s="75"/>
      <c r="L1022362" s="73"/>
      <c r="M1022362" s="73"/>
      <c r="N1022362" s="76"/>
      <c r="O1022362" s="73"/>
      <c r="P1022362" s="71"/>
      <c r="Q1022362" s="71"/>
      <c r="R1022362" s="77"/>
      <c r="S1022362" s="71"/>
      <c r="T1022362" s="71"/>
      <c r="U1022362" s="71"/>
      <c r="V1022362" s="78"/>
    </row>
    <row r="1022363" spans="1:22" customFormat="1">
      <c r="A1022363" s="2"/>
      <c r="B1022363" s="63"/>
      <c r="C1022363" s="67"/>
      <c r="D1022363" s="54"/>
      <c r="E1022363" s="71"/>
      <c r="F1022363" s="72"/>
      <c r="G1022363" s="72"/>
      <c r="H1022363" s="73"/>
      <c r="I1022363" s="74"/>
      <c r="J1022363" s="71"/>
      <c r="K1022363" s="75"/>
      <c r="L1022363" s="73"/>
      <c r="M1022363" s="73"/>
      <c r="N1022363" s="76"/>
      <c r="O1022363" s="73"/>
      <c r="P1022363" s="71"/>
      <c r="Q1022363" s="71"/>
      <c r="R1022363" s="77"/>
      <c r="S1022363" s="71"/>
      <c r="T1022363" s="71"/>
      <c r="U1022363" s="71"/>
      <c r="V1022363" s="78"/>
    </row>
    <row r="1022364" spans="1:22" customFormat="1">
      <c r="A1022364" s="2"/>
      <c r="B1022364" s="63"/>
      <c r="C1022364" s="67"/>
      <c r="D1022364" s="54"/>
      <c r="E1022364" s="71"/>
      <c r="F1022364" s="72"/>
      <c r="G1022364" s="72"/>
      <c r="H1022364" s="73"/>
      <c r="I1022364" s="74"/>
      <c r="J1022364" s="71"/>
      <c r="K1022364" s="75"/>
      <c r="L1022364" s="73"/>
      <c r="M1022364" s="73"/>
      <c r="N1022364" s="76"/>
      <c r="O1022364" s="73"/>
      <c r="P1022364" s="71"/>
      <c r="Q1022364" s="71"/>
      <c r="R1022364" s="77"/>
      <c r="S1022364" s="71"/>
      <c r="T1022364" s="71"/>
      <c r="U1022364" s="71"/>
      <c r="V1022364" s="78"/>
    </row>
    <row r="1022365" spans="1:22" customFormat="1">
      <c r="A1022365" s="2"/>
      <c r="B1022365" s="63"/>
      <c r="C1022365" s="67"/>
      <c r="D1022365" s="54"/>
      <c r="E1022365" s="71"/>
      <c r="F1022365" s="72"/>
      <c r="G1022365" s="72"/>
      <c r="H1022365" s="73"/>
      <c r="I1022365" s="74"/>
      <c r="J1022365" s="71"/>
      <c r="K1022365" s="75"/>
      <c r="L1022365" s="73"/>
      <c r="M1022365" s="73"/>
      <c r="N1022365" s="76"/>
      <c r="O1022365" s="73"/>
      <c r="P1022365" s="71"/>
      <c r="Q1022365" s="71"/>
      <c r="R1022365" s="77"/>
      <c r="S1022365" s="71"/>
      <c r="T1022365" s="71"/>
      <c r="U1022365" s="71"/>
      <c r="V1022365" s="78"/>
    </row>
    <row r="1022366" spans="1:22" customFormat="1">
      <c r="A1022366" s="2"/>
      <c r="B1022366" s="63"/>
      <c r="C1022366" s="67"/>
      <c r="D1022366" s="54"/>
      <c r="E1022366" s="71"/>
      <c r="F1022366" s="72"/>
      <c r="G1022366" s="72"/>
      <c r="H1022366" s="73"/>
      <c r="I1022366" s="74"/>
      <c r="J1022366" s="71"/>
      <c r="K1022366" s="75"/>
      <c r="L1022366" s="73"/>
      <c r="M1022366" s="73"/>
      <c r="N1022366" s="76"/>
      <c r="O1022366" s="73"/>
      <c r="P1022366" s="71"/>
      <c r="Q1022366" s="71"/>
      <c r="R1022366" s="77"/>
      <c r="S1022366" s="71"/>
      <c r="T1022366" s="71"/>
      <c r="U1022366" s="71"/>
      <c r="V1022366" s="78"/>
    </row>
    <row r="1022367" spans="1:22" customFormat="1">
      <c r="A1022367" s="2"/>
      <c r="B1022367" s="63"/>
      <c r="C1022367" s="67"/>
      <c r="D1022367" s="54"/>
      <c r="E1022367" s="71"/>
      <c r="F1022367" s="72"/>
      <c r="G1022367" s="72"/>
      <c r="H1022367" s="73"/>
      <c r="I1022367" s="74"/>
      <c r="J1022367" s="71"/>
      <c r="K1022367" s="75"/>
      <c r="L1022367" s="73"/>
      <c r="M1022367" s="73"/>
      <c r="N1022367" s="76"/>
      <c r="O1022367" s="73"/>
      <c r="P1022367" s="71"/>
      <c r="Q1022367" s="71"/>
      <c r="R1022367" s="77"/>
      <c r="S1022367" s="71"/>
      <c r="T1022367" s="71"/>
      <c r="U1022367" s="71"/>
      <c r="V1022367" s="78"/>
    </row>
    <row r="1022368" spans="1:22" customFormat="1">
      <c r="A1022368" s="2"/>
      <c r="B1022368" s="63"/>
      <c r="C1022368" s="67"/>
      <c r="D1022368" s="54"/>
      <c r="E1022368" s="71"/>
      <c r="F1022368" s="72"/>
      <c r="G1022368" s="72"/>
      <c r="H1022368" s="73"/>
      <c r="I1022368" s="74"/>
      <c r="J1022368" s="71"/>
      <c r="K1022368" s="75"/>
      <c r="L1022368" s="73"/>
      <c r="M1022368" s="73"/>
      <c r="N1022368" s="76"/>
      <c r="O1022368" s="73"/>
      <c r="P1022368" s="71"/>
      <c r="Q1022368" s="71"/>
      <c r="R1022368" s="77"/>
      <c r="S1022368" s="71"/>
      <c r="T1022368" s="71"/>
      <c r="U1022368" s="71"/>
      <c r="V1022368" s="78"/>
    </row>
    <row r="1022369" spans="1:22" customFormat="1">
      <c r="A1022369" s="2"/>
      <c r="B1022369" s="63"/>
      <c r="C1022369" s="67"/>
      <c r="D1022369" s="54"/>
      <c r="E1022369" s="71"/>
      <c r="F1022369" s="72"/>
      <c r="G1022369" s="72"/>
      <c r="H1022369" s="73"/>
      <c r="I1022369" s="74"/>
      <c r="J1022369" s="71"/>
      <c r="K1022369" s="75"/>
      <c r="L1022369" s="73"/>
      <c r="M1022369" s="73"/>
      <c r="N1022369" s="76"/>
      <c r="O1022369" s="73"/>
      <c r="P1022369" s="71"/>
      <c r="Q1022369" s="71"/>
      <c r="R1022369" s="77"/>
      <c r="S1022369" s="71"/>
      <c r="T1022369" s="71"/>
      <c r="U1022369" s="71"/>
      <c r="V1022369" s="78"/>
    </row>
    <row r="1022370" spans="1:22" customFormat="1">
      <c r="A1022370" s="2"/>
      <c r="B1022370" s="63"/>
      <c r="C1022370" s="67"/>
      <c r="D1022370" s="54"/>
      <c r="E1022370" s="71"/>
      <c r="F1022370" s="72"/>
      <c r="G1022370" s="72"/>
      <c r="H1022370" s="73"/>
      <c r="I1022370" s="74"/>
      <c r="J1022370" s="71"/>
      <c r="K1022370" s="75"/>
      <c r="L1022370" s="73"/>
      <c r="M1022370" s="73"/>
      <c r="N1022370" s="76"/>
      <c r="O1022370" s="73"/>
      <c r="P1022370" s="71"/>
      <c r="Q1022370" s="71"/>
      <c r="R1022370" s="77"/>
      <c r="S1022370" s="71"/>
      <c r="T1022370" s="71"/>
      <c r="U1022370" s="71"/>
      <c r="V1022370" s="78"/>
    </row>
    <row r="1022371" spans="1:22" customFormat="1">
      <c r="A1022371" s="2"/>
      <c r="B1022371" s="63"/>
      <c r="C1022371" s="67"/>
      <c r="D1022371" s="54"/>
      <c r="E1022371" s="71"/>
      <c r="F1022371" s="72"/>
      <c r="G1022371" s="72"/>
      <c r="H1022371" s="73"/>
      <c r="I1022371" s="74"/>
      <c r="J1022371" s="71"/>
      <c r="K1022371" s="75"/>
      <c r="L1022371" s="73"/>
      <c r="M1022371" s="73"/>
      <c r="N1022371" s="76"/>
      <c r="O1022371" s="73"/>
      <c r="P1022371" s="71"/>
      <c r="Q1022371" s="71"/>
      <c r="R1022371" s="77"/>
      <c r="S1022371" s="71"/>
      <c r="T1022371" s="71"/>
      <c r="U1022371" s="71"/>
      <c r="V1022371" s="78"/>
    </row>
    <row r="1022372" spans="1:22" customFormat="1">
      <c r="A1022372" s="2"/>
      <c r="B1022372" s="63"/>
      <c r="C1022372" s="67"/>
      <c r="D1022372" s="54"/>
      <c r="E1022372" s="71"/>
      <c r="F1022372" s="72"/>
      <c r="G1022372" s="72"/>
      <c r="H1022372" s="73"/>
      <c r="I1022372" s="74"/>
      <c r="J1022372" s="71"/>
      <c r="K1022372" s="75"/>
      <c r="L1022372" s="73"/>
      <c r="M1022372" s="73"/>
      <c r="N1022372" s="76"/>
      <c r="O1022372" s="73"/>
      <c r="P1022372" s="71"/>
      <c r="Q1022372" s="71"/>
      <c r="R1022372" s="77"/>
      <c r="S1022372" s="71"/>
      <c r="T1022372" s="71"/>
      <c r="U1022372" s="71"/>
      <c r="V1022372" s="78"/>
    </row>
    <row r="1022373" spans="1:22" customFormat="1">
      <c r="A1022373" s="2"/>
      <c r="B1022373" s="63"/>
      <c r="C1022373" s="67"/>
      <c r="D1022373" s="54"/>
      <c r="E1022373" s="71"/>
      <c r="F1022373" s="72"/>
      <c r="G1022373" s="72"/>
      <c r="H1022373" s="73"/>
      <c r="I1022373" s="74"/>
      <c r="J1022373" s="71"/>
      <c r="K1022373" s="75"/>
      <c r="L1022373" s="73"/>
      <c r="M1022373" s="73"/>
      <c r="N1022373" s="76"/>
      <c r="O1022373" s="73"/>
      <c r="P1022373" s="71"/>
      <c r="Q1022373" s="71"/>
      <c r="R1022373" s="77"/>
      <c r="S1022373" s="71"/>
      <c r="T1022373" s="71"/>
      <c r="U1022373" s="71"/>
      <c r="V1022373" s="78"/>
    </row>
    <row r="1022374" spans="1:22" customFormat="1">
      <c r="A1022374" s="2"/>
      <c r="B1022374" s="63"/>
      <c r="C1022374" s="67"/>
      <c r="D1022374" s="54"/>
      <c r="E1022374" s="71"/>
      <c r="F1022374" s="72"/>
      <c r="G1022374" s="72"/>
      <c r="H1022374" s="73"/>
      <c r="I1022374" s="74"/>
      <c r="J1022374" s="71"/>
      <c r="K1022374" s="75"/>
      <c r="L1022374" s="73"/>
      <c r="M1022374" s="73"/>
      <c r="N1022374" s="76"/>
      <c r="O1022374" s="73"/>
      <c r="P1022374" s="71"/>
      <c r="Q1022374" s="71"/>
      <c r="R1022374" s="77"/>
      <c r="S1022374" s="71"/>
      <c r="T1022374" s="71"/>
      <c r="U1022374" s="71"/>
      <c r="V1022374" s="78"/>
    </row>
    <row r="1022375" spans="1:22" customFormat="1">
      <c r="A1022375" s="2"/>
      <c r="B1022375" s="63"/>
      <c r="C1022375" s="67"/>
      <c r="D1022375" s="54"/>
      <c r="E1022375" s="71"/>
      <c r="F1022375" s="72"/>
      <c r="G1022375" s="72"/>
      <c r="H1022375" s="73"/>
      <c r="I1022375" s="74"/>
      <c r="J1022375" s="71"/>
      <c r="K1022375" s="75"/>
      <c r="L1022375" s="73"/>
      <c r="M1022375" s="73"/>
      <c r="N1022375" s="76"/>
      <c r="O1022375" s="73"/>
      <c r="P1022375" s="71"/>
      <c r="Q1022375" s="71"/>
      <c r="R1022375" s="77"/>
      <c r="S1022375" s="71"/>
      <c r="T1022375" s="71"/>
      <c r="U1022375" s="71"/>
      <c r="V1022375" s="78"/>
    </row>
    <row r="1022376" spans="1:22" customFormat="1">
      <c r="A1022376" s="2"/>
      <c r="B1022376" s="63"/>
      <c r="C1022376" s="67"/>
      <c r="D1022376" s="54"/>
      <c r="E1022376" s="71"/>
      <c r="F1022376" s="72"/>
      <c r="G1022376" s="72"/>
      <c r="H1022376" s="73"/>
      <c r="I1022376" s="74"/>
      <c r="J1022376" s="71"/>
      <c r="K1022376" s="75"/>
      <c r="L1022376" s="73"/>
      <c r="M1022376" s="73"/>
      <c r="N1022376" s="76"/>
      <c r="O1022376" s="73"/>
      <c r="P1022376" s="71"/>
      <c r="Q1022376" s="71"/>
      <c r="R1022376" s="77"/>
      <c r="S1022376" s="71"/>
      <c r="T1022376" s="71"/>
      <c r="U1022376" s="71"/>
      <c r="V1022376" s="78"/>
    </row>
    <row r="1022377" spans="1:22" customFormat="1">
      <c r="A1022377" s="2"/>
      <c r="B1022377" s="63"/>
      <c r="C1022377" s="67"/>
      <c r="D1022377" s="54"/>
      <c r="E1022377" s="71"/>
      <c r="F1022377" s="72"/>
      <c r="G1022377" s="72"/>
      <c r="H1022377" s="73"/>
      <c r="I1022377" s="74"/>
      <c r="J1022377" s="71"/>
      <c r="K1022377" s="75"/>
      <c r="L1022377" s="73"/>
      <c r="M1022377" s="73"/>
      <c r="N1022377" s="76"/>
      <c r="O1022377" s="73"/>
      <c r="P1022377" s="71"/>
      <c r="Q1022377" s="71"/>
      <c r="R1022377" s="77"/>
      <c r="S1022377" s="71"/>
      <c r="T1022377" s="71"/>
      <c r="U1022377" s="71"/>
      <c r="V1022377" s="78"/>
    </row>
    <row r="1022378" spans="1:22" customFormat="1">
      <c r="A1022378" s="2"/>
      <c r="B1022378" s="63"/>
      <c r="C1022378" s="67"/>
      <c r="D1022378" s="54"/>
      <c r="E1022378" s="71"/>
      <c r="F1022378" s="72"/>
      <c r="G1022378" s="72"/>
      <c r="H1022378" s="73"/>
      <c r="I1022378" s="74"/>
      <c r="J1022378" s="71"/>
      <c r="K1022378" s="75"/>
      <c r="L1022378" s="73"/>
      <c r="M1022378" s="73"/>
      <c r="N1022378" s="76"/>
      <c r="O1022378" s="73"/>
      <c r="P1022378" s="71"/>
      <c r="Q1022378" s="71"/>
      <c r="R1022378" s="77"/>
      <c r="S1022378" s="71"/>
      <c r="T1022378" s="71"/>
      <c r="U1022378" s="71"/>
      <c r="V1022378" s="78"/>
    </row>
    <row r="1022379" spans="1:22" customFormat="1">
      <c r="A1022379" s="2"/>
      <c r="B1022379" s="63"/>
      <c r="C1022379" s="67"/>
      <c r="D1022379" s="54"/>
      <c r="E1022379" s="71"/>
      <c r="F1022379" s="72"/>
      <c r="G1022379" s="72"/>
      <c r="H1022379" s="73"/>
      <c r="I1022379" s="74"/>
      <c r="J1022379" s="71"/>
      <c r="K1022379" s="75"/>
      <c r="L1022379" s="73"/>
      <c r="M1022379" s="73"/>
      <c r="N1022379" s="76"/>
      <c r="O1022379" s="73"/>
      <c r="P1022379" s="71"/>
      <c r="Q1022379" s="71"/>
      <c r="R1022379" s="77"/>
      <c r="S1022379" s="71"/>
      <c r="T1022379" s="71"/>
      <c r="U1022379" s="71"/>
      <c r="V1022379" s="78"/>
    </row>
    <row r="1022380" spans="1:22" customFormat="1">
      <c r="A1022380" s="2"/>
      <c r="B1022380" s="63"/>
      <c r="C1022380" s="67"/>
      <c r="D1022380" s="54"/>
      <c r="E1022380" s="71"/>
      <c r="F1022380" s="72"/>
      <c r="G1022380" s="72"/>
      <c r="H1022380" s="73"/>
      <c r="I1022380" s="74"/>
      <c r="J1022380" s="71"/>
      <c r="K1022380" s="75"/>
      <c r="L1022380" s="73"/>
      <c r="M1022380" s="73"/>
      <c r="N1022380" s="76"/>
      <c r="O1022380" s="73"/>
      <c r="P1022380" s="71"/>
      <c r="Q1022380" s="71"/>
      <c r="R1022380" s="77"/>
      <c r="S1022380" s="71"/>
      <c r="T1022380" s="71"/>
      <c r="U1022380" s="71"/>
      <c r="V1022380" s="78"/>
    </row>
    <row r="1022381" spans="1:22" customFormat="1">
      <c r="A1022381" s="2"/>
      <c r="B1022381" s="63"/>
      <c r="C1022381" s="67"/>
      <c r="D1022381" s="54"/>
      <c r="E1022381" s="71"/>
      <c r="F1022381" s="72"/>
      <c r="G1022381" s="72"/>
      <c r="H1022381" s="73"/>
      <c r="I1022381" s="74"/>
      <c r="J1022381" s="71"/>
      <c r="K1022381" s="75"/>
      <c r="L1022381" s="73"/>
      <c r="M1022381" s="73"/>
      <c r="N1022381" s="76"/>
      <c r="O1022381" s="73"/>
      <c r="P1022381" s="71"/>
      <c r="Q1022381" s="71"/>
      <c r="R1022381" s="77"/>
      <c r="S1022381" s="71"/>
      <c r="T1022381" s="71"/>
      <c r="U1022381" s="71"/>
      <c r="V1022381" s="78"/>
    </row>
    <row r="1022382" spans="1:22" customFormat="1">
      <c r="A1022382" s="2"/>
      <c r="B1022382" s="63"/>
      <c r="C1022382" s="67"/>
      <c r="D1022382" s="54"/>
      <c r="E1022382" s="71"/>
      <c r="F1022382" s="72"/>
      <c r="G1022382" s="72"/>
      <c r="H1022382" s="73"/>
      <c r="I1022382" s="74"/>
      <c r="J1022382" s="71"/>
      <c r="K1022382" s="75"/>
      <c r="L1022382" s="73"/>
      <c r="M1022382" s="73"/>
      <c r="N1022382" s="76"/>
      <c r="O1022382" s="73"/>
      <c r="P1022382" s="71"/>
      <c r="Q1022382" s="71"/>
      <c r="R1022382" s="77"/>
      <c r="S1022382" s="71"/>
      <c r="T1022382" s="71"/>
      <c r="U1022382" s="71"/>
      <c r="V1022382" s="78"/>
    </row>
    <row r="1022383" spans="1:22" customFormat="1">
      <c r="A1022383" s="2"/>
      <c r="B1022383" s="63"/>
      <c r="C1022383" s="67"/>
      <c r="D1022383" s="54"/>
      <c r="E1022383" s="71"/>
      <c r="F1022383" s="72"/>
      <c r="G1022383" s="72"/>
      <c r="H1022383" s="73"/>
      <c r="I1022383" s="74"/>
      <c r="J1022383" s="71"/>
      <c r="K1022383" s="75"/>
      <c r="L1022383" s="73"/>
      <c r="M1022383" s="73"/>
      <c r="N1022383" s="76"/>
      <c r="O1022383" s="73"/>
      <c r="P1022383" s="71"/>
      <c r="Q1022383" s="71"/>
      <c r="R1022383" s="77"/>
      <c r="S1022383" s="71"/>
      <c r="T1022383" s="71"/>
      <c r="U1022383" s="71"/>
      <c r="V1022383" s="78"/>
    </row>
    <row r="1022384" spans="1:22" customFormat="1">
      <c r="A1022384" s="2"/>
      <c r="B1022384" s="63"/>
      <c r="C1022384" s="67"/>
      <c r="D1022384" s="54"/>
      <c r="E1022384" s="71"/>
      <c r="F1022384" s="72"/>
      <c r="G1022384" s="72"/>
      <c r="H1022384" s="73"/>
      <c r="I1022384" s="74"/>
      <c r="J1022384" s="71"/>
      <c r="K1022384" s="75"/>
      <c r="L1022384" s="73"/>
      <c r="M1022384" s="73"/>
      <c r="N1022384" s="76"/>
      <c r="O1022384" s="73"/>
      <c r="P1022384" s="71"/>
      <c r="Q1022384" s="71"/>
      <c r="R1022384" s="77"/>
      <c r="S1022384" s="71"/>
      <c r="T1022384" s="71"/>
      <c r="U1022384" s="71"/>
      <c r="V1022384" s="78"/>
    </row>
    <row r="1022385" spans="1:22" customFormat="1">
      <c r="A1022385" s="2"/>
      <c r="B1022385" s="63"/>
      <c r="C1022385" s="67"/>
      <c r="D1022385" s="54"/>
      <c r="E1022385" s="71"/>
      <c r="F1022385" s="72"/>
      <c r="G1022385" s="72"/>
      <c r="H1022385" s="73"/>
      <c r="I1022385" s="74"/>
      <c r="J1022385" s="71"/>
      <c r="K1022385" s="75"/>
      <c r="L1022385" s="73"/>
      <c r="M1022385" s="73"/>
      <c r="N1022385" s="76"/>
      <c r="O1022385" s="73"/>
      <c r="P1022385" s="71"/>
      <c r="Q1022385" s="71"/>
      <c r="R1022385" s="77"/>
      <c r="S1022385" s="71"/>
      <c r="T1022385" s="71"/>
      <c r="U1022385" s="71"/>
      <c r="V1022385" s="78"/>
    </row>
    <row r="1022386" spans="1:22" customFormat="1">
      <c r="A1022386" s="2"/>
      <c r="B1022386" s="63"/>
      <c r="C1022386" s="67"/>
      <c r="D1022386" s="54"/>
      <c r="E1022386" s="71"/>
      <c r="F1022386" s="72"/>
      <c r="G1022386" s="72"/>
      <c r="H1022386" s="73"/>
      <c r="I1022386" s="74"/>
      <c r="J1022386" s="71"/>
      <c r="K1022386" s="75"/>
      <c r="L1022386" s="73"/>
      <c r="M1022386" s="73"/>
      <c r="N1022386" s="76"/>
      <c r="O1022386" s="73"/>
      <c r="P1022386" s="71"/>
      <c r="Q1022386" s="71"/>
      <c r="R1022386" s="77"/>
      <c r="S1022386" s="71"/>
      <c r="T1022386" s="71"/>
      <c r="U1022386" s="71"/>
      <c r="V1022386" s="78"/>
    </row>
    <row r="1022387" spans="1:22" customFormat="1">
      <c r="A1022387" s="2"/>
      <c r="B1022387" s="63"/>
      <c r="C1022387" s="67"/>
      <c r="D1022387" s="54"/>
      <c r="E1022387" s="71"/>
      <c r="F1022387" s="72"/>
      <c r="G1022387" s="72"/>
      <c r="H1022387" s="73"/>
      <c r="I1022387" s="74"/>
      <c r="J1022387" s="71"/>
      <c r="K1022387" s="75"/>
      <c r="L1022387" s="73"/>
      <c r="M1022387" s="73"/>
      <c r="N1022387" s="76"/>
      <c r="O1022387" s="73"/>
      <c r="P1022387" s="71"/>
      <c r="Q1022387" s="71"/>
      <c r="R1022387" s="77"/>
      <c r="S1022387" s="71"/>
      <c r="T1022387" s="71"/>
      <c r="U1022387" s="71"/>
      <c r="V1022387" s="78"/>
    </row>
    <row r="1022388" spans="1:22" customFormat="1">
      <c r="A1022388" s="2"/>
      <c r="B1022388" s="63"/>
      <c r="C1022388" s="67"/>
      <c r="D1022388" s="54"/>
      <c r="E1022388" s="71"/>
      <c r="F1022388" s="72"/>
      <c r="G1022388" s="72"/>
      <c r="H1022388" s="73"/>
      <c r="I1022388" s="74"/>
      <c r="J1022388" s="71"/>
      <c r="K1022388" s="75"/>
      <c r="L1022388" s="73"/>
      <c r="M1022388" s="73"/>
      <c r="N1022388" s="76"/>
      <c r="O1022388" s="73"/>
      <c r="P1022388" s="71"/>
      <c r="Q1022388" s="71"/>
      <c r="R1022388" s="77"/>
      <c r="S1022388" s="71"/>
      <c r="T1022388" s="71"/>
      <c r="U1022388" s="71"/>
      <c r="V1022388" s="78"/>
    </row>
    <row r="1022389" spans="1:22" customFormat="1">
      <c r="A1022389" s="2"/>
      <c r="B1022389" s="63"/>
      <c r="C1022389" s="67"/>
      <c r="D1022389" s="54"/>
      <c r="E1022389" s="71"/>
      <c r="F1022389" s="72"/>
      <c r="G1022389" s="72"/>
      <c r="H1022389" s="73"/>
      <c r="I1022389" s="74"/>
      <c r="J1022389" s="71"/>
      <c r="K1022389" s="75"/>
      <c r="L1022389" s="73"/>
      <c r="M1022389" s="73"/>
      <c r="N1022389" s="76"/>
      <c r="O1022389" s="73"/>
      <c r="P1022389" s="71"/>
      <c r="Q1022389" s="71"/>
      <c r="R1022389" s="77"/>
      <c r="S1022389" s="71"/>
      <c r="T1022389" s="71"/>
      <c r="U1022389" s="71"/>
      <c r="V1022389" s="78"/>
    </row>
    <row r="1022390" spans="1:22" customFormat="1">
      <c r="A1022390" s="2"/>
      <c r="B1022390" s="63"/>
      <c r="C1022390" s="67"/>
      <c r="D1022390" s="54"/>
      <c r="E1022390" s="71"/>
      <c r="F1022390" s="72"/>
      <c r="G1022390" s="72"/>
      <c r="H1022390" s="73"/>
      <c r="I1022390" s="74"/>
      <c r="J1022390" s="71"/>
      <c r="K1022390" s="75"/>
      <c r="L1022390" s="73"/>
      <c r="M1022390" s="73"/>
      <c r="N1022390" s="76"/>
      <c r="O1022390" s="73"/>
      <c r="P1022390" s="71"/>
      <c r="Q1022390" s="71"/>
      <c r="R1022390" s="77"/>
      <c r="S1022390" s="71"/>
      <c r="T1022390" s="71"/>
      <c r="U1022390" s="71"/>
      <c r="V1022390" s="78"/>
    </row>
    <row r="1022391" spans="1:22" customFormat="1">
      <c r="A1022391" s="2"/>
      <c r="B1022391" s="63"/>
      <c r="C1022391" s="67"/>
      <c r="D1022391" s="54"/>
      <c r="E1022391" s="71"/>
      <c r="F1022391" s="72"/>
      <c r="G1022391" s="72"/>
      <c r="H1022391" s="73"/>
      <c r="I1022391" s="74"/>
      <c r="J1022391" s="71"/>
      <c r="K1022391" s="75"/>
      <c r="L1022391" s="73"/>
      <c r="M1022391" s="73"/>
      <c r="N1022391" s="76"/>
      <c r="O1022391" s="73"/>
      <c r="P1022391" s="71"/>
      <c r="Q1022391" s="71"/>
      <c r="R1022391" s="77"/>
      <c r="S1022391" s="71"/>
      <c r="T1022391" s="71"/>
      <c r="U1022391" s="71"/>
      <c r="V1022391" s="78"/>
    </row>
    <row r="1022392" spans="1:22" customFormat="1">
      <c r="A1022392" s="2"/>
      <c r="B1022392" s="63"/>
      <c r="C1022392" s="67"/>
      <c r="D1022392" s="54"/>
      <c r="E1022392" s="71"/>
      <c r="F1022392" s="72"/>
      <c r="G1022392" s="72"/>
      <c r="H1022392" s="73"/>
      <c r="I1022392" s="74"/>
      <c r="J1022392" s="71"/>
      <c r="K1022392" s="75"/>
      <c r="L1022392" s="73"/>
      <c r="M1022392" s="73"/>
      <c r="N1022392" s="76"/>
      <c r="O1022392" s="73"/>
      <c r="P1022392" s="71"/>
      <c r="Q1022392" s="71"/>
      <c r="R1022392" s="77"/>
      <c r="S1022392" s="71"/>
      <c r="T1022392" s="71"/>
      <c r="U1022392" s="71"/>
      <c r="V1022392" s="78"/>
    </row>
    <row r="1022393" spans="1:22" customFormat="1">
      <c r="A1022393" s="2"/>
      <c r="B1022393" s="63"/>
      <c r="C1022393" s="67"/>
      <c r="D1022393" s="54"/>
      <c r="E1022393" s="71"/>
      <c r="F1022393" s="72"/>
      <c r="G1022393" s="72"/>
      <c r="H1022393" s="73"/>
      <c r="I1022393" s="74"/>
      <c r="J1022393" s="71"/>
      <c r="K1022393" s="75"/>
      <c r="L1022393" s="73"/>
      <c r="M1022393" s="73"/>
      <c r="N1022393" s="76"/>
      <c r="O1022393" s="73"/>
      <c r="P1022393" s="71"/>
      <c r="Q1022393" s="71"/>
      <c r="R1022393" s="77"/>
      <c r="S1022393" s="71"/>
      <c r="T1022393" s="71"/>
      <c r="U1022393" s="71"/>
      <c r="V1022393" s="78"/>
    </row>
    <row r="1022394" spans="1:22" customFormat="1">
      <c r="A1022394" s="2"/>
      <c r="B1022394" s="63"/>
      <c r="C1022394" s="67"/>
      <c r="D1022394" s="54"/>
      <c r="E1022394" s="71"/>
      <c r="F1022394" s="72"/>
      <c r="G1022394" s="72"/>
      <c r="H1022394" s="73"/>
      <c r="I1022394" s="74"/>
      <c r="J1022394" s="71"/>
      <c r="K1022394" s="75"/>
      <c r="L1022394" s="73"/>
      <c r="M1022394" s="73"/>
      <c r="N1022394" s="76"/>
      <c r="O1022394" s="73"/>
      <c r="P1022394" s="71"/>
      <c r="Q1022394" s="71"/>
      <c r="R1022394" s="77"/>
      <c r="S1022394" s="71"/>
      <c r="T1022394" s="71"/>
      <c r="U1022394" s="71"/>
      <c r="V1022394" s="78"/>
    </row>
    <row r="1022395" spans="1:22" customFormat="1">
      <c r="A1022395" s="2"/>
      <c r="B1022395" s="63"/>
      <c r="C1022395" s="67"/>
      <c r="D1022395" s="54"/>
      <c r="E1022395" s="71"/>
      <c r="F1022395" s="72"/>
      <c r="G1022395" s="72"/>
      <c r="H1022395" s="73"/>
      <c r="I1022395" s="74"/>
      <c r="J1022395" s="71"/>
      <c r="K1022395" s="75"/>
      <c r="L1022395" s="73"/>
      <c r="M1022395" s="73"/>
      <c r="N1022395" s="76"/>
      <c r="O1022395" s="73"/>
      <c r="P1022395" s="71"/>
      <c r="Q1022395" s="71"/>
      <c r="R1022395" s="77"/>
      <c r="S1022395" s="71"/>
      <c r="T1022395" s="71"/>
      <c r="U1022395" s="71"/>
      <c r="V1022395" s="78"/>
    </row>
    <row r="1022396" spans="1:22" customFormat="1">
      <c r="A1022396" s="2"/>
      <c r="B1022396" s="63"/>
      <c r="C1022396" s="67"/>
      <c r="D1022396" s="54"/>
      <c r="E1022396" s="71"/>
      <c r="F1022396" s="72"/>
      <c r="G1022396" s="72"/>
      <c r="H1022396" s="73"/>
      <c r="I1022396" s="74"/>
      <c r="J1022396" s="71"/>
      <c r="K1022396" s="75"/>
      <c r="L1022396" s="73"/>
      <c r="M1022396" s="73"/>
      <c r="N1022396" s="76"/>
      <c r="O1022396" s="73"/>
      <c r="P1022396" s="71"/>
      <c r="Q1022396" s="71"/>
      <c r="R1022396" s="77"/>
      <c r="S1022396" s="71"/>
      <c r="T1022396" s="71"/>
      <c r="U1022396" s="71"/>
      <c r="V1022396" s="78"/>
    </row>
    <row r="1022397" spans="1:22" customFormat="1">
      <c r="A1022397" s="2"/>
      <c r="B1022397" s="63"/>
      <c r="C1022397" s="67"/>
      <c r="D1022397" s="54"/>
      <c r="E1022397" s="71"/>
      <c r="F1022397" s="72"/>
      <c r="G1022397" s="72"/>
      <c r="H1022397" s="73"/>
      <c r="I1022397" s="74"/>
      <c r="J1022397" s="71"/>
      <c r="K1022397" s="75"/>
      <c r="L1022397" s="73"/>
      <c r="M1022397" s="73"/>
      <c r="N1022397" s="76"/>
      <c r="O1022397" s="73"/>
      <c r="P1022397" s="71"/>
      <c r="Q1022397" s="71"/>
      <c r="R1022397" s="77"/>
      <c r="S1022397" s="71"/>
      <c r="T1022397" s="71"/>
      <c r="U1022397" s="71"/>
      <c r="V1022397" s="78"/>
    </row>
    <row r="1022398" spans="1:22" customFormat="1">
      <c r="A1022398" s="2"/>
      <c r="B1022398" s="63"/>
      <c r="C1022398" s="67"/>
      <c r="D1022398" s="54"/>
      <c r="E1022398" s="71"/>
      <c r="F1022398" s="72"/>
      <c r="G1022398" s="72"/>
      <c r="H1022398" s="73"/>
      <c r="I1022398" s="74"/>
      <c r="J1022398" s="71"/>
      <c r="K1022398" s="75"/>
      <c r="L1022398" s="73"/>
      <c r="M1022398" s="73"/>
      <c r="N1022398" s="76"/>
      <c r="O1022398" s="73"/>
      <c r="P1022398" s="71"/>
      <c r="Q1022398" s="71"/>
      <c r="R1022398" s="77"/>
      <c r="S1022398" s="71"/>
      <c r="T1022398" s="71"/>
      <c r="U1022398" s="71"/>
      <c r="V1022398" s="78"/>
    </row>
    <row r="1022399" spans="1:22" customFormat="1">
      <c r="A1022399" s="2"/>
      <c r="B1022399" s="63"/>
      <c r="C1022399" s="67"/>
      <c r="D1022399" s="54"/>
      <c r="E1022399" s="71"/>
      <c r="F1022399" s="72"/>
      <c r="G1022399" s="72"/>
      <c r="H1022399" s="73"/>
      <c r="I1022399" s="74"/>
      <c r="J1022399" s="71"/>
      <c r="K1022399" s="75"/>
      <c r="L1022399" s="73"/>
      <c r="M1022399" s="73"/>
      <c r="N1022399" s="76"/>
      <c r="O1022399" s="73"/>
      <c r="P1022399" s="71"/>
      <c r="Q1022399" s="71"/>
      <c r="R1022399" s="77"/>
      <c r="S1022399" s="71"/>
      <c r="T1022399" s="71"/>
      <c r="U1022399" s="71"/>
      <c r="V1022399" s="78"/>
    </row>
    <row r="1022400" spans="1:22" customFormat="1">
      <c r="A1022400" s="2"/>
      <c r="B1022400" s="63"/>
      <c r="C1022400" s="67"/>
      <c r="D1022400" s="54"/>
      <c r="E1022400" s="71"/>
      <c r="F1022400" s="72"/>
      <c r="G1022400" s="72"/>
      <c r="H1022400" s="73"/>
      <c r="I1022400" s="74"/>
      <c r="J1022400" s="71"/>
      <c r="K1022400" s="75"/>
      <c r="L1022400" s="73"/>
      <c r="M1022400" s="73"/>
      <c r="N1022400" s="76"/>
      <c r="O1022400" s="73"/>
      <c r="P1022400" s="71"/>
      <c r="Q1022400" s="71"/>
      <c r="R1022400" s="77"/>
      <c r="S1022400" s="71"/>
      <c r="T1022400" s="71"/>
      <c r="U1022400" s="71"/>
      <c r="V1022400" s="78"/>
    </row>
    <row r="1022401" spans="1:22" customFormat="1">
      <c r="A1022401" s="2"/>
      <c r="B1022401" s="63"/>
      <c r="C1022401" s="67"/>
      <c r="D1022401" s="54"/>
      <c r="E1022401" s="71"/>
      <c r="F1022401" s="72"/>
      <c r="G1022401" s="72"/>
      <c r="H1022401" s="73"/>
      <c r="I1022401" s="74"/>
      <c r="J1022401" s="71"/>
      <c r="K1022401" s="75"/>
      <c r="L1022401" s="73"/>
      <c r="M1022401" s="73"/>
      <c r="N1022401" s="76"/>
      <c r="O1022401" s="73"/>
      <c r="P1022401" s="71"/>
      <c r="Q1022401" s="71"/>
      <c r="R1022401" s="77"/>
      <c r="S1022401" s="71"/>
      <c r="T1022401" s="71"/>
      <c r="U1022401" s="71"/>
      <c r="V1022401" s="78"/>
    </row>
    <row r="1022402" spans="1:22" customFormat="1">
      <c r="A1022402" s="2"/>
      <c r="B1022402" s="63"/>
      <c r="C1022402" s="67"/>
      <c r="D1022402" s="54"/>
      <c r="E1022402" s="71"/>
      <c r="F1022402" s="72"/>
      <c r="G1022402" s="72"/>
      <c r="H1022402" s="73"/>
      <c r="I1022402" s="74"/>
      <c r="J1022402" s="71"/>
      <c r="K1022402" s="75"/>
      <c r="L1022402" s="73"/>
      <c r="M1022402" s="73"/>
      <c r="N1022402" s="76"/>
      <c r="O1022402" s="73"/>
      <c r="P1022402" s="71"/>
      <c r="Q1022402" s="71"/>
      <c r="R1022402" s="77"/>
      <c r="S1022402" s="71"/>
      <c r="T1022402" s="71"/>
      <c r="U1022402" s="71"/>
      <c r="V1022402" s="78"/>
    </row>
    <row r="1022403" spans="1:22" customFormat="1">
      <c r="A1022403" s="2"/>
      <c r="B1022403" s="63"/>
      <c r="C1022403" s="67"/>
      <c r="D1022403" s="54"/>
      <c r="E1022403" s="71"/>
      <c r="F1022403" s="72"/>
      <c r="G1022403" s="72"/>
      <c r="H1022403" s="73"/>
      <c r="I1022403" s="74"/>
      <c r="J1022403" s="71"/>
      <c r="K1022403" s="75"/>
      <c r="L1022403" s="73"/>
      <c r="M1022403" s="73"/>
      <c r="N1022403" s="76"/>
      <c r="O1022403" s="73"/>
      <c r="P1022403" s="71"/>
      <c r="Q1022403" s="71"/>
      <c r="R1022403" s="77"/>
      <c r="S1022403" s="71"/>
      <c r="T1022403" s="71"/>
      <c r="U1022403" s="71"/>
      <c r="V1022403" s="78"/>
    </row>
    <row r="1022404" spans="1:22" customFormat="1">
      <c r="A1022404" s="2"/>
      <c r="B1022404" s="63"/>
      <c r="C1022404" s="67"/>
      <c r="D1022404" s="54"/>
      <c r="E1022404" s="71"/>
      <c r="F1022404" s="72"/>
      <c r="G1022404" s="72"/>
      <c r="H1022404" s="73"/>
      <c r="I1022404" s="74"/>
      <c r="J1022404" s="71"/>
      <c r="K1022404" s="75"/>
      <c r="L1022404" s="73"/>
      <c r="M1022404" s="73"/>
      <c r="N1022404" s="76"/>
      <c r="O1022404" s="73"/>
      <c r="P1022404" s="71"/>
      <c r="Q1022404" s="71"/>
      <c r="R1022404" s="77"/>
      <c r="S1022404" s="71"/>
      <c r="T1022404" s="71"/>
      <c r="U1022404" s="71"/>
      <c r="V1022404" s="78"/>
    </row>
    <row r="1022405" spans="1:22" customFormat="1">
      <c r="A1022405" s="2"/>
      <c r="B1022405" s="63"/>
      <c r="C1022405" s="67"/>
      <c r="D1022405" s="54"/>
      <c r="E1022405" s="71"/>
      <c r="F1022405" s="72"/>
      <c r="G1022405" s="72"/>
      <c r="H1022405" s="73"/>
      <c r="I1022405" s="74"/>
      <c r="J1022405" s="71"/>
      <c r="K1022405" s="75"/>
      <c r="L1022405" s="73"/>
      <c r="M1022405" s="73"/>
      <c r="N1022405" s="76"/>
      <c r="O1022405" s="73"/>
      <c r="P1022405" s="71"/>
      <c r="Q1022405" s="71"/>
      <c r="R1022405" s="77"/>
      <c r="S1022405" s="71"/>
      <c r="T1022405" s="71"/>
      <c r="U1022405" s="71"/>
      <c r="V1022405" s="78"/>
    </row>
    <row r="1022406" spans="1:22" customFormat="1">
      <c r="A1022406" s="2"/>
      <c r="B1022406" s="63"/>
      <c r="C1022406" s="67"/>
      <c r="D1022406" s="54"/>
      <c r="E1022406" s="71"/>
      <c r="F1022406" s="72"/>
      <c r="G1022406" s="72"/>
      <c r="H1022406" s="73"/>
      <c r="I1022406" s="74"/>
      <c r="J1022406" s="71"/>
      <c r="K1022406" s="75"/>
      <c r="L1022406" s="73"/>
      <c r="M1022406" s="73"/>
      <c r="N1022406" s="76"/>
      <c r="O1022406" s="73"/>
      <c r="P1022406" s="71"/>
      <c r="Q1022406" s="71"/>
      <c r="R1022406" s="77"/>
      <c r="S1022406" s="71"/>
      <c r="T1022406" s="71"/>
      <c r="U1022406" s="71"/>
      <c r="V1022406" s="78"/>
    </row>
    <row r="1022407" spans="1:22" customFormat="1">
      <c r="A1022407" s="2"/>
      <c r="B1022407" s="63"/>
      <c r="C1022407" s="67"/>
      <c r="D1022407" s="54"/>
      <c r="E1022407" s="71"/>
      <c r="F1022407" s="72"/>
      <c r="G1022407" s="72"/>
      <c r="H1022407" s="73"/>
      <c r="I1022407" s="74"/>
      <c r="J1022407" s="71"/>
      <c r="K1022407" s="75"/>
      <c r="L1022407" s="73"/>
      <c r="M1022407" s="73"/>
      <c r="N1022407" s="76"/>
      <c r="O1022407" s="73"/>
      <c r="P1022407" s="71"/>
      <c r="Q1022407" s="71"/>
      <c r="R1022407" s="77"/>
      <c r="S1022407" s="71"/>
      <c r="T1022407" s="71"/>
      <c r="U1022407" s="71"/>
      <c r="V1022407" s="78"/>
    </row>
    <row r="1022408" spans="1:22" customFormat="1">
      <c r="A1022408" s="2"/>
      <c r="B1022408" s="63"/>
      <c r="C1022408" s="67"/>
      <c r="D1022408" s="54"/>
      <c r="E1022408" s="71"/>
      <c r="F1022408" s="72"/>
      <c r="G1022408" s="72"/>
      <c r="H1022408" s="73"/>
      <c r="I1022408" s="74"/>
      <c r="J1022408" s="71"/>
      <c r="K1022408" s="75"/>
      <c r="L1022408" s="73"/>
      <c r="M1022408" s="73"/>
      <c r="N1022408" s="76"/>
      <c r="O1022408" s="73"/>
      <c r="P1022408" s="71"/>
      <c r="Q1022408" s="71"/>
      <c r="R1022408" s="77"/>
      <c r="S1022408" s="71"/>
      <c r="T1022408" s="71"/>
      <c r="U1022408" s="71"/>
      <c r="V1022408" s="78"/>
    </row>
    <row r="1022409" spans="1:22" customFormat="1">
      <c r="A1022409" s="2"/>
      <c r="B1022409" s="63"/>
      <c r="C1022409" s="67"/>
      <c r="D1022409" s="54"/>
      <c r="E1022409" s="71"/>
      <c r="F1022409" s="72"/>
      <c r="G1022409" s="72"/>
      <c r="H1022409" s="73"/>
      <c r="I1022409" s="74"/>
      <c r="J1022409" s="71"/>
      <c r="K1022409" s="75"/>
      <c r="L1022409" s="73"/>
      <c r="M1022409" s="73"/>
      <c r="N1022409" s="76"/>
      <c r="O1022409" s="73"/>
      <c r="P1022409" s="71"/>
      <c r="Q1022409" s="71"/>
      <c r="R1022409" s="77"/>
      <c r="S1022409" s="71"/>
      <c r="T1022409" s="71"/>
      <c r="U1022409" s="71"/>
      <c r="V1022409" s="78"/>
    </row>
    <row r="1022410" spans="1:22" customFormat="1">
      <c r="A1022410" s="2"/>
      <c r="B1022410" s="63"/>
      <c r="C1022410" s="67"/>
      <c r="D1022410" s="54"/>
      <c r="E1022410" s="71"/>
      <c r="F1022410" s="72"/>
      <c r="G1022410" s="72"/>
      <c r="H1022410" s="73"/>
      <c r="I1022410" s="74"/>
      <c r="J1022410" s="71"/>
      <c r="K1022410" s="75"/>
      <c r="L1022410" s="73"/>
      <c r="M1022410" s="73"/>
      <c r="N1022410" s="76"/>
      <c r="O1022410" s="73"/>
      <c r="P1022410" s="71"/>
      <c r="Q1022410" s="71"/>
      <c r="R1022410" s="77"/>
      <c r="S1022410" s="71"/>
      <c r="T1022410" s="71"/>
      <c r="U1022410" s="71"/>
      <c r="V1022410" s="78"/>
    </row>
    <row r="1022411" spans="1:22" customFormat="1">
      <c r="A1022411" s="2"/>
      <c r="B1022411" s="63"/>
      <c r="C1022411" s="67"/>
      <c r="D1022411" s="54"/>
      <c r="E1022411" s="71"/>
      <c r="F1022411" s="72"/>
      <c r="G1022411" s="72"/>
      <c r="H1022411" s="73"/>
      <c r="I1022411" s="74"/>
      <c r="J1022411" s="71"/>
      <c r="K1022411" s="75"/>
      <c r="L1022411" s="73"/>
      <c r="M1022411" s="73"/>
      <c r="N1022411" s="76"/>
      <c r="O1022411" s="73"/>
      <c r="P1022411" s="71"/>
      <c r="Q1022411" s="71"/>
      <c r="R1022411" s="77"/>
      <c r="S1022411" s="71"/>
      <c r="T1022411" s="71"/>
      <c r="U1022411" s="71"/>
      <c r="V1022411" s="78"/>
    </row>
    <row r="1022412" spans="1:22" customFormat="1">
      <c r="A1022412" s="2"/>
      <c r="B1022412" s="63"/>
      <c r="C1022412" s="67"/>
      <c r="D1022412" s="54"/>
      <c r="E1022412" s="71"/>
      <c r="F1022412" s="72"/>
      <c r="G1022412" s="72"/>
      <c r="H1022412" s="73"/>
      <c r="I1022412" s="74"/>
      <c r="J1022412" s="71"/>
      <c r="K1022412" s="75"/>
      <c r="L1022412" s="73"/>
      <c r="M1022412" s="73"/>
      <c r="N1022412" s="76"/>
      <c r="O1022412" s="73"/>
      <c r="P1022412" s="71"/>
      <c r="Q1022412" s="71"/>
      <c r="R1022412" s="77"/>
      <c r="S1022412" s="71"/>
      <c r="T1022412" s="71"/>
      <c r="U1022412" s="71"/>
      <c r="V1022412" s="78"/>
    </row>
    <row r="1022413" spans="1:22" customFormat="1">
      <c r="A1022413" s="2"/>
      <c r="B1022413" s="63"/>
      <c r="C1022413" s="67"/>
      <c r="D1022413" s="54"/>
      <c r="E1022413" s="71"/>
      <c r="F1022413" s="72"/>
      <c r="G1022413" s="72"/>
      <c r="H1022413" s="73"/>
      <c r="I1022413" s="74"/>
      <c r="J1022413" s="71"/>
      <c r="K1022413" s="75"/>
      <c r="L1022413" s="73"/>
      <c r="M1022413" s="73"/>
      <c r="N1022413" s="76"/>
      <c r="O1022413" s="73"/>
      <c r="P1022413" s="71"/>
      <c r="Q1022413" s="71"/>
      <c r="R1022413" s="77"/>
      <c r="S1022413" s="71"/>
      <c r="T1022413" s="71"/>
      <c r="U1022413" s="71"/>
      <c r="V1022413" s="78"/>
    </row>
    <row r="1022414" spans="1:22" customFormat="1">
      <c r="A1022414" s="2"/>
      <c r="B1022414" s="63"/>
      <c r="C1022414" s="67"/>
      <c r="D1022414" s="54"/>
      <c r="E1022414" s="71"/>
      <c r="F1022414" s="72"/>
      <c r="G1022414" s="72"/>
      <c r="H1022414" s="73"/>
      <c r="I1022414" s="74"/>
      <c r="J1022414" s="71"/>
      <c r="K1022414" s="75"/>
      <c r="L1022414" s="73"/>
      <c r="M1022414" s="73"/>
      <c r="N1022414" s="76"/>
      <c r="O1022414" s="73"/>
      <c r="P1022414" s="71"/>
      <c r="Q1022414" s="71"/>
      <c r="R1022414" s="77"/>
      <c r="S1022414" s="71"/>
      <c r="T1022414" s="71"/>
      <c r="U1022414" s="71"/>
      <c r="V1022414" s="78"/>
    </row>
    <row r="1022415" spans="1:22" customFormat="1">
      <c r="A1022415" s="2"/>
      <c r="B1022415" s="63"/>
      <c r="C1022415" s="67"/>
      <c r="D1022415" s="54"/>
      <c r="E1022415" s="71"/>
      <c r="F1022415" s="72"/>
      <c r="G1022415" s="72"/>
      <c r="H1022415" s="73"/>
      <c r="I1022415" s="74"/>
      <c r="J1022415" s="71"/>
      <c r="K1022415" s="75"/>
      <c r="L1022415" s="73"/>
      <c r="M1022415" s="73"/>
      <c r="N1022415" s="76"/>
      <c r="O1022415" s="73"/>
      <c r="P1022415" s="71"/>
      <c r="Q1022415" s="71"/>
      <c r="R1022415" s="77"/>
      <c r="S1022415" s="71"/>
      <c r="T1022415" s="71"/>
      <c r="U1022415" s="71"/>
      <c r="V1022415" s="78"/>
    </row>
    <row r="1022416" spans="1:22" customFormat="1">
      <c r="A1022416" s="2"/>
      <c r="B1022416" s="63"/>
      <c r="C1022416" s="67"/>
      <c r="D1022416" s="54"/>
      <c r="E1022416" s="71"/>
      <c r="F1022416" s="72"/>
      <c r="G1022416" s="72"/>
      <c r="H1022416" s="73"/>
      <c r="I1022416" s="74"/>
      <c r="J1022416" s="71"/>
      <c r="K1022416" s="75"/>
      <c r="L1022416" s="73"/>
      <c r="M1022416" s="73"/>
      <c r="N1022416" s="76"/>
      <c r="O1022416" s="73"/>
      <c r="P1022416" s="71"/>
      <c r="Q1022416" s="71"/>
      <c r="R1022416" s="77"/>
      <c r="S1022416" s="71"/>
      <c r="T1022416" s="71"/>
      <c r="U1022416" s="71"/>
      <c r="V1022416" s="78"/>
    </row>
    <row r="1022417" spans="1:22" customFormat="1">
      <c r="A1022417" s="2"/>
      <c r="B1022417" s="63"/>
      <c r="C1022417" s="67"/>
      <c r="D1022417" s="54"/>
      <c r="E1022417" s="71"/>
      <c r="F1022417" s="72"/>
      <c r="G1022417" s="72"/>
      <c r="H1022417" s="73"/>
      <c r="I1022417" s="74"/>
      <c r="J1022417" s="71"/>
      <c r="K1022417" s="75"/>
      <c r="L1022417" s="73"/>
      <c r="M1022417" s="73"/>
      <c r="N1022417" s="76"/>
      <c r="O1022417" s="73"/>
      <c r="P1022417" s="71"/>
      <c r="Q1022417" s="71"/>
      <c r="R1022417" s="77"/>
      <c r="S1022417" s="71"/>
      <c r="T1022417" s="71"/>
      <c r="U1022417" s="71"/>
      <c r="V1022417" s="78"/>
    </row>
    <row r="1022418" spans="1:22" customFormat="1">
      <c r="A1022418" s="2"/>
      <c r="B1022418" s="63"/>
      <c r="C1022418" s="67"/>
      <c r="D1022418" s="54"/>
      <c r="E1022418" s="71"/>
      <c r="F1022418" s="72"/>
      <c r="G1022418" s="72"/>
      <c r="H1022418" s="73"/>
      <c r="I1022418" s="74"/>
      <c r="J1022418" s="71"/>
      <c r="K1022418" s="75"/>
      <c r="L1022418" s="73"/>
      <c r="M1022418" s="73"/>
      <c r="N1022418" s="76"/>
      <c r="O1022418" s="73"/>
      <c r="P1022418" s="71"/>
      <c r="Q1022418" s="71"/>
      <c r="R1022418" s="77"/>
      <c r="S1022418" s="71"/>
      <c r="T1022418" s="71"/>
      <c r="U1022418" s="71"/>
      <c r="V1022418" s="78"/>
    </row>
    <row r="1022419" spans="1:22" customFormat="1">
      <c r="A1022419" s="2"/>
      <c r="B1022419" s="63"/>
      <c r="C1022419" s="67"/>
      <c r="D1022419" s="54"/>
      <c r="E1022419" s="71"/>
      <c r="F1022419" s="72"/>
      <c r="G1022419" s="72"/>
      <c r="H1022419" s="73"/>
      <c r="I1022419" s="74"/>
      <c r="J1022419" s="71"/>
      <c r="K1022419" s="75"/>
      <c r="L1022419" s="73"/>
      <c r="M1022419" s="73"/>
      <c r="N1022419" s="76"/>
      <c r="O1022419" s="73"/>
      <c r="P1022419" s="71"/>
      <c r="Q1022419" s="71"/>
      <c r="R1022419" s="77"/>
      <c r="S1022419" s="71"/>
      <c r="T1022419" s="71"/>
      <c r="U1022419" s="71"/>
      <c r="V1022419" s="78"/>
    </row>
    <row r="1022420" spans="1:22" customFormat="1">
      <c r="A1022420" s="2"/>
      <c r="B1022420" s="63"/>
      <c r="C1022420" s="67"/>
      <c r="D1022420" s="54"/>
      <c r="E1022420" s="71"/>
      <c r="F1022420" s="72"/>
      <c r="G1022420" s="72"/>
      <c r="H1022420" s="73"/>
      <c r="I1022420" s="74"/>
      <c r="J1022420" s="71"/>
      <c r="K1022420" s="75"/>
      <c r="L1022420" s="73"/>
      <c r="M1022420" s="73"/>
      <c r="N1022420" s="76"/>
      <c r="O1022420" s="73"/>
      <c r="P1022420" s="71"/>
      <c r="Q1022420" s="71"/>
      <c r="R1022420" s="77"/>
      <c r="S1022420" s="71"/>
      <c r="T1022420" s="71"/>
      <c r="U1022420" s="71"/>
      <c r="V1022420" s="78"/>
    </row>
    <row r="1022421" spans="1:22" customFormat="1">
      <c r="A1022421" s="2"/>
      <c r="B1022421" s="63"/>
      <c r="C1022421" s="67"/>
      <c r="D1022421" s="54"/>
      <c r="E1022421" s="71"/>
      <c r="F1022421" s="72"/>
      <c r="G1022421" s="72"/>
      <c r="H1022421" s="73"/>
      <c r="I1022421" s="74"/>
      <c r="J1022421" s="71"/>
      <c r="K1022421" s="75"/>
      <c r="L1022421" s="73"/>
      <c r="M1022421" s="73"/>
      <c r="N1022421" s="76"/>
      <c r="O1022421" s="73"/>
      <c r="P1022421" s="71"/>
      <c r="Q1022421" s="71"/>
      <c r="R1022421" s="77"/>
      <c r="S1022421" s="71"/>
      <c r="T1022421" s="71"/>
      <c r="U1022421" s="71"/>
      <c r="V1022421" s="78"/>
    </row>
    <row r="1022422" spans="1:22" customFormat="1">
      <c r="A1022422" s="2"/>
      <c r="B1022422" s="63"/>
      <c r="C1022422" s="67"/>
      <c r="D1022422" s="54"/>
      <c r="E1022422" s="71"/>
      <c r="F1022422" s="72"/>
      <c r="G1022422" s="72"/>
      <c r="H1022422" s="73"/>
      <c r="I1022422" s="74"/>
      <c r="J1022422" s="71"/>
      <c r="K1022422" s="75"/>
      <c r="L1022422" s="73"/>
      <c r="M1022422" s="73"/>
      <c r="N1022422" s="76"/>
      <c r="O1022422" s="73"/>
      <c r="P1022422" s="71"/>
      <c r="Q1022422" s="71"/>
      <c r="R1022422" s="77"/>
      <c r="S1022422" s="71"/>
      <c r="T1022422" s="71"/>
      <c r="U1022422" s="71"/>
      <c r="V1022422" s="78"/>
    </row>
    <row r="1022423" spans="1:22" customFormat="1">
      <c r="A1022423" s="2"/>
      <c r="B1022423" s="63"/>
      <c r="C1022423" s="67"/>
      <c r="D1022423" s="54"/>
      <c r="E1022423" s="71"/>
      <c r="F1022423" s="72"/>
      <c r="G1022423" s="72"/>
      <c r="H1022423" s="73"/>
      <c r="I1022423" s="74"/>
      <c r="J1022423" s="71"/>
      <c r="K1022423" s="75"/>
      <c r="L1022423" s="73"/>
      <c r="M1022423" s="73"/>
      <c r="N1022423" s="76"/>
      <c r="O1022423" s="73"/>
      <c r="P1022423" s="71"/>
      <c r="Q1022423" s="71"/>
      <c r="R1022423" s="77"/>
      <c r="S1022423" s="71"/>
      <c r="T1022423" s="71"/>
      <c r="U1022423" s="71"/>
      <c r="V1022423" s="78"/>
    </row>
    <row r="1022424" spans="1:22" customFormat="1">
      <c r="A1022424" s="2"/>
      <c r="B1022424" s="63"/>
      <c r="C1022424" s="67"/>
      <c r="D1022424" s="54"/>
      <c r="E1022424" s="71"/>
      <c r="F1022424" s="72"/>
      <c r="G1022424" s="72"/>
      <c r="H1022424" s="73"/>
      <c r="I1022424" s="74"/>
      <c r="J1022424" s="71"/>
      <c r="K1022424" s="75"/>
      <c r="L1022424" s="73"/>
      <c r="M1022424" s="73"/>
      <c r="N1022424" s="76"/>
      <c r="O1022424" s="73"/>
      <c r="P1022424" s="71"/>
      <c r="Q1022424" s="71"/>
      <c r="R1022424" s="77"/>
      <c r="S1022424" s="71"/>
      <c r="T1022424" s="71"/>
      <c r="U1022424" s="71"/>
      <c r="V1022424" s="78"/>
    </row>
    <row r="1022425" spans="1:22" customFormat="1">
      <c r="A1022425" s="2"/>
      <c r="B1022425" s="63"/>
      <c r="C1022425" s="67"/>
      <c r="D1022425" s="54"/>
      <c r="E1022425" s="71"/>
      <c r="F1022425" s="72"/>
      <c r="G1022425" s="72"/>
      <c r="H1022425" s="73"/>
      <c r="I1022425" s="74"/>
      <c r="J1022425" s="71"/>
      <c r="K1022425" s="75"/>
      <c r="L1022425" s="73"/>
      <c r="M1022425" s="73"/>
      <c r="N1022425" s="76"/>
      <c r="O1022425" s="73"/>
      <c r="P1022425" s="71"/>
      <c r="Q1022425" s="71"/>
      <c r="R1022425" s="77"/>
      <c r="S1022425" s="71"/>
      <c r="T1022425" s="71"/>
      <c r="U1022425" s="71"/>
      <c r="V1022425" s="78"/>
    </row>
    <row r="1022426" spans="1:22" customFormat="1">
      <c r="A1022426" s="2"/>
      <c r="B1022426" s="63"/>
      <c r="C1022426" s="67"/>
      <c r="D1022426" s="54"/>
      <c r="E1022426" s="71"/>
      <c r="F1022426" s="72"/>
      <c r="G1022426" s="72"/>
      <c r="H1022426" s="73"/>
      <c r="I1022426" s="74"/>
      <c r="J1022426" s="71"/>
      <c r="K1022426" s="75"/>
      <c r="L1022426" s="73"/>
      <c r="M1022426" s="73"/>
      <c r="N1022426" s="76"/>
      <c r="O1022426" s="73"/>
      <c r="P1022426" s="71"/>
      <c r="Q1022426" s="71"/>
      <c r="R1022426" s="77"/>
      <c r="S1022426" s="71"/>
      <c r="T1022426" s="71"/>
      <c r="U1022426" s="71"/>
      <c r="V1022426" s="78"/>
    </row>
    <row r="1022427" spans="1:22" customFormat="1">
      <c r="A1022427" s="2"/>
      <c r="B1022427" s="63"/>
      <c r="C1022427" s="67"/>
      <c r="D1022427" s="54"/>
      <c r="E1022427" s="71"/>
      <c r="F1022427" s="72"/>
      <c r="G1022427" s="72"/>
      <c r="H1022427" s="73"/>
      <c r="I1022427" s="74"/>
      <c r="J1022427" s="71"/>
      <c r="K1022427" s="75"/>
      <c r="L1022427" s="73"/>
      <c r="M1022427" s="73"/>
      <c r="N1022427" s="76"/>
      <c r="O1022427" s="73"/>
      <c r="P1022427" s="71"/>
      <c r="Q1022427" s="71"/>
      <c r="R1022427" s="77"/>
      <c r="S1022427" s="71"/>
      <c r="T1022427" s="71"/>
      <c r="U1022427" s="71"/>
      <c r="V1022427" s="78"/>
    </row>
    <row r="1022428" spans="1:22" customFormat="1">
      <c r="A1022428" s="2"/>
      <c r="B1022428" s="63"/>
      <c r="C1022428" s="67"/>
      <c r="D1022428" s="54"/>
      <c r="E1022428" s="71"/>
      <c r="F1022428" s="72"/>
      <c r="G1022428" s="72"/>
      <c r="H1022428" s="73"/>
      <c r="I1022428" s="74"/>
      <c r="J1022428" s="71"/>
      <c r="K1022428" s="75"/>
      <c r="L1022428" s="73"/>
      <c r="M1022428" s="73"/>
      <c r="N1022428" s="76"/>
      <c r="O1022428" s="73"/>
      <c r="P1022428" s="71"/>
      <c r="Q1022428" s="71"/>
      <c r="R1022428" s="77"/>
      <c r="S1022428" s="71"/>
      <c r="T1022428" s="71"/>
      <c r="U1022428" s="71"/>
      <c r="V1022428" s="78"/>
    </row>
    <row r="1022429" spans="1:22" customFormat="1">
      <c r="A1022429" s="2"/>
      <c r="B1022429" s="63"/>
      <c r="C1022429" s="67"/>
      <c r="D1022429" s="54"/>
      <c r="E1022429" s="71"/>
      <c r="F1022429" s="72"/>
      <c r="G1022429" s="72"/>
      <c r="H1022429" s="73"/>
      <c r="I1022429" s="74"/>
      <c r="J1022429" s="71"/>
      <c r="K1022429" s="75"/>
      <c r="L1022429" s="73"/>
      <c r="M1022429" s="73"/>
      <c r="N1022429" s="76"/>
      <c r="O1022429" s="73"/>
      <c r="P1022429" s="71"/>
      <c r="Q1022429" s="71"/>
      <c r="R1022429" s="77"/>
      <c r="S1022429" s="71"/>
      <c r="T1022429" s="71"/>
      <c r="U1022429" s="71"/>
      <c r="V1022429" s="78"/>
    </row>
    <row r="1022430" spans="1:22" customFormat="1">
      <c r="A1022430" s="2"/>
      <c r="B1022430" s="63"/>
      <c r="C1022430" s="67"/>
      <c r="D1022430" s="54"/>
      <c r="E1022430" s="71"/>
      <c r="F1022430" s="72"/>
      <c r="G1022430" s="72"/>
      <c r="H1022430" s="73"/>
      <c r="I1022430" s="74"/>
      <c r="J1022430" s="71"/>
      <c r="K1022430" s="75"/>
      <c r="L1022430" s="73"/>
      <c r="M1022430" s="73"/>
      <c r="N1022430" s="76"/>
      <c r="O1022430" s="73"/>
      <c r="P1022430" s="71"/>
      <c r="Q1022430" s="71"/>
      <c r="R1022430" s="77"/>
      <c r="S1022430" s="71"/>
      <c r="T1022430" s="71"/>
      <c r="U1022430" s="71"/>
      <c r="V1022430" s="78"/>
    </row>
    <row r="1022431" spans="1:22" customFormat="1">
      <c r="A1022431" s="2"/>
      <c r="B1022431" s="63"/>
      <c r="C1022431" s="67"/>
      <c r="D1022431" s="54"/>
      <c r="E1022431" s="71"/>
      <c r="F1022431" s="72"/>
      <c r="G1022431" s="72"/>
      <c r="H1022431" s="73"/>
      <c r="I1022431" s="74"/>
      <c r="J1022431" s="71"/>
      <c r="K1022431" s="75"/>
      <c r="L1022431" s="73"/>
      <c r="M1022431" s="73"/>
      <c r="N1022431" s="76"/>
      <c r="O1022431" s="73"/>
      <c r="P1022431" s="71"/>
      <c r="Q1022431" s="71"/>
      <c r="R1022431" s="77"/>
      <c r="S1022431" s="71"/>
      <c r="T1022431" s="71"/>
      <c r="U1022431" s="71"/>
      <c r="V1022431" s="78"/>
    </row>
    <row r="1022432" spans="1:22" customFormat="1">
      <c r="A1022432" s="2"/>
      <c r="B1022432" s="63"/>
      <c r="C1022432" s="67"/>
      <c r="D1022432" s="54"/>
      <c r="E1022432" s="71"/>
      <c r="F1022432" s="72"/>
      <c r="G1022432" s="72"/>
      <c r="H1022432" s="73"/>
      <c r="I1022432" s="74"/>
      <c r="J1022432" s="71"/>
      <c r="K1022432" s="75"/>
      <c r="L1022432" s="73"/>
      <c r="M1022432" s="73"/>
      <c r="N1022432" s="76"/>
      <c r="O1022432" s="73"/>
      <c r="P1022432" s="71"/>
      <c r="Q1022432" s="71"/>
      <c r="R1022432" s="77"/>
      <c r="S1022432" s="71"/>
      <c r="T1022432" s="71"/>
      <c r="U1022432" s="71"/>
      <c r="V1022432" s="78"/>
    </row>
    <row r="1022433" spans="1:22" customFormat="1">
      <c r="A1022433" s="2"/>
      <c r="B1022433" s="63"/>
      <c r="C1022433" s="67"/>
      <c r="D1022433" s="54"/>
      <c r="E1022433" s="71"/>
      <c r="F1022433" s="72"/>
      <c r="G1022433" s="72"/>
      <c r="H1022433" s="73"/>
      <c r="I1022433" s="74"/>
      <c r="J1022433" s="71"/>
      <c r="K1022433" s="75"/>
      <c r="L1022433" s="73"/>
      <c r="M1022433" s="73"/>
      <c r="N1022433" s="76"/>
      <c r="O1022433" s="73"/>
      <c r="P1022433" s="71"/>
      <c r="Q1022433" s="71"/>
      <c r="R1022433" s="77"/>
      <c r="S1022433" s="71"/>
      <c r="T1022433" s="71"/>
      <c r="U1022433" s="71"/>
      <c r="V1022433" s="78"/>
    </row>
    <row r="1022434" spans="1:22" customFormat="1">
      <c r="A1022434" s="2"/>
      <c r="B1022434" s="63"/>
      <c r="C1022434" s="67"/>
      <c r="D1022434" s="54"/>
      <c r="E1022434" s="71"/>
      <c r="F1022434" s="72"/>
      <c r="G1022434" s="72"/>
      <c r="H1022434" s="73"/>
      <c r="I1022434" s="74"/>
      <c r="J1022434" s="71"/>
      <c r="K1022434" s="75"/>
      <c r="L1022434" s="73"/>
      <c r="M1022434" s="73"/>
      <c r="N1022434" s="76"/>
      <c r="O1022434" s="73"/>
      <c r="P1022434" s="71"/>
      <c r="Q1022434" s="71"/>
      <c r="R1022434" s="77"/>
      <c r="S1022434" s="71"/>
      <c r="T1022434" s="71"/>
      <c r="U1022434" s="71"/>
      <c r="V1022434" s="78"/>
    </row>
    <row r="1022435" spans="1:22" customFormat="1">
      <c r="A1022435" s="2"/>
      <c r="B1022435" s="63"/>
      <c r="C1022435" s="67"/>
      <c r="D1022435" s="54"/>
      <c r="E1022435" s="71"/>
      <c r="F1022435" s="72"/>
      <c r="G1022435" s="72"/>
      <c r="H1022435" s="73"/>
      <c r="I1022435" s="74"/>
      <c r="J1022435" s="71"/>
      <c r="K1022435" s="75"/>
      <c r="L1022435" s="73"/>
      <c r="M1022435" s="73"/>
      <c r="N1022435" s="76"/>
      <c r="O1022435" s="73"/>
      <c r="P1022435" s="71"/>
      <c r="Q1022435" s="71"/>
      <c r="R1022435" s="77"/>
      <c r="S1022435" s="71"/>
      <c r="T1022435" s="71"/>
      <c r="U1022435" s="71"/>
      <c r="V1022435" s="78"/>
    </row>
    <row r="1022436" spans="1:22" customFormat="1">
      <c r="A1022436" s="2"/>
      <c r="B1022436" s="63"/>
      <c r="C1022436" s="67"/>
      <c r="D1022436" s="54"/>
      <c r="E1022436" s="71"/>
      <c r="F1022436" s="72"/>
      <c r="G1022436" s="72"/>
      <c r="H1022436" s="73"/>
      <c r="I1022436" s="74"/>
      <c r="J1022436" s="71"/>
      <c r="K1022436" s="75"/>
      <c r="L1022436" s="73"/>
      <c r="M1022436" s="73"/>
      <c r="N1022436" s="76"/>
      <c r="O1022436" s="73"/>
      <c r="P1022436" s="71"/>
      <c r="Q1022436" s="71"/>
      <c r="R1022436" s="77"/>
      <c r="S1022436" s="71"/>
      <c r="T1022436" s="71"/>
      <c r="U1022436" s="71"/>
      <c r="V1022436" s="78"/>
    </row>
    <row r="1022437" spans="1:22" customFormat="1">
      <c r="A1022437" s="2"/>
      <c r="B1022437" s="63"/>
      <c r="C1022437" s="67"/>
      <c r="D1022437" s="54"/>
      <c r="E1022437" s="71"/>
      <c r="F1022437" s="72"/>
      <c r="G1022437" s="72"/>
      <c r="H1022437" s="73"/>
      <c r="I1022437" s="74"/>
      <c r="J1022437" s="71"/>
      <c r="K1022437" s="75"/>
      <c r="L1022437" s="73"/>
      <c r="M1022437" s="73"/>
      <c r="N1022437" s="76"/>
      <c r="O1022437" s="73"/>
      <c r="P1022437" s="71"/>
      <c r="Q1022437" s="71"/>
      <c r="R1022437" s="77"/>
      <c r="S1022437" s="71"/>
      <c r="T1022437" s="71"/>
      <c r="U1022437" s="71"/>
      <c r="V1022437" s="78"/>
    </row>
    <row r="1022438" spans="1:22" customFormat="1">
      <c r="A1022438" s="2"/>
      <c r="B1022438" s="63"/>
      <c r="C1022438" s="67"/>
      <c r="D1022438" s="54"/>
      <c r="E1022438" s="71"/>
      <c r="F1022438" s="72"/>
      <c r="G1022438" s="72"/>
      <c r="H1022438" s="73"/>
      <c r="I1022438" s="74"/>
      <c r="J1022438" s="71"/>
      <c r="K1022438" s="75"/>
      <c r="L1022438" s="73"/>
      <c r="M1022438" s="73"/>
      <c r="N1022438" s="76"/>
      <c r="O1022438" s="73"/>
      <c r="P1022438" s="71"/>
      <c r="Q1022438" s="71"/>
      <c r="R1022438" s="77"/>
      <c r="S1022438" s="71"/>
      <c r="T1022438" s="71"/>
      <c r="U1022438" s="71"/>
      <c r="V1022438" s="78"/>
    </row>
    <row r="1022439" spans="1:22" customFormat="1">
      <c r="A1022439" s="2"/>
      <c r="B1022439" s="63"/>
      <c r="C1022439" s="67"/>
      <c r="D1022439" s="54"/>
      <c r="E1022439" s="71"/>
      <c r="F1022439" s="72"/>
      <c r="G1022439" s="72"/>
      <c r="H1022439" s="73"/>
      <c r="I1022439" s="74"/>
      <c r="J1022439" s="71"/>
      <c r="K1022439" s="75"/>
      <c r="L1022439" s="73"/>
      <c r="M1022439" s="73"/>
      <c r="N1022439" s="76"/>
      <c r="O1022439" s="73"/>
      <c r="P1022439" s="71"/>
      <c r="Q1022439" s="71"/>
      <c r="R1022439" s="77"/>
      <c r="S1022439" s="71"/>
      <c r="T1022439" s="71"/>
      <c r="U1022439" s="71"/>
      <c r="V1022439" s="78"/>
    </row>
    <row r="1022440" spans="1:22" customFormat="1">
      <c r="A1022440" s="2"/>
      <c r="B1022440" s="63"/>
      <c r="C1022440" s="67"/>
      <c r="D1022440" s="54"/>
      <c r="E1022440" s="71"/>
      <c r="F1022440" s="72"/>
      <c r="G1022440" s="72"/>
      <c r="H1022440" s="73"/>
      <c r="I1022440" s="74"/>
      <c r="J1022440" s="71"/>
      <c r="K1022440" s="75"/>
      <c r="L1022440" s="73"/>
      <c r="M1022440" s="73"/>
      <c r="N1022440" s="76"/>
      <c r="O1022440" s="73"/>
      <c r="P1022440" s="71"/>
      <c r="Q1022440" s="71"/>
      <c r="R1022440" s="77"/>
      <c r="S1022440" s="71"/>
      <c r="T1022440" s="71"/>
      <c r="U1022440" s="71"/>
      <c r="V1022440" s="78"/>
    </row>
    <row r="1022441" spans="1:22" customFormat="1">
      <c r="A1022441" s="2"/>
      <c r="B1022441" s="63"/>
      <c r="C1022441" s="67"/>
      <c r="D1022441" s="54"/>
      <c r="E1022441" s="71"/>
      <c r="F1022441" s="72"/>
      <c r="G1022441" s="72"/>
      <c r="H1022441" s="73"/>
      <c r="I1022441" s="74"/>
      <c r="J1022441" s="71"/>
      <c r="K1022441" s="75"/>
      <c r="L1022441" s="73"/>
      <c r="M1022441" s="73"/>
      <c r="N1022441" s="76"/>
      <c r="O1022441" s="73"/>
      <c r="P1022441" s="71"/>
      <c r="Q1022441" s="71"/>
      <c r="R1022441" s="77"/>
      <c r="S1022441" s="71"/>
      <c r="T1022441" s="71"/>
      <c r="U1022441" s="71"/>
      <c r="V1022441" s="78"/>
    </row>
    <row r="1022442" spans="1:22" customFormat="1">
      <c r="A1022442" s="2"/>
      <c r="B1022442" s="63"/>
      <c r="C1022442" s="67"/>
      <c r="D1022442" s="54"/>
      <c r="E1022442" s="71"/>
      <c r="F1022442" s="72"/>
      <c r="G1022442" s="72"/>
      <c r="H1022442" s="73"/>
      <c r="I1022442" s="74"/>
      <c r="J1022442" s="71"/>
      <c r="K1022442" s="75"/>
      <c r="L1022442" s="73"/>
      <c r="M1022442" s="73"/>
      <c r="N1022442" s="76"/>
      <c r="O1022442" s="73"/>
      <c r="P1022442" s="71"/>
      <c r="Q1022442" s="71"/>
      <c r="R1022442" s="77"/>
      <c r="S1022442" s="71"/>
      <c r="T1022442" s="71"/>
      <c r="U1022442" s="71"/>
      <c r="V1022442" s="78"/>
    </row>
    <row r="1022443" spans="1:22" customFormat="1">
      <c r="A1022443" s="2"/>
      <c r="B1022443" s="63"/>
      <c r="C1022443" s="67"/>
      <c r="D1022443" s="54"/>
      <c r="E1022443" s="71"/>
      <c r="F1022443" s="72"/>
      <c r="G1022443" s="72"/>
      <c r="H1022443" s="73"/>
      <c r="I1022443" s="74"/>
      <c r="J1022443" s="71"/>
      <c r="K1022443" s="75"/>
      <c r="L1022443" s="73"/>
      <c r="M1022443" s="73"/>
      <c r="N1022443" s="76"/>
      <c r="O1022443" s="73"/>
      <c r="P1022443" s="71"/>
      <c r="Q1022443" s="71"/>
      <c r="R1022443" s="77"/>
      <c r="S1022443" s="71"/>
      <c r="T1022443" s="71"/>
      <c r="U1022443" s="71"/>
      <c r="V1022443" s="78"/>
    </row>
    <row r="1022444" spans="1:22" customFormat="1">
      <c r="A1022444" s="2"/>
      <c r="B1022444" s="63"/>
      <c r="C1022444" s="67"/>
      <c r="D1022444" s="54"/>
      <c r="E1022444" s="71"/>
      <c r="F1022444" s="72"/>
      <c r="G1022444" s="72"/>
      <c r="H1022444" s="73"/>
      <c r="I1022444" s="74"/>
      <c r="J1022444" s="71"/>
      <c r="K1022444" s="75"/>
      <c r="L1022444" s="73"/>
      <c r="M1022444" s="73"/>
      <c r="N1022444" s="76"/>
      <c r="O1022444" s="73"/>
      <c r="P1022444" s="71"/>
      <c r="Q1022444" s="71"/>
      <c r="R1022444" s="77"/>
      <c r="S1022444" s="71"/>
      <c r="T1022444" s="71"/>
      <c r="U1022444" s="71"/>
      <c r="V1022444" s="78"/>
    </row>
    <row r="1022445" spans="1:22" customFormat="1">
      <c r="A1022445" s="2"/>
      <c r="B1022445" s="63"/>
      <c r="C1022445" s="67"/>
      <c r="D1022445" s="54"/>
      <c r="E1022445" s="71"/>
      <c r="F1022445" s="72"/>
      <c r="G1022445" s="72"/>
      <c r="H1022445" s="73"/>
      <c r="I1022445" s="74"/>
      <c r="J1022445" s="71"/>
      <c r="K1022445" s="75"/>
      <c r="L1022445" s="73"/>
      <c r="M1022445" s="73"/>
      <c r="N1022445" s="76"/>
      <c r="O1022445" s="73"/>
      <c r="P1022445" s="71"/>
      <c r="Q1022445" s="71"/>
      <c r="R1022445" s="77"/>
      <c r="S1022445" s="71"/>
      <c r="T1022445" s="71"/>
      <c r="U1022445" s="71"/>
      <c r="V1022445" s="78"/>
    </row>
    <row r="1022446" spans="1:22" customFormat="1">
      <c r="A1022446" s="2"/>
      <c r="B1022446" s="63"/>
      <c r="C1022446" s="67"/>
      <c r="D1022446" s="54"/>
      <c r="E1022446" s="71"/>
      <c r="F1022446" s="72"/>
      <c r="G1022446" s="72"/>
      <c r="H1022446" s="73"/>
      <c r="I1022446" s="74"/>
      <c r="J1022446" s="71"/>
      <c r="K1022446" s="75"/>
      <c r="L1022446" s="73"/>
      <c r="M1022446" s="73"/>
      <c r="N1022446" s="76"/>
      <c r="O1022446" s="73"/>
      <c r="P1022446" s="71"/>
      <c r="Q1022446" s="71"/>
      <c r="R1022446" s="77"/>
      <c r="S1022446" s="71"/>
      <c r="T1022446" s="71"/>
      <c r="U1022446" s="71"/>
      <c r="V1022446" s="78"/>
    </row>
    <row r="1022447" spans="1:22" customFormat="1">
      <c r="A1022447" s="2"/>
      <c r="B1022447" s="63"/>
      <c r="C1022447" s="67"/>
      <c r="D1022447" s="54"/>
      <c r="E1022447" s="71"/>
      <c r="F1022447" s="72"/>
      <c r="G1022447" s="72"/>
      <c r="H1022447" s="73"/>
      <c r="I1022447" s="74"/>
      <c r="J1022447" s="71"/>
      <c r="K1022447" s="75"/>
      <c r="L1022447" s="73"/>
      <c r="M1022447" s="73"/>
      <c r="N1022447" s="76"/>
      <c r="O1022447" s="73"/>
      <c r="P1022447" s="71"/>
      <c r="Q1022447" s="71"/>
      <c r="R1022447" s="77"/>
      <c r="S1022447" s="71"/>
      <c r="T1022447" s="71"/>
      <c r="U1022447" s="71"/>
      <c r="V1022447" s="78"/>
    </row>
    <row r="1022448" spans="1:22" customFormat="1">
      <c r="A1022448" s="2"/>
      <c r="B1022448" s="63"/>
      <c r="C1022448" s="67"/>
      <c r="D1022448" s="54"/>
      <c r="E1022448" s="71"/>
      <c r="F1022448" s="72"/>
      <c r="G1022448" s="72"/>
      <c r="H1022448" s="73"/>
      <c r="I1022448" s="74"/>
      <c r="J1022448" s="71"/>
      <c r="K1022448" s="75"/>
      <c r="L1022448" s="73"/>
      <c r="M1022448" s="73"/>
      <c r="N1022448" s="76"/>
      <c r="O1022448" s="73"/>
      <c r="P1022448" s="71"/>
      <c r="Q1022448" s="71"/>
      <c r="R1022448" s="77"/>
      <c r="S1022448" s="71"/>
      <c r="T1022448" s="71"/>
      <c r="U1022448" s="71"/>
      <c r="V1022448" s="78"/>
    </row>
    <row r="1022449" spans="1:22" customFormat="1">
      <c r="A1022449" s="2"/>
      <c r="B1022449" s="63"/>
      <c r="C1022449" s="67"/>
      <c r="D1022449" s="54"/>
      <c r="E1022449" s="71"/>
      <c r="F1022449" s="72"/>
      <c r="G1022449" s="72"/>
      <c r="H1022449" s="73"/>
      <c r="I1022449" s="74"/>
      <c r="J1022449" s="71"/>
      <c r="K1022449" s="75"/>
      <c r="L1022449" s="73"/>
      <c r="M1022449" s="73"/>
      <c r="N1022449" s="76"/>
      <c r="O1022449" s="73"/>
      <c r="P1022449" s="71"/>
      <c r="Q1022449" s="71"/>
      <c r="R1022449" s="77"/>
      <c r="S1022449" s="71"/>
      <c r="T1022449" s="71"/>
      <c r="U1022449" s="71"/>
      <c r="V1022449" s="78"/>
    </row>
    <row r="1022450" spans="1:22" customFormat="1">
      <c r="A1022450" s="2"/>
      <c r="B1022450" s="63"/>
      <c r="C1022450" s="67"/>
      <c r="D1022450" s="54"/>
      <c r="E1022450" s="71"/>
      <c r="F1022450" s="72"/>
      <c r="G1022450" s="72"/>
      <c r="H1022450" s="73"/>
      <c r="I1022450" s="74"/>
      <c r="J1022450" s="71"/>
      <c r="K1022450" s="75"/>
      <c r="L1022450" s="73"/>
      <c r="M1022450" s="73"/>
      <c r="N1022450" s="76"/>
      <c r="O1022450" s="73"/>
      <c r="P1022450" s="71"/>
      <c r="Q1022450" s="71"/>
      <c r="R1022450" s="77"/>
      <c r="S1022450" s="71"/>
      <c r="T1022450" s="71"/>
      <c r="U1022450" s="71"/>
      <c r="V1022450" s="78"/>
    </row>
    <row r="1022451" spans="1:22" customFormat="1">
      <c r="A1022451" s="2"/>
      <c r="B1022451" s="63"/>
      <c r="C1022451" s="67"/>
      <c r="D1022451" s="54"/>
      <c r="E1022451" s="71"/>
      <c r="F1022451" s="72"/>
      <c r="G1022451" s="72"/>
      <c r="H1022451" s="73"/>
      <c r="I1022451" s="74"/>
      <c r="J1022451" s="71"/>
      <c r="K1022451" s="75"/>
      <c r="L1022451" s="73"/>
      <c r="M1022451" s="73"/>
      <c r="N1022451" s="76"/>
      <c r="O1022451" s="73"/>
      <c r="P1022451" s="71"/>
      <c r="Q1022451" s="71"/>
      <c r="R1022451" s="77"/>
      <c r="S1022451" s="71"/>
      <c r="T1022451" s="71"/>
      <c r="U1022451" s="71"/>
      <c r="V1022451" s="78"/>
    </row>
    <row r="1022452" spans="1:22" customFormat="1">
      <c r="A1022452" s="2"/>
      <c r="B1022452" s="63"/>
      <c r="C1022452" s="67"/>
      <c r="D1022452" s="54"/>
      <c r="E1022452" s="71"/>
      <c r="F1022452" s="72"/>
      <c r="G1022452" s="72"/>
      <c r="H1022452" s="73"/>
      <c r="I1022452" s="74"/>
      <c r="J1022452" s="71"/>
      <c r="K1022452" s="75"/>
      <c r="L1022452" s="73"/>
      <c r="M1022452" s="73"/>
      <c r="N1022452" s="76"/>
      <c r="O1022452" s="73"/>
      <c r="P1022452" s="71"/>
      <c r="Q1022452" s="71"/>
      <c r="R1022452" s="77"/>
      <c r="S1022452" s="71"/>
      <c r="T1022452" s="71"/>
      <c r="U1022452" s="71"/>
      <c r="V1022452" s="78"/>
    </row>
    <row r="1022453" spans="1:22" customFormat="1">
      <c r="A1022453" s="2"/>
      <c r="B1022453" s="63"/>
      <c r="C1022453" s="67"/>
      <c r="D1022453" s="54"/>
      <c r="E1022453" s="71"/>
      <c r="F1022453" s="72"/>
      <c r="G1022453" s="72"/>
      <c r="H1022453" s="73"/>
      <c r="I1022453" s="74"/>
      <c r="J1022453" s="71"/>
      <c r="K1022453" s="75"/>
      <c r="L1022453" s="73"/>
      <c r="M1022453" s="73"/>
      <c r="N1022453" s="76"/>
      <c r="O1022453" s="73"/>
      <c r="P1022453" s="71"/>
      <c r="Q1022453" s="71"/>
      <c r="R1022453" s="77"/>
      <c r="S1022453" s="71"/>
      <c r="T1022453" s="71"/>
      <c r="U1022453" s="71"/>
      <c r="V1022453" s="78"/>
    </row>
    <row r="1022454" spans="1:22" customFormat="1">
      <c r="A1022454" s="2"/>
      <c r="B1022454" s="63"/>
      <c r="C1022454" s="67"/>
      <c r="D1022454" s="54"/>
      <c r="E1022454" s="71"/>
      <c r="F1022454" s="72"/>
      <c r="G1022454" s="72"/>
      <c r="H1022454" s="73"/>
      <c r="I1022454" s="74"/>
      <c r="J1022454" s="71"/>
      <c r="K1022454" s="75"/>
      <c r="L1022454" s="73"/>
      <c r="M1022454" s="73"/>
      <c r="N1022454" s="76"/>
      <c r="O1022454" s="73"/>
      <c r="P1022454" s="71"/>
      <c r="Q1022454" s="71"/>
      <c r="R1022454" s="77"/>
      <c r="S1022454" s="71"/>
      <c r="T1022454" s="71"/>
      <c r="U1022454" s="71"/>
      <c r="V1022454" s="78"/>
    </row>
    <row r="1022455" spans="1:22" customFormat="1">
      <c r="A1022455" s="2"/>
      <c r="B1022455" s="63"/>
      <c r="C1022455" s="67"/>
      <c r="D1022455" s="54"/>
      <c r="E1022455" s="71"/>
      <c r="F1022455" s="72"/>
      <c r="G1022455" s="72"/>
      <c r="H1022455" s="73"/>
      <c r="I1022455" s="74"/>
      <c r="J1022455" s="71"/>
      <c r="K1022455" s="75"/>
      <c r="L1022455" s="73"/>
      <c r="M1022455" s="73"/>
      <c r="N1022455" s="76"/>
      <c r="O1022455" s="73"/>
      <c r="P1022455" s="71"/>
      <c r="Q1022455" s="71"/>
      <c r="R1022455" s="77"/>
      <c r="S1022455" s="71"/>
      <c r="T1022455" s="71"/>
      <c r="U1022455" s="71"/>
      <c r="V1022455" s="78"/>
    </row>
    <row r="1022456" spans="1:22" customFormat="1">
      <c r="A1022456" s="2"/>
      <c r="B1022456" s="63"/>
      <c r="C1022456" s="67"/>
      <c r="D1022456" s="54"/>
      <c r="E1022456" s="71"/>
      <c r="F1022456" s="72"/>
      <c r="G1022456" s="72"/>
      <c r="H1022456" s="73"/>
      <c r="I1022456" s="74"/>
      <c r="J1022456" s="71"/>
      <c r="K1022456" s="75"/>
      <c r="L1022456" s="73"/>
      <c r="M1022456" s="73"/>
      <c r="N1022456" s="76"/>
      <c r="O1022456" s="73"/>
      <c r="P1022456" s="71"/>
      <c r="Q1022456" s="71"/>
      <c r="R1022456" s="77"/>
      <c r="S1022456" s="71"/>
      <c r="T1022456" s="71"/>
      <c r="U1022456" s="71"/>
      <c r="V1022456" s="78"/>
    </row>
    <row r="1022457" spans="1:22" customFormat="1">
      <c r="A1022457" s="2"/>
      <c r="B1022457" s="63"/>
      <c r="C1022457" s="67"/>
      <c r="D1022457" s="54"/>
      <c r="E1022457" s="71"/>
      <c r="F1022457" s="72"/>
      <c r="G1022457" s="72"/>
      <c r="H1022457" s="73"/>
      <c r="I1022457" s="74"/>
      <c r="J1022457" s="71"/>
      <c r="K1022457" s="75"/>
      <c r="L1022457" s="73"/>
      <c r="M1022457" s="73"/>
      <c r="N1022457" s="76"/>
      <c r="O1022457" s="73"/>
      <c r="P1022457" s="71"/>
      <c r="Q1022457" s="71"/>
      <c r="R1022457" s="77"/>
      <c r="S1022457" s="71"/>
      <c r="T1022457" s="71"/>
      <c r="U1022457" s="71"/>
      <c r="V1022457" s="78"/>
    </row>
    <row r="1022458" spans="1:22" customFormat="1">
      <c r="A1022458" s="2"/>
      <c r="B1022458" s="63"/>
      <c r="C1022458" s="67"/>
      <c r="D1022458" s="54"/>
      <c r="E1022458" s="71"/>
      <c r="F1022458" s="72"/>
      <c r="G1022458" s="72"/>
      <c r="H1022458" s="73"/>
      <c r="I1022458" s="74"/>
      <c r="J1022458" s="71"/>
      <c r="K1022458" s="75"/>
      <c r="L1022458" s="73"/>
      <c r="M1022458" s="73"/>
      <c r="N1022458" s="76"/>
      <c r="O1022458" s="73"/>
      <c r="P1022458" s="71"/>
      <c r="Q1022458" s="71"/>
      <c r="R1022458" s="77"/>
      <c r="S1022458" s="71"/>
      <c r="T1022458" s="71"/>
      <c r="U1022458" s="71"/>
      <c r="V1022458" s="78"/>
    </row>
    <row r="1022459" spans="1:22" customFormat="1">
      <c r="A1022459" s="2"/>
      <c r="B1022459" s="63"/>
      <c r="C1022459" s="67"/>
      <c r="D1022459" s="54"/>
      <c r="E1022459" s="71"/>
      <c r="F1022459" s="72"/>
      <c r="G1022459" s="72"/>
      <c r="H1022459" s="73"/>
      <c r="I1022459" s="74"/>
      <c r="J1022459" s="71"/>
      <c r="K1022459" s="75"/>
      <c r="L1022459" s="73"/>
      <c r="M1022459" s="73"/>
      <c r="N1022459" s="76"/>
      <c r="O1022459" s="73"/>
      <c r="P1022459" s="71"/>
      <c r="Q1022459" s="71"/>
      <c r="R1022459" s="77"/>
      <c r="S1022459" s="71"/>
      <c r="T1022459" s="71"/>
      <c r="U1022459" s="71"/>
      <c r="V1022459" s="78"/>
    </row>
    <row r="1022460" spans="1:22" customFormat="1">
      <c r="A1022460" s="2"/>
      <c r="B1022460" s="63"/>
      <c r="C1022460" s="67"/>
      <c r="D1022460" s="54"/>
      <c r="E1022460" s="71"/>
      <c r="F1022460" s="72"/>
      <c r="G1022460" s="72"/>
      <c r="H1022460" s="73"/>
      <c r="I1022460" s="74"/>
      <c r="J1022460" s="71"/>
      <c r="K1022460" s="75"/>
      <c r="L1022460" s="73"/>
      <c r="M1022460" s="73"/>
      <c r="N1022460" s="76"/>
      <c r="O1022460" s="73"/>
      <c r="P1022460" s="71"/>
      <c r="Q1022460" s="71"/>
      <c r="R1022460" s="77"/>
      <c r="S1022460" s="71"/>
      <c r="T1022460" s="71"/>
      <c r="U1022460" s="71"/>
      <c r="V1022460" s="78"/>
    </row>
    <row r="1022461" spans="1:22" customFormat="1">
      <c r="A1022461" s="2"/>
      <c r="B1022461" s="63"/>
      <c r="C1022461" s="67"/>
      <c r="D1022461" s="54"/>
      <c r="E1022461" s="71"/>
      <c r="F1022461" s="72"/>
      <c r="G1022461" s="72"/>
      <c r="H1022461" s="73"/>
      <c r="I1022461" s="74"/>
      <c r="J1022461" s="71"/>
      <c r="K1022461" s="75"/>
      <c r="L1022461" s="73"/>
      <c r="M1022461" s="73"/>
      <c r="N1022461" s="76"/>
      <c r="O1022461" s="73"/>
      <c r="P1022461" s="71"/>
      <c r="Q1022461" s="71"/>
      <c r="R1022461" s="77"/>
      <c r="S1022461" s="71"/>
      <c r="T1022461" s="71"/>
      <c r="U1022461" s="71"/>
      <c r="V1022461" s="78"/>
    </row>
    <row r="1022462" spans="1:22" customFormat="1">
      <c r="A1022462" s="2"/>
      <c r="B1022462" s="63"/>
      <c r="C1022462" s="67"/>
      <c r="D1022462" s="54"/>
      <c r="E1022462" s="71"/>
      <c r="F1022462" s="72"/>
      <c r="G1022462" s="72"/>
      <c r="H1022462" s="73"/>
      <c r="I1022462" s="74"/>
      <c r="J1022462" s="71"/>
      <c r="K1022462" s="75"/>
      <c r="L1022462" s="73"/>
      <c r="M1022462" s="73"/>
      <c r="N1022462" s="76"/>
      <c r="O1022462" s="73"/>
      <c r="P1022462" s="71"/>
      <c r="Q1022462" s="71"/>
      <c r="R1022462" s="77"/>
      <c r="S1022462" s="71"/>
      <c r="T1022462" s="71"/>
      <c r="U1022462" s="71"/>
      <c r="V1022462" s="78"/>
    </row>
    <row r="1022463" spans="1:22" customFormat="1">
      <c r="A1022463" s="2"/>
      <c r="B1022463" s="63"/>
      <c r="C1022463" s="67"/>
      <c r="D1022463" s="54"/>
      <c r="E1022463" s="71"/>
      <c r="F1022463" s="72"/>
      <c r="G1022463" s="72"/>
      <c r="H1022463" s="73"/>
      <c r="I1022463" s="74"/>
      <c r="J1022463" s="71"/>
      <c r="K1022463" s="75"/>
      <c r="L1022463" s="73"/>
      <c r="M1022463" s="73"/>
      <c r="N1022463" s="76"/>
      <c r="O1022463" s="73"/>
      <c r="P1022463" s="71"/>
      <c r="Q1022463" s="71"/>
      <c r="R1022463" s="77"/>
      <c r="S1022463" s="71"/>
      <c r="T1022463" s="71"/>
      <c r="U1022463" s="71"/>
      <c r="V1022463" s="78"/>
    </row>
    <row r="1022464" spans="1:22" customFormat="1">
      <c r="A1022464" s="2"/>
      <c r="B1022464" s="63"/>
      <c r="C1022464" s="67"/>
      <c r="D1022464" s="54"/>
      <c r="E1022464" s="71"/>
      <c r="F1022464" s="72"/>
      <c r="G1022464" s="72"/>
      <c r="H1022464" s="73"/>
      <c r="I1022464" s="74"/>
      <c r="J1022464" s="71"/>
      <c r="K1022464" s="75"/>
      <c r="L1022464" s="73"/>
      <c r="M1022464" s="73"/>
      <c r="N1022464" s="76"/>
      <c r="O1022464" s="73"/>
      <c r="P1022464" s="71"/>
      <c r="Q1022464" s="71"/>
      <c r="R1022464" s="77"/>
      <c r="S1022464" s="71"/>
      <c r="T1022464" s="71"/>
      <c r="U1022464" s="71"/>
      <c r="V1022464" s="78"/>
    </row>
    <row r="1022465" spans="1:22" customFormat="1">
      <c r="A1022465" s="2"/>
      <c r="B1022465" s="63"/>
      <c r="C1022465" s="67"/>
      <c r="D1022465" s="54"/>
      <c r="E1022465" s="71"/>
      <c r="F1022465" s="72"/>
      <c r="G1022465" s="72"/>
      <c r="H1022465" s="73"/>
      <c r="I1022465" s="74"/>
      <c r="J1022465" s="71"/>
      <c r="K1022465" s="75"/>
      <c r="L1022465" s="73"/>
      <c r="M1022465" s="73"/>
      <c r="N1022465" s="76"/>
      <c r="O1022465" s="73"/>
      <c r="P1022465" s="71"/>
      <c r="Q1022465" s="71"/>
      <c r="R1022465" s="77"/>
      <c r="S1022465" s="71"/>
      <c r="T1022465" s="71"/>
      <c r="U1022465" s="71"/>
      <c r="V1022465" s="78"/>
    </row>
    <row r="1022466" spans="1:22" customFormat="1">
      <c r="A1022466" s="2"/>
      <c r="B1022466" s="63"/>
      <c r="C1022466" s="67"/>
      <c r="D1022466" s="54"/>
      <c r="E1022466" s="71"/>
      <c r="F1022466" s="72"/>
      <c r="G1022466" s="72"/>
      <c r="H1022466" s="73"/>
      <c r="I1022466" s="74"/>
      <c r="J1022466" s="71"/>
      <c r="K1022466" s="75"/>
      <c r="L1022466" s="73"/>
      <c r="M1022466" s="73"/>
      <c r="N1022466" s="76"/>
      <c r="O1022466" s="73"/>
      <c r="P1022466" s="71"/>
      <c r="Q1022466" s="71"/>
      <c r="R1022466" s="77"/>
      <c r="S1022466" s="71"/>
      <c r="T1022466" s="71"/>
      <c r="U1022466" s="71"/>
      <c r="V1022466" s="78"/>
    </row>
    <row r="1022467" spans="1:22" customFormat="1">
      <c r="A1022467" s="2"/>
      <c r="B1022467" s="63"/>
      <c r="C1022467" s="67"/>
      <c r="D1022467" s="54"/>
      <c r="E1022467" s="71"/>
      <c r="F1022467" s="72"/>
      <c r="G1022467" s="72"/>
      <c r="H1022467" s="73"/>
      <c r="I1022467" s="74"/>
      <c r="J1022467" s="71"/>
      <c r="K1022467" s="75"/>
      <c r="L1022467" s="73"/>
      <c r="M1022467" s="73"/>
      <c r="N1022467" s="76"/>
      <c r="O1022467" s="73"/>
      <c r="P1022467" s="71"/>
      <c r="Q1022467" s="71"/>
      <c r="R1022467" s="77"/>
      <c r="S1022467" s="71"/>
      <c r="T1022467" s="71"/>
      <c r="U1022467" s="71"/>
      <c r="V1022467" s="78"/>
    </row>
    <row r="1022468" spans="1:22" customFormat="1">
      <c r="A1022468" s="2"/>
      <c r="B1022468" s="63"/>
      <c r="C1022468" s="67"/>
      <c r="D1022468" s="54"/>
      <c r="E1022468" s="71"/>
      <c r="F1022468" s="72"/>
      <c r="G1022468" s="72"/>
      <c r="H1022468" s="73"/>
      <c r="I1022468" s="74"/>
      <c r="J1022468" s="71"/>
      <c r="K1022468" s="75"/>
      <c r="L1022468" s="73"/>
      <c r="M1022468" s="73"/>
      <c r="N1022468" s="76"/>
      <c r="O1022468" s="73"/>
      <c r="P1022468" s="71"/>
      <c r="Q1022468" s="71"/>
      <c r="R1022468" s="77"/>
      <c r="S1022468" s="71"/>
      <c r="T1022468" s="71"/>
      <c r="U1022468" s="71"/>
      <c r="V1022468" s="78"/>
    </row>
    <row r="1022469" spans="1:22" customFormat="1">
      <c r="A1022469" s="2"/>
      <c r="B1022469" s="63"/>
      <c r="C1022469" s="67"/>
      <c r="D1022469" s="54"/>
      <c r="E1022469" s="71"/>
      <c r="F1022469" s="72"/>
      <c r="G1022469" s="72"/>
      <c r="H1022469" s="73"/>
      <c r="I1022469" s="74"/>
      <c r="J1022469" s="71"/>
      <c r="K1022469" s="75"/>
      <c r="L1022469" s="73"/>
      <c r="M1022469" s="73"/>
      <c r="N1022469" s="76"/>
      <c r="O1022469" s="73"/>
      <c r="P1022469" s="71"/>
      <c r="Q1022469" s="71"/>
      <c r="R1022469" s="77"/>
      <c r="S1022469" s="71"/>
      <c r="T1022469" s="71"/>
      <c r="U1022469" s="71"/>
      <c r="V1022469" s="78"/>
    </row>
    <row r="1022470" spans="1:22" customFormat="1">
      <c r="A1022470" s="2"/>
      <c r="B1022470" s="63"/>
      <c r="C1022470" s="67"/>
      <c r="D1022470" s="54"/>
      <c r="E1022470" s="71"/>
      <c r="F1022470" s="72"/>
      <c r="G1022470" s="72"/>
      <c r="H1022470" s="73"/>
      <c r="I1022470" s="74"/>
      <c r="J1022470" s="71"/>
      <c r="K1022470" s="75"/>
      <c r="L1022470" s="73"/>
      <c r="M1022470" s="73"/>
      <c r="N1022470" s="76"/>
      <c r="O1022470" s="73"/>
      <c r="P1022470" s="71"/>
      <c r="Q1022470" s="71"/>
      <c r="R1022470" s="77"/>
      <c r="S1022470" s="71"/>
      <c r="T1022470" s="71"/>
      <c r="U1022470" s="71"/>
      <c r="V1022470" s="78"/>
    </row>
    <row r="1022471" spans="1:22" customFormat="1">
      <c r="A1022471" s="2"/>
      <c r="B1022471" s="63"/>
      <c r="C1022471" s="67"/>
      <c r="D1022471" s="54"/>
      <c r="E1022471" s="71"/>
      <c r="F1022471" s="72"/>
      <c r="G1022471" s="72"/>
      <c r="H1022471" s="73"/>
      <c r="I1022471" s="74"/>
      <c r="J1022471" s="71"/>
      <c r="K1022471" s="75"/>
      <c r="L1022471" s="73"/>
      <c r="M1022471" s="73"/>
      <c r="N1022471" s="76"/>
      <c r="O1022471" s="73"/>
      <c r="P1022471" s="71"/>
      <c r="Q1022471" s="71"/>
      <c r="R1022471" s="77"/>
      <c r="S1022471" s="71"/>
      <c r="T1022471" s="71"/>
      <c r="U1022471" s="71"/>
      <c r="V1022471" s="78"/>
    </row>
    <row r="1022472" spans="1:22" customFormat="1">
      <c r="A1022472" s="2"/>
      <c r="B1022472" s="63"/>
      <c r="C1022472" s="67"/>
      <c r="D1022472" s="54"/>
      <c r="E1022472" s="71"/>
      <c r="F1022472" s="72"/>
      <c r="G1022472" s="72"/>
      <c r="H1022472" s="73"/>
      <c r="I1022472" s="74"/>
      <c r="J1022472" s="71"/>
      <c r="K1022472" s="75"/>
      <c r="L1022472" s="73"/>
      <c r="M1022472" s="73"/>
      <c r="N1022472" s="76"/>
      <c r="O1022472" s="73"/>
      <c r="P1022472" s="71"/>
      <c r="Q1022472" s="71"/>
      <c r="R1022472" s="77"/>
      <c r="S1022472" s="71"/>
      <c r="T1022472" s="71"/>
      <c r="U1022472" s="71"/>
      <c r="V1022472" s="78"/>
    </row>
    <row r="1022473" spans="1:22" customFormat="1">
      <c r="A1022473" s="2"/>
      <c r="B1022473" s="63"/>
      <c r="C1022473" s="67"/>
      <c r="D1022473" s="54"/>
      <c r="E1022473" s="71"/>
      <c r="F1022473" s="72"/>
      <c r="G1022473" s="72"/>
      <c r="H1022473" s="73"/>
      <c r="I1022473" s="74"/>
      <c r="J1022473" s="71"/>
      <c r="K1022473" s="75"/>
      <c r="L1022473" s="73"/>
      <c r="M1022473" s="73"/>
      <c r="N1022473" s="76"/>
      <c r="O1022473" s="73"/>
      <c r="P1022473" s="71"/>
      <c r="Q1022473" s="71"/>
      <c r="R1022473" s="77"/>
      <c r="S1022473" s="71"/>
      <c r="T1022473" s="71"/>
      <c r="U1022473" s="71"/>
      <c r="V1022473" s="78"/>
    </row>
    <row r="1022474" spans="1:22" customFormat="1">
      <c r="A1022474" s="2"/>
      <c r="B1022474" s="63"/>
      <c r="C1022474" s="67"/>
      <c r="D1022474" s="54"/>
      <c r="E1022474" s="71"/>
      <c r="F1022474" s="72"/>
      <c r="G1022474" s="72"/>
      <c r="H1022474" s="73"/>
      <c r="I1022474" s="74"/>
      <c r="J1022474" s="71"/>
      <c r="K1022474" s="75"/>
      <c r="L1022474" s="73"/>
      <c r="M1022474" s="73"/>
      <c r="N1022474" s="76"/>
      <c r="O1022474" s="73"/>
      <c r="P1022474" s="71"/>
      <c r="Q1022474" s="71"/>
      <c r="R1022474" s="77"/>
      <c r="S1022474" s="71"/>
      <c r="T1022474" s="71"/>
      <c r="U1022474" s="71"/>
      <c r="V1022474" s="78"/>
    </row>
    <row r="1022475" spans="1:22" customFormat="1">
      <c r="A1022475" s="2"/>
      <c r="B1022475" s="63"/>
      <c r="C1022475" s="67"/>
      <c r="D1022475" s="54"/>
      <c r="E1022475" s="71"/>
      <c r="F1022475" s="72"/>
      <c r="G1022475" s="72"/>
      <c r="H1022475" s="73"/>
      <c r="I1022475" s="74"/>
      <c r="J1022475" s="71"/>
      <c r="K1022475" s="75"/>
      <c r="L1022475" s="73"/>
      <c r="M1022475" s="73"/>
      <c r="N1022475" s="76"/>
      <c r="O1022475" s="73"/>
      <c r="P1022475" s="71"/>
      <c r="Q1022475" s="71"/>
      <c r="R1022475" s="77"/>
      <c r="S1022475" s="71"/>
      <c r="T1022475" s="71"/>
      <c r="U1022475" s="71"/>
      <c r="V1022475" s="78"/>
    </row>
    <row r="1022476" spans="1:22" customFormat="1">
      <c r="A1022476" s="2"/>
      <c r="B1022476" s="63"/>
      <c r="C1022476" s="67"/>
      <c r="D1022476" s="54"/>
      <c r="E1022476" s="71"/>
      <c r="F1022476" s="72"/>
      <c r="G1022476" s="72"/>
      <c r="H1022476" s="73"/>
      <c r="I1022476" s="74"/>
      <c r="J1022476" s="71"/>
      <c r="K1022476" s="75"/>
      <c r="L1022476" s="73"/>
      <c r="M1022476" s="73"/>
      <c r="N1022476" s="76"/>
      <c r="O1022476" s="73"/>
      <c r="P1022476" s="71"/>
      <c r="Q1022476" s="71"/>
      <c r="R1022476" s="77"/>
      <c r="S1022476" s="71"/>
      <c r="T1022476" s="71"/>
      <c r="U1022476" s="71"/>
      <c r="V1022476" s="78"/>
    </row>
    <row r="1022477" spans="1:22" customFormat="1">
      <c r="A1022477" s="2"/>
      <c r="B1022477" s="63"/>
      <c r="C1022477" s="67"/>
      <c r="D1022477" s="54"/>
      <c r="E1022477" s="71"/>
      <c r="F1022477" s="72"/>
      <c r="G1022477" s="72"/>
      <c r="H1022477" s="73"/>
      <c r="I1022477" s="74"/>
      <c r="J1022477" s="71"/>
      <c r="K1022477" s="75"/>
      <c r="L1022477" s="73"/>
      <c r="M1022477" s="73"/>
      <c r="N1022477" s="76"/>
      <c r="O1022477" s="73"/>
      <c r="P1022477" s="71"/>
      <c r="Q1022477" s="71"/>
      <c r="R1022477" s="77"/>
      <c r="S1022477" s="71"/>
      <c r="T1022477" s="71"/>
      <c r="U1022477" s="71"/>
      <c r="V1022477" s="78"/>
    </row>
    <row r="1022478" spans="1:22" customFormat="1">
      <c r="A1022478" s="2"/>
      <c r="B1022478" s="63"/>
      <c r="C1022478" s="67"/>
      <c r="D1022478" s="54"/>
      <c r="E1022478" s="71"/>
      <c r="F1022478" s="72"/>
      <c r="G1022478" s="72"/>
      <c r="H1022478" s="73"/>
      <c r="I1022478" s="74"/>
      <c r="J1022478" s="71"/>
      <c r="K1022478" s="75"/>
      <c r="L1022478" s="73"/>
      <c r="M1022478" s="73"/>
      <c r="N1022478" s="76"/>
      <c r="O1022478" s="73"/>
      <c r="P1022478" s="71"/>
      <c r="Q1022478" s="71"/>
      <c r="R1022478" s="77"/>
      <c r="S1022478" s="71"/>
      <c r="T1022478" s="71"/>
      <c r="U1022478" s="71"/>
      <c r="V1022478" s="78"/>
    </row>
    <row r="1022479" spans="1:22" customFormat="1">
      <c r="A1022479" s="2"/>
      <c r="B1022479" s="63"/>
      <c r="C1022479" s="67"/>
      <c r="D1022479" s="54"/>
      <c r="E1022479" s="71"/>
      <c r="F1022479" s="72"/>
      <c r="G1022479" s="72"/>
      <c r="H1022479" s="73"/>
      <c r="I1022479" s="74"/>
      <c r="J1022479" s="71"/>
      <c r="K1022479" s="75"/>
      <c r="L1022479" s="73"/>
      <c r="M1022479" s="73"/>
      <c r="N1022479" s="76"/>
      <c r="O1022479" s="73"/>
      <c r="P1022479" s="71"/>
      <c r="Q1022479" s="71"/>
      <c r="R1022479" s="77"/>
      <c r="S1022479" s="71"/>
      <c r="T1022479" s="71"/>
      <c r="U1022479" s="71"/>
      <c r="V1022479" s="78"/>
    </row>
    <row r="1022480" spans="1:22" customFormat="1">
      <c r="A1022480" s="2"/>
      <c r="B1022480" s="63"/>
      <c r="C1022480" s="67"/>
      <c r="D1022480" s="54"/>
      <c r="E1022480" s="71"/>
      <c r="F1022480" s="72"/>
      <c r="G1022480" s="72"/>
      <c r="H1022480" s="73"/>
      <c r="I1022480" s="74"/>
      <c r="J1022480" s="71"/>
      <c r="K1022480" s="75"/>
      <c r="L1022480" s="73"/>
      <c r="M1022480" s="73"/>
      <c r="N1022480" s="76"/>
      <c r="O1022480" s="73"/>
      <c r="P1022480" s="71"/>
      <c r="Q1022480" s="71"/>
      <c r="R1022480" s="77"/>
      <c r="S1022480" s="71"/>
      <c r="T1022480" s="71"/>
      <c r="U1022480" s="71"/>
      <c r="V1022480" s="78"/>
    </row>
    <row r="1022481" spans="1:22" customFormat="1">
      <c r="A1022481" s="2"/>
      <c r="B1022481" s="63"/>
      <c r="C1022481" s="67"/>
      <c r="D1022481" s="54"/>
      <c r="E1022481" s="71"/>
      <c r="F1022481" s="72"/>
      <c r="G1022481" s="72"/>
      <c r="H1022481" s="73"/>
      <c r="I1022481" s="74"/>
      <c r="J1022481" s="71"/>
      <c r="K1022481" s="75"/>
      <c r="L1022481" s="73"/>
      <c r="M1022481" s="73"/>
      <c r="N1022481" s="76"/>
      <c r="O1022481" s="73"/>
      <c r="P1022481" s="71"/>
      <c r="Q1022481" s="71"/>
      <c r="R1022481" s="77"/>
      <c r="S1022481" s="71"/>
      <c r="T1022481" s="71"/>
      <c r="U1022481" s="71"/>
      <c r="V1022481" s="78"/>
    </row>
    <row r="1022482" spans="1:22" customFormat="1">
      <c r="A1022482" s="2"/>
      <c r="B1022482" s="63"/>
      <c r="C1022482" s="67"/>
      <c r="D1022482" s="54"/>
      <c r="E1022482" s="71"/>
      <c r="F1022482" s="72"/>
      <c r="G1022482" s="72"/>
      <c r="H1022482" s="73"/>
      <c r="I1022482" s="74"/>
      <c r="J1022482" s="71"/>
      <c r="K1022482" s="75"/>
      <c r="L1022482" s="73"/>
      <c r="M1022482" s="73"/>
      <c r="N1022482" s="76"/>
      <c r="O1022482" s="73"/>
      <c r="P1022482" s="71"/>
      <c r="Q1022482" s="71"/>
      <c r="R1022482" s="77"/>
      <c r="S1022482" s="71"/>
      <c r="T1022482" s="71"/>
      <c r="U1022482" s="71"/>
      <c r="V1022482" s="78"/>
    </row>
    <row r="1022483" spans="1:22" customFormat="1">
      <c r="A1022483" s="2"/>
      <c r="B1022483" s="63"/>
      <c r="C1022483" s="67"/>
      <c r="D1022483" s="54"/>
      <c r="E1022483" s="71"/>
      <c r="F1022483" s="72"/>
      <c r="G1022483" s="72"/>
      <c r="H1022483" s="73"/>
      <c r="I1022483" s="74"/>
      <c r="J1022483" s="71"/>
      <c r="K1022483" s="75"/>
      <c r="L1022483" s="73"/>
      <c r="M1022483" s="73"/>
      <c r="N1022483" s="76"/>
      <c r="O1022483" s="73"/>
      <c r="P1022483" s="71"/>
      <c r="Q1022483" s="71"/>
      <c r="R1022483" s="77"/>
      <c r="S1022483" s="71"/>
      <c r="T1022483" s="71"/>
      <c r="U1022483" s="71"/>
      <c r="V1022483" s="78"/>
    </row>
    <row r="1022484" spans="1:22" customFormat="1">
      <c r="A1022484" s="2"/>
      <c r="B1022484" s="63"/>
      <c r="C1022484" s="67"/>
      <c r="D1022484" s="54"/>
      <c r="E1022484" s="71"/>
      <c r="F1022484" s="72"/>
      <c r="G1022484" s="72"/>
      <c r="H1022484" s="73"/>
      <c r="I1022484" s="74"/>
      <c r="J1022484" s="71"/>
      <c r="K1022484" s="75"/>
      <c r="L1022484" s="73"/>
      <c r="M1022484" s="73"/>
      <c r="N1022484" s="76"/>
      <c r="O1022484" s="73"/>
      <c r="P1022484" s="71"/>
      <c r="Q1022484" s="71"/>
      <c r="R1022484" s="77"/>
      <c r="S1022484" s="71"/>
      <c r="T1022484" s="71"/>
      <c r="U1022484" s="71"/>
      <c r="V1022484" s="78"/>
    </row>
    <row r="1022485" spans="1:22" customFormat="1">
      <c r="A1022485" s="2"/>
      <c r="B1022485" s="63"/>
      <c r="C1022485" s="67"/>
      <c r="D1022485" s="54"/>
      <c r="E1022485" s="71"/>
      <c r="F1022485" s="72"/>
      <c r="G1022485" s="72"/>
      <c r="H1022485" s="73"/>
      <c r="I1022485" s="74"/>
      <c r="J1022485" s="71"/>
      <c r="K1022485" s="75"/>
      <c r="L1022485" s="73"/>
      <c r="M1022485" s="73"/>
      <c r="N1022485" s="76"/>
      <c r="O1022485" s="73"/>
      <c r="P1022485" s="71"/>
      <c r="Q1022485" s="71"/>
      <c r="R1022485" s="77"/>
      <c r="S1022485" s="71"/>
      <c r="T1022485" s="71"/>
      <c r="U1022485" s="71"/>
      <c r="V1022485" s="78"/>
    </row>
    <row r="1022486" spans="1:22" customFormat="1">
      <c r="A1022486" s="2"/>
      <c r="B1022486" s="63"/>
      <c r="C1022486" s="67"/>
      <c r="D1022486" s="54"/>
      <c r="E1022486" s="71"/>
      <c r="F1022486" s="72"/>
      <c r="G1022486" s="72"/>
      <c r="H1022486" s="73"/>
      <c r="I1022486" s="74"/>
      <c r="J1022486" s="71"/>
      <c r="K1022486" s="75"/>
      <c r="L1022486" s="73"/>
      <c r="M1022486" s="73"/>
      <c r="N1022486" s="76"/>
      <c r="O1022486" s="73"/>
      <c r="P1022486" s="71"/>
      <c r="Q1022486" s="71"/>
      <c r="R1022486" s="77"/>
      <c r="S1022486" s="71"/>
      <c r="T1022486" s="71"/>
      <c r="U1022486" s="71"/>
      <c r="V1022486" s="78"/>
    </row>
    <row r="1022487" spans="1:22" customFormat="1">
      <c r="A1022487" s="2"/>
      <c r="B1022487" s="63"/>
      <c r="C1022487" s="67"/>
      <c r="D1022487" s="54"/>
      <c r="E1022487" s="71"/>
      <c r="F1022487" s="72"/>
      <c r="G1022487" s="72"/>
      <c r="H1022487" s="73"/>
      <c r="I1022487" s="74"/>
      <c r="J1022487" s="71"/>
      <c r="K1022487" s="75"/>
      <c r="L1022487" s="73"/>
      <c r="M1022487" s="73"/>
      <c r="N1022487" s="76"/>
      <c r="O1022487" s="73"/>
      <c r="P1022487" s="71"/>
      <c r="Q1022487" s="71"/>
      <c r="R1022487" s="77"/>
      <c r="S1022487" s="71"/>
      <c r="T1022487" s="71"/>
      <c r="U1022487" s="71"/>
      <c r="V1022487" s="78"/>
    </row>
    <row r="1022488" spans="1:22" customFormat="1">
      <c r="A1022488" s="2"/>
      <c r="B1022488" s="63"/>
      <c r="C1022488" s="67"/>
      <c r="D1022488" s="54"/>
      <c r="E1022488" s="71"/>
      <c r="F1022488" s="72"/>
      <c r="G1022488" s="72"/>
      <c r="H1022488" s="73"/>
      <c r="I1022488" s="74"/>
      <c r="J1022488" s="71"/>
      <c r="K1022488" s="75"/>
      <c r="L1022488" s="73"/>
      <c r="M1022488" s="73"/>
      <c r="N1022488" s="76"/>
      <c r="O1022488" s="73"/>
      <c r="P1022488" s="71"/>
      <c r="Q1022488" s="71"/>
      <c r="R1022488" s="77"/>
      <c r="S1022488" s="71"/>
      <c r="T1022488" s="71"/>
      <c r="U1022488" s="71"/>
      <c r="V1022488" s="78"/>
    </row>
    <row r="1022489" spans="1:22" customFormat="1">
      <c r="A1022489" s="2"/>
      <c r="B1022489" s="63"/>
      <c r="C1022489" s="67"/>
      <c r="D1022489" s="54"/>
      <c r="E1022489" s="71"/>
      <c r="F1022489" s="72"/>
      <c r="G1022489" s="72"/>
      <c r="H1022489" s="73"/>
      <c r="I1022489" s="74"/>
      <c r="J1022489" s="71"/>
      <c r="K1022489" s="75"/>
      <c r="L1022489" s="73"/>
      <c r="M1022489" s="73"/>
      <c r="N1022489" s="76"/>
      <c r="O1022489" s="73"/>
      <c r="P1022489" s="71"/>
      <c r="Q1022489" s="71"/>
      <c r="R1022489" s="77"/>
      <c r="S1022489" s="71"/>
      <c r="T1022489" s="71"/>
      <c r="U1022489" s="71"/>
      <c r="V1022489" s="78"/>
    </row>
    <row r="1022490" spans="1:22" customFormat="1">
      <c r="A1022490" s="2"/>
      <c r="B1022490" s="63"/>
      <c r="C1022490" s="67"/>
      <c r="D1022490" s="54"/>
      <c r="E1022490" s="71"/>
      <c r="F1022490" s="72"/>
      <c r="G1022490" s="72"/>
      <c r="H1022490" s="73"/>
      <c r="I1022490" s="74"/>
      <c r="J1022490" s="71"/>
      <c r="K1022490" s="75"/>
      <c r="L1022490" s="73"/>
      <c r="M1022490" s="73"/>
      <c r="N1022490" s="76"/>
      <c r="O1022490" s="73"/>
      <c r="P1022490" s="71"/>
      <c r="Q1022490" s="71"/>
      <c r="R1022490" s="77"/>
      <c r="S1022490" s="71"/>
      <c r="T1022490" s="71"/>
      <c r="U1022490" s="71"/>
      <c r="V1022490" s="78"/>
    </row>
    <row r="1022491" spans="1:22" customFormat="1">
      <c r="A1022491" s="2"/>
      <c r="B1022491" s="63"/>
      <c r="C1022491" s="67"/>
      <c r="D1022491" s="54"/>
      <c r="E1022491" s="71"/>
      <c r="F1022491" s="72"/>
      <c r="G1022491" s="72"/>
      <c r="H1022491" s="73"/>
      <c r="I1022491" s="74"/>
      <c r="J1022491" s="71"/>
      <c r="K1022491" s="75"/>
      <c r="L1022491" s="73"/>
      <c r="M1022491" s="73"/>
      <c r="N1022491" s="76"/>
      <c r="O1022491" s="73"/>
      <c r="P1022491" s="71"/>
      <c r="Q1022491" s="71"/>
      <c r="R1022491" s="77"/>
      <c r="S1022491" s="71"/>
      <c r="T1022491" s="71"/>
      <c r="U1022491" s="71"/>
      <c r="V1022491" s="78"/>
    </row>
    <row r="1022492" spans="1:22" customFormat="1">
      <c r="A1022492" s="2"/>
      <c r="B1022492" s="63"/>
      <c r="C1022492" s="67"/>
      <c r="D1022492" s="54"/>
      <c r="E1022492" s="71"/>
      <c r="F1022492" s="72"/>
      <c r="G1022492" s="72"/>
      <c r="H1022492" s="73"/>
      <c r="I1022492" s="74"/>
      <c r="J1022492" s="71"/>
      <c r="K1022492" s="75"/>
      <c r="L1022492" s="73"/>
      <c r="M1022492" s="73"/>
      <c r="N1022492" s="76"/>
      <c r="O1022492" s="73"/>
      <c r="P1022492" s="71"/>
      <c r="Q1022492" s="71"/>
      <c r="R1022492" s="77"/>
      <c r="S1022492" s="71"/>
      <c r="T1022492" s="71"/>
      <c r="U1022492" s="71"/>
      <c r="V1022492" s="78"/>
    </row>
    <row r="1022493" spans="1:22" customFormat="1">
      <c r="A1022493" s="2"/>
      <c r="B1022493" s="63"/>
      <c r="C1022493" s="67"/>
      <c r="D1022493" s="54"/>
      <c r="E1022493" s="71"/>
      <c r="F1022493" s="72"/>
      <c r="G1022493" s="72"/>
      <c r="H1022493" s="73"/>
      <c r="I1022493" s="74"/>
      <c r="J1022493" s="71"/>
      <c r="K1022493" s="75"/>
      <c r="L1022493" s="73"/>
      <c r="M1022493" s="73"/>
      <c r="N1022493" s="76"/>
      <c r="O1022493" s="73"/>
      <c r="P1022493" s="71"/>
      <c r="Q1022493" s="71"/>
      <c r="R1022493" s="77"/>
      <c r="S1022493" s="71"/>
      <c r="T1022493" s="71"/>
      <c r="U1022493" s="71"/>
      <c r="V1022493" s="78"/>
    </row>
    <row r="1022494" spans="1:22" customFormat="1">
      <c r="A1022494" s="2"/>
      <c r="B1022494" s="63"/>
      <c r="C1022494" s="67"/>
      <c r="D1022494" s="54"/>
      <c r="E1022494" s="71"/>
      <c r="F1022494" s="72"/>
      <c r="G1022494" s="72"/>
      <c r="H1022494" s="73"/>
      <c r="I1022494" s="74"/>
      <c r="J1022494" s="71"/>
      <c r="K1022494" s="75"/>
      <c r="L1022494" s="73"/>
      <c r="M1022494" s="73"/>
      <c r="N1022494" s="76"/>
      <c r="O1022494" s="73"/>
      <c r="P1022494" s="71"/>
      <c r="Q1022494" s="71"/>
      <c r="R1022494" s="77"/>
      <c r="S1022494" s="71"/>
      <c r="T1022494" s="71"/>
      <c r="U1022494" s="71"/>
      <c r="V1022494" s="78"/>
    </row>
    <row r="1022495" spans="1:22" customFormat="1">
      <c r="A1022495" s="2"/>
      <c r="B1022495" s="63"/>
      <c r="C1022495" s="67"/>
      <c r="D1022495" s="54"/>
      <c r="E1022495" s="71"/>
      <c r="F1022495" s="72"/>
      <c r="G1022495" s="72"/>
      <c r="H1022495" s="73"/>
      <c r="I1022495" s="74"/>
      <c r="J1022495" s="71"/>
      <c r="K1022495" s="75"/>
      <c r="L1022495" s="73"/>
      <c r="M1022495" s="73"/>
      <c r="N1022495" s="76"/>
      <c r="O1022495" s="73"/>
      <c r="P1022495" s="71"/>
      <c r="Q1022495" s="71"/>
      <c r="R1022495" s="77"/>
      <c r="S1022495" s="71"/>
      <c r="T1022495" s="71"/>
      <c r="U1022495" s="71"/>
      <c r="V1022495" s="78"/>
    </row>
    <row r="1022496" spans="1:22" customFormat="1">
      <c r="A1022496" s="2"/>
      <c r="B1022496" s="63"/>
      <c r="C1022496" s="67"/>
      <c r="D1022496" s="54"/>
      <c r="E1022496" s="71"/>
      <c r="F1022496" s="72"/>
      <c r="G1022496" s="72"/>
      <c r="H1022496" s="73"/>
      <c r="I1022496" s="74"/>
      <c r="J1022496" s="71"/>
      <c r="K1022496" s="75"/>
      <c r="L1022496" s="73"/>
      <c r="M1022496" s="73"/>
      <c r="N1022496" s="76"/>
      <c r="O1022496" s="73"/>
      <c r="P1022496" s="71"/>
      <c r="Q1022496" s="71"/>
      <c r="R1022496" s="77"/>
      <c r="S1022496" s="71"/>
      <c r="T1022496" s="71"/>
      <c r="U1022496" s="71"/>
      <c r="V1022496" s="78"/>
    </row>
    <row r="1022497" spans="1:22" customFormat="1">
      <c r="A1022497" s="2"/>
      <c r="B1022497" s="63"/>
      <c r="C1022497" s="67"/>
      <c r="D1022497" s="54"/>
      <c r="E1022497" s="71"/>
      <c r="F1022497" s="72"/>
      <c r="G1022497" s="72"/>
      <c r="H1022497" s="73"/>
      <c r="I1022497" s="74"/>
      <c r="J1022497" s="71"/>
      <c r="K1022497" s="75"/>
      <c r="L1022497" s="73"/>
      <c r="M1022497" s="73"/>
      <c r="N1022497" s="76"/>
      <c r="O1022497" s="73"/>
      <c r="P1022497" s="71"/>
      <c r="Q1022497" s="71"/>
      <c r="R1022497" s="77"/>
      <c r="S1022497" s="71"/>
      <c r="T1022497" s="71"/>
      <c r="U1022497" s="71"/>
      <c r="V1022497" s="78"/>
    </row>
    <row r="1022498" spans="1:22" customFormat="1">
      <c r="A1022498" s="2"/>
      <c r="B1022498" s="63"/>
      <c r="C1022498" s="67"/>
      <c r="D1022498" s="54"/>
      <c r="E1022498" s="71"/>
      <c r="F1022498" s="72"/>
      <c r="G1022498" s="72"/>
      <c r="H1022498" s="73"/>
      <c r="I1022498" s="74"/>
      <c r="J1022498" s="71"/>
      <c r="K1022498" s="75"/>
      <c r="L1022498" s="73"/>
      <c r="M1022498" s="73"/>
      <c r="N1022498" s="76"/>
      <c r="O1022498" s="73"/>
      <c r="P1022498" s="71"/>
      <c r="Q1022498" s="71"/>
      <c r="R1022498" s="77"/>
      <c r="S1022498" s="71"/>
      <c r="T1022498" s="71"/>
      <c r="U1022498" s="71"/>
      <c r="V1022498" s="78"/>
    </row>
    <row r="1022499" spans="1:22" customFormat="1">
      <c r="A1022499" s="2"/>
      <c r="B1022499" s="63"/>
      <c r="C1022499" s="67"/>
      <c r="D1022499" s="54"/>
      <c r="E1022499" s="71"/>
      <c r="F1022499" s="72"/>
      <c r="G1022499" s="72"/>
      <c r="H1022499" s="73"/>
      <c r="I1022499" s="74"/>
      <c r="J1022499" s="71"/>
      <c r="K1022499" s="75"/>
      <c r="L1022499" s="73"/>
      <c r="M1022499" s="73"/>
      <c r="N1022499" s="76"/>
      <c r="O1022499" s="73"/>
      <c r="P1022499" s="71"/>
      <c r="Q1022499" s="71"/>
      <c r="R1022499" s="77"/>
      <c r="S1022499" s="71"/>
      <c r="T1022499" s="71"/>
      <c r="U1022499" s="71"/>
      <c r="V1022499" s="78"/>
    </row>
    <row r="1022500" spans="1:22" customFormat="1">
      <c r="A1022500" s="2"/>
      <c r="B1022500" s="63"/>
      <c r="C1022500" s="67"/>
      <c r="D1022500" s="54"/>
      <c r="E1022500" s="71"/>
      <c r="F1022500" s="72"/>
      <c r="G1022500" s="72"/>
      <c r="H1022500" s="73"/>
      <c r="I1022500" s="74"/>
      <c r="J1022500" s="71"/>
      <c r="K1022500" s="75"/>
      <c r="L1022500" s="73"/>
      <c r="M1022500" s="73"/>
      <c r="N1022500" s="76"/>
      <c r="O1022500" s="73"/>
      <c r="P1022500" s="71"/>
      <c r="Q1022500" s="71"/>
      <c r="R1022500" s="77"/>
      <c r="S1022500" s="71"/>
      <c r="T1022500" s="71"/>
      <c r="U1022500" s="71"/>
      <c r="V1022500" s="78"/>
    </row>
    <row r="1022501" spans="1:22" customFormat="1">
      <c r="A1022501" s="2"/>
      <c r="B1022501" s="63"/>
      <c r="C1022501" s="67"/>
      <c r="D1022501" s="54"/>
      <c r="E1022501" s="71"/>
      <c r="F1022501" s="72"/>
      <c r="G1022501" s="72"/>
      <c r="H1022501" s="73"/>
      <c r="I1022501" s="74"/>
      <c r="J1022501" s="71"/>
      <c r="K1022501" s="75"/>
      <c r="L1022501" s="73"/>
      <c r="M1022501" s="73"/>
      <c r="N1022501" s="76"/>
      <c r="O1022501" s="73"/>
      <c r="P1022501" s="71"/>
      <c r="Q1022501" s="71"/>
      <c r="R1022501" s="77"/>
      <c r="S1022501" s="71"/>
      <c r="T1022501" s="71"/>
      <c r="U1022501" s="71"/>
      <c r="V1022501" s="78"/>
    </row>
    <row r="1022502" spans="1:22" customFormat="1">
      <c r="A1022502" s="2"/>
      <c r="B1022502" s="63"/>
      <c r="C1022502" s="67"/>
      <c r="D1022502" s="54"/>
      <c r="E1022502" s="71"/>
      <c r="F1022502" s="72"/>
      <c r="G1022502" s="72"/>
      <c r="H1022502" s="73"/>
      <c r="I1022502" s="74"/>
      <c r="J1022502" s="71"/>
      <c r="K1022502" s="75"/>
      <c r="L1022502" s="73"/>
      <c r="M1022502" s="73"/>
      <c r="N1022502" s="76"/>
      <c r="O1022502" s="73"/>
      <c r="P1022502" s="71"/>
      <c r="Q1022502" s="71"/>
      <c r="R1022502" s="77"/>
      <c r="S1022502" s="71"/>
      <c r="T1022502" s="71"/>
      <c r="U1022502" s="71"/>
      <c r="V1022502" s="78"/>
    </row>
    <row r="1022503" spans="1:22" customFormat="1">
      <c r="A1022503" s="2"/>
      <c r="B1022503" s="63"/>
      <c r="C1022503" s="67"/>
      <c r="D1022503" s="54"/>
      <c r="E1022503" s="71"/>
      <c r="F1022503" s="72"/>
      <c r="G1022503" s="72"/>
      <c r="H1022503" s="73"/>
      <c r="I1022503" s="74"/>
      <c r="J1022503" s="71"/>
      <c r="K1022503" s="75"/>
      <c r="L1022503" s="73"/>
      <c r="M1022503" s="73"/>
      <c r="N1022503" s="76"/>
      <c r="O1022503" s="73"/>
      <c r="P1022503" s="71"/>
      <c r="Q1022503" s="71"/>
      <c r="R1022503" s="77"/>
      <c r="S1022503" s="71"/>
      <c r="T1022503" s="71"/>
      <c r="U1022503" s="71"/>
      <c r="V1022503" s="78"/>
    </row>
    <row r="1022504" spans="1:22" customFormat="1">
      <c r="A1022504" s="2"/>
      <c r="B1022504" s="63"/>
      <c r="C1022504" s="67"/>
      <c r="D1022504" s="54"/>
      <c r="E1022504" s="71"/>
      <c r="F1022504" s="72"/>
      <c r="G1022504" s="72"/>
      <c r="H1022504" s="73"/>
      <c r="I1022504" s="74"/>
      <c r="J1022504" s="71"/>
      <c r="K1022504" s="75"/>
      <c r="L1022504" s="73"/>
      <c r="M1022504" s="73"/>
      <c r="N1022504" s="76"/>
      <c r="O1022504" s="73"/>
      <c r="P1022504" s="71"/>
      <c r="Q1022504" s="71"/>
      <c r="R1022504" s="77"/>
      <c r="S1022504" s="71"/>
      <c r="T1022504" s="71"/>
      <c r="U1022504" s="71"/>
      <c r="V1022504" s="78"/>
    </row>
    <row r="1022505" spans="1:22" customFormat="1">
      <c r="A1022505" s="2"/>
      <c r="B1022505" s="63"/>
      <c r="C1022505" s="67"/>
      <c r="D1022505" s="54"/>
      <c r="E1022505" s="71"/>
      <c r="F1022505" s="72"/>
      <c r="G1022505" s="72"/>
      <c r="H1022505" s="73"/>
      <c r="I1022505" s="74"/>
      <c r="J1022505" s="71"/>
      <c r="K1022505" s="75"/>
      <c r="L1022505" s="73"/>
      <c r="M1022505" s="73"/>
      <c r="N1022505" s="76"/>
      <c r="O1022505" s="73"/>
      <c r="P1022505" s="71"/>
      <c r="Q1022505" s="71"/>
      <c r="R1022505" s="77"/>
      <c r="S1022505" s="71"/>
      <c r="T1022505" s="71"/>
      <c r="U1022505" s="71"/>
      <c r="V1022505" s="78"/>
    </row>
    <row r="1022506" spans="1:22" customFormat="1">
      <c r="A1022506" s="2"/>
      <c r="B1022506" s="63"/>
      <c r="C1022506" s="67"/>
      <c r="D1022506" s="54"/>
      <c r="E1022506" s="71"/>
      <c r="F1022506" s="72"/>
      <c r="G1022506" s="72"/>
      <c r="H1022506" s="73"/>
      <c r="I1022506" s="74"/>
      <c r="J1022506" s="71"/>
      <c r="K1022506" s="75"/>
      <c r="L1022506" s="73"/>
      <c r="M1022506" s="73"/>
      <c r="N1022506" s="76"/>
      <c r="O1022506" s="73"/>
      <c r="P1022506" s="71"/>
      <c r="Q1022506" s="71"/>
      <c r="R1022506" s="77"/>
      <c r="S1022506" s="71"/>
      <c r="T1022506" s="71"/>
      <c r="U1022506" s="71"/>
      <c r="V1022506" s="78"/>
    </row>
    <row r="1022507" spans="1:22" customFormat="1">
      <c r="A1022507" s="2"/>
      <c r="B1022507" s="63"/>
      <c r="C1022507" s="67"/>
      <c r="D1022507" s="54"/>
      <c r="E1022507" s="71"/>
      <c r="F1022507" s="72"/>
      <c r="G1022507" s="72"/>
      <c r="H1022507" s="73"/>
      <c r="I1022507" s="74"/>
      <c r="J1022507" s="71"/>
      <c r="K1022507" s="75"/>
      <c r="L1022507" s="73"/>
      <c r="M1022507" s="73"/>
      <c r="N1022507" s="76"/>
      <c r="O1022507" s="73"/>
      <c r="P1022507" s="71"/>
      <c r="Q1022507" s="71"/>
      <c r="R1022507" s="77"/>
      <c r="S1022507" s="71"/>
      <c r="T1022507" s="71"/>
      <c r="U1022507" s="71"/>
      <c r="V1022507" s="78"/>
    </row>
    <row r="1022508" spans="1:22" customFormat="1">
      <c r="A1022508" s="2"/>
      <c r="B1022508" s="63"/>
      <c r="C1022508" s="67"/>
      <c r="D1022508" s="54"/>
      <c r="E1022508" s="71"/>
      <c r="F1022508" s="72"/>
      <c r="G1022508" s="72"/>
      <c r="H1022508" s="73"/>
      <c r="I1022508" s="74"/>
      <c r="J1022508" s="71"/>
      <c r="K1022508" s="75"/>
      <c r="L1022508" s="73"/>
      <c r="M1022508" s="73"/>
      <c r="N1022508" s="76"/>
      <c r="O1022508" s="73"/>
      <c r="P1022508" s="71"/>
      <c r="Q1022508" s="71"/>
      <c r="R1022508" s="77"/>
      <c r="S1022508" s="71"/>
      <c r="T1022508" s="71"/>
      <c r="U1022508" s="71"/>
      <c r="V1022508" s="78"/>
    </row>
    <row r="1022509" spans="1:22" customFormat="1">
      <c r="A1022509" s="2"/>
      <c r="B1022509" s="63"/>
      <c r="C1022509" s="67"/>
      <c r="D1022509" s="54"/>
      <c r="E1022509" s="71"/>
      <c r="F1022509" s="72"/>
      <c r="G1022509" s="72"/>
      <c r="H1022509" s="73"/>
      <c r="I1022509" s="74"/>
      <c r="J1022509" s="71"/>
      <c r="K1022509" s="75"/>
      <c r="L1022509" s="73"/>
      <c r="M1022509" s="73"/>
      <c r="N1022509" s="76"/>
      <c r="O1022509" s="73"/>
      <c r="P1022509" s="71"/>
      <c r="Q1022509" s="71"/>
      <c r="R1022509" s="77"/>
      <c r="S1022509" s="71"/>
      <c r="T1022509" s="71"/>
      <c r="U1022509" s="71"/>
      <c r="V1022509" s="78"/>
    </row>
    <row r="1022510" spans="1:22" customFormat="1">
      <c r="A1022510" s="2"/>
      <c r="B1022510" s="63"/>
      <c r="C1022510" s="67"/>
      <c r="D1022510" s="54"/>
      <c r="E1022510" s="71"/>
      <c r="F1022510" s="72"/>
      <c r="G1022510" s="72"/>
      <c r="H1022510" s="73"/>
      <c r="I1022510" s="74"/>
      <c r="J1022510" s="71"/>
      <c r="K1022510" s="75"/>
      <c r="L1022510" s="73"/>
      <c r="M1022510" s="73"/>
      <c r="N1022510" s="76"/>
      <c r="O1022510" s="73"/>
      <c r="P1022510" s="71"/>
      <c r="Q1022510" s="71"/>
      <c r="R1022510" s="77"/>
      <c r="S1022510" s="71"/>
      <c r="T1022510" s="71"/>
      <c r="U1022510" s="71"/>
      <c r="V1022510" s="78"/>
    </row>
    <row r="1022511" spans="1:22" customFormat="1">
      <c r="A1022511" s="2"/>
      <c r="B1022511" s="63"/>
      <c r="C1022511" s="67"/>
      <c r="D1022511" s="54"/>
      <c r="E1022511" s="71"/>
      <c r="F1022511" s="72"/>
      <c r="G1022511" s="72"/>
      <c r="H1022511" s="73"/>
      <c r="I1022511" s="74"/>
      <c r="J1022511" s="71"/>
      <c r="K1022511" s="75"/>
      <c r="L1022511" s="73"/>
      <c r="M1022511" s="73"/>
      <c r="N1022511" s="76"/>
      <c r="O1022511" s="73"/>
      <c r="P1022511" s="71"/>
      <c r="Q1022511" s="71"/>
      <c r="R1022511" s="77"/>
      <c r="S1022511" s="71"/>
      <c r="T1022511" s="71"/>
      <c r="U1022511" s="71"/>
      <c r="V1022511" s="78"/>
    </row>
    <row r="1022512" spans="1:22" customFormat="1">
      <c r="A1022512" s="2"/>
      <c r="B1022512" s="63"/>
      <c r="C1022512" s="67"/>
      <c r="D1022512" s="54"/>
      <c r="E1022512" s="71"/>
      <c r="F1022512" s="72"/>
      <c r="G1022512" s="72"/>
      <c r="H1022512" s="73"/>
      <c r="I1022512" s="74"/>
      <c r="J1022512" s="71"/>
      <c r="K1022512" s="75"/>
      <c r="L1022512" s="73"/>
      <c r="M1022512" s="73"/>
      <c r="N1022512" s="76"/>
      <c r="O1022512" s="73"/>
      <c r="P1022512" s="71"/>
      <c r="Q1022512" s="71"/>
      <c r="R1022512" s="77"/>
      <c r="S1022512" s="71"/>
      <c r="T1022512" s="71"/>
      <c r="U1022512" s="71"/>
      <c r="V1022512" s="78"/>
    </row>
    <row r="1022513" spans="1:22" customFormat="1">
      <c r="A1022513" s="2"/>
      <c r="B1022513" s="63"/>
      <c r="C1022513" s="67"/>
      <c r="D1022513" s="54"/>
      <c r="E1022513" s="71"/>
      <c r="F1022513" s="72"/>
      <c r="G1022513" s="72"/>
      <c r="H1022513" s="73"/>
      <c r="I1022513" s="74"/>
      <c r="J1022513" s="71"/>
      <c r="K1022513" s="75"/>
      <c r="L1022513" s="73"/>
      <c r="M1022513" s="73"/>
      <c r="N1022513" s="76"/>
      <c r="O1022513" s="73"/>
      <c r="P1022513" s="71"/>
      <c r="Q1022513" s="71"/>
      <c r="R1022513" s="77"/>
      <c r="S1022513" s="71"/>
      <c r="T1022513" s="71"/>
      <c r="U1022513" s="71"/>
      <c r="V1022513" s="78"/>
    </row>
    <row r="1022514" spans="1:22" customFormat="1">
      <c r="A1022514" s="2"/>
      <c r="B1022514" s="63"/>
      <c r="C1022514" s="67"/>
      <c r="D1022514" s="54"/>
      <c r="E1022514" s="71"/>
      <c r="F1022514" s="72"/>
      <c r="G1022514" s="72"/>
      <c r="H1022514" s="73"/>
      <c r="I1022514" s="74"/>
      <c r="J1022514" s="71"/>
      <c r="K1022514" s="75"/>
      <c r="L1022514" s="73"/>
      <c r="M1022514" s="73"/>
      <c r="N1022514" s="76"/>
      <c r="O1022514" s="73"/>
      <c r="P1022514" s="71"/>
      <c r="Q1022514" s="71"/>
      <c r="R1022514" s="77"/>
      <c r="S1022514" s="71"/>
      <c r="T1022514" s="71"/>
      <c r="U1022514" s="71"/>
      <c r="V1022514" s="78"/>
    </row>
    <row r="1022515" spans="1:22" customFormat="1">
      <c r="A1022515" s="2"/>
      <c r="B1022515" s="63"/>
      <c r="C1022515" s="67"/>
      <c r="D1022515" s="54"/>
      <c r="E1022515" s="71"/>
      <c r="F1022515" s="72"/>
      <c r="G1022515" s="72"/>
      <c r="H1022515" s="73"/>
      <c r="I1022515" s="74"/>
      <c r="J1022515" s="71"/>
      <c r="K1022515" s="75"/>
      <c r="L1022515" s="73"/>
      <c r="M1022515" s="73"/>
      <c r="N1022515" s="76"/>
      <c r="O1022515" s="73"/>
      <c r="P1022515" s="71"/>
      <c r="Q1022515" s="71"/>
      <c r="R1022515" s="77"/>
      <c r="S1022515" s="71"/>
      <c r="T1022515" s="71"/>
      <c r="U1022515" s="71"/>
      <c r="V1022515" s="78"/>
    </row>
    <row r="1022516" spans="1:22" customFormat="1">
      <c r="A1022516" s="2"/>
      <c r="B1022516" s="63"/>
      <c r="C1022516" s="67"/>
      <c r="D1022516" s="54"/>
      <c r="E1022516" s="71"/>
      <c r="F1022516" s="72"/>
      <c r="G1022516" s="72"/>
      <c r="H1022516" s="73"/>
      <c r="I1022516" s="74"/>
      <c r="J1022516" s="71"/>
      <c r="K1022516" s="75"/>
      <c r="L1022516" s="73"/>
      <c r="M1022516" s="73"/>
      <c r="N1022516" s="76"/>
      <c r="O1022516" s="73"/>
      <c r="P1022516" s="71"/>
      <c r="Q1022516" s="71"/>
      <c r="R1022516" s="77"/>
      <c r="S1022516" s="71"/>
      <c r="T1022516" s="71"/>
      <c r="U1022516" s="71"/>
      <c r="V1022516" s="78"/>
    </row>
    <row r="1022517" spans="1:22" customFormat="1">
      <c r="A1022517" s="2"/>
      <c r="B1022517" s="63"/>
      <c r="C1022517" s="67"/>
      <c r="D1022517" s="54"/>
      <c r="E1022517" s="71"/>
      <c r="F1022517" s="72"/>
      <c r="G1022517" s="72"/>
      <c r="H1022517" s="73"/>
      <c r="I1022517" s="74"/>
      <c r="J1022517" s="71"/>
      <c r="K1022517" s="75"/>
      <c r="L1022517" s="73"/>
      <c r="M1022517" s="73"/>
      <c r="N1022517" s="76"/>
      <c r="O1022517" s="73"/>
      <c r="P1022517" s="71"/>
      <c r="Q1022517" s="71"/>
      <c r="R1022517" s="77"/>
      <c r="S1022517" s="71"/>
      <c r="T1022517" s="71"/>
      <c r="U1022517" s="71"/>
      <c r="V1022517" s="78"/>
    </row>
    <row r="1022518" spans="1:22" customFormat="1">
      <c r="A1022518" s="2"/>
      <c r="B1022518" s="63"/>
      <c r="C1022518" s="67"/>
      <c r="D1022518" s="54"/>
      <c r="E1022518" s="71"/>
      <c r="F1022518" s="72"/>
      <c r="G1022518" s="72"/>
      <c r="H1022518" s="73"/>
      <c r="I1022518" s="74"/>
      <c r="J1022518" s="71"/>
      <c r="K1022518" s="75"/>
      <c r="L1022518" s="73"/>
      <c r="M1022518" s="73"/>
      <c r="N1022518" s="76"/>
      <c r="O1022518" s="73"/>
      <c r="P1022518" s="71"/>
      <c r="Q1022518" s="71"/>
      <c r="R1022518" s="77"/>
      <c r="S1022518" s="71"/>
      <c r="T1022518" s="71"/>
      <c r="U1022518" s="71"/>
      <c r="V1022518" s="78"/>
    </row>
    <row r="1022519" spans="1:22" customFormat="1">
      <c r="A1022519" s="2"/>
      <c r="B1022519" s="63"/>
      <c r="C1022519" s="67"/>
      <c r="D1022519" s="54"/>
      <c r="E1022519" s="71"/>
      <c r="F1022519" s="72"/>
      <c r="G1022519" s="72"/>
      <c r="H1022519" s="73"/>
      <c r="I1022519" s="74"/>
      <c r="J1022519" s="71"/>
      <c r="K1022519" s="75"/>
      <c r="L1022519" s="73"/>
      <c r="M1022519" s="73"/>
      <c r="N1022519" s="76"/>
      <c r="O1022519" s="73"/>
      <c r="P1022519" s="71"/>
      <c r="Q1022519" s="71"/>
      <c r="R1022519" s="77"/>
      <c r="S1022519" s="71"/>
      <c r="T1022519" s="71"/>
      <c r="U1022519" s="71"/>
      <c r="V1022519" s="78"/>
    </row>
    <row r="1022520" spans="1:22" customFormat="1">
      <c r="A1022520" s="2"/>
      <c r="B1022520" s="63"/>
      <c r="C1022520" s="67"/>
      <c r="D1022520" s="54"/>
      <c r="E1022520" s="71"/>
      <c r="F1022520" s="72"/>
      <c r="G1022520" s="72"/>
      <c r="H1022520" s="73"/>
      <c r="I1022520" s="74"/>
      <c r="J1022520" s="71"/>
      <c r="K1022520" s="75"/>
      <c r="L1022520" s="73"/>
      <c r="M1022520" s="73"/>
      <c r="N1022520" s="76"/>
      <c r="O1022520" s="73"/>
      <c r="P1022520" s="71"/>
      <c r="Q1022520" s="71"/>
      <c r="R1022520" s="77"/>
      <c r="S1022520" s="71"/>
      <c r="T1022520" s="71"/>
      <c r="U1022520" s="71"/>
      <c r="V1022520" s="78"/>
    </row>
    <row r="1022521" spans="1:22" customFormat="1">
      <c r="A1022521" s="2"/>
      <c r="B1022521" s="63"/>
      <c r="C1022521" s="67"/>
      <c r="D1022521" s="54"/>
      <c r="E1022521" s="71"/>
      <c r="F1022521" s="72"/>
      <c r="G1022521" s="72"/>
      <c r="H1022521" s="73"/>
      <c r="I1022521" s="74"/>
      <c r="J1022521" s="71"/>
      <c r="K1022521" s="75"/>
      <c r="L1022521" s="73"/>
      <c r="M1022521" s="73"/>
      <c r="N1022521" s="76"/>
      <c r="O1022521" s="73"/>
      <c r="P1022521" s="71"/>
      <c r="Q1022521" s="71"/>
      <c r="R1022521" s="77"/>
      <c r="S1022521" s="71"/>
      <c r="T1022521" s="71"/>
      <c r="U1022521" s="71"/>
      <c r="V1022521" s="78"/>
    </row>
    <row r="1022522" spans="1:22" customFormat="1">
      <c r="A1022522" s="2"/>
      <c r="B1022522" s="63"/>
      <c r="C1022522" s="67"/>
      <c r="D1022522" s="54"/>
      <c r="E1022522" s="71"/>
      <c r="F1022522" s="72"/>
      <c r="G1022522" s="72"/>
      <c r="H1022522" s="73"/>
      <c r="I1022522" s="74"/>
      <c r="J1022522" s="71"/>
      <c r="K1022522" s="75"/>
      <c r="L1022522" s="73"/>
      <c r="M1022522" s="73"/>
      <c r="N1022522" s="76"/>
      <c r="O1022522" s="73"/>
      <c r="P1022522" s="71"/>
      <c r="Q1022522" s="71"/>
      <c r="R1022522" s="77"/>
      <c r="S1022522" s="71"/>
      <c r="T1022522" s="71"/>
      <c r="U1022522" s="71"/>
      <c r="V1022522" s="78"/>
    </row>
    <row r="1022523" spans="1:22" customFormat="1">
      <c r="A1022523" s="2"/>
      <c r="B1022523" s="63"/>
      <c r="C1022523" s="67"/>
      <c r="D1022523" s="54"/>
      <c r="E1022523" s="71"/>
      <c r="F1022523" s="72"/>
      <c r="G1022523" s="72"/>
      <c r="H1022523" s="73"/>
      <c r="I1022523" s="74"/>
      <c r="J1022523" s="71"/>
      <c r="K1022523" s="75"/>
      <c r="L1022523" s="73"/>
      <c r="M1022523" s="73"/>
      <c r="N1022523" s="76"/>
      <c r="O1022523" s="73"/>
      <c r="P1022523" s="71"/>
      <c r="Q1022523" s="71"/>
      <c r="R1022523" s="77"/>
      <c r="S1022523" s="71"/>
      <c r="T1022523" s="71"/>
      <c r="U1022523" s="71"/>
      <c r="V1022523" s="78"/>
    </row>
    <row r="1022524" spans="1:22" customFormat="1">
      <c r="A1022524" s="2"/>
      <c r="B1022524" s="63"/>
      <c r="C1022524" s="67"/>
      <c r="D1022524" s="54"/>
      <c r="E1022524" s="71"/>
      <c r="F1022524" s="72"/>
      <c r="G1022524" s="72"/>
      <c r="H1022524" s="73"/>
      <c r="I1022524" s="74"/>
      <c r="J1022524" s="71"/>
      <c r="K1022524" s="75"/>
      <c r="L1022524" s="73"/>
      <c r="M1022524" s="73"/>
      <c r="N1022524" s="76"/>
      <c r="O1022524" s="73"/>
      <c r="P1022524" s="71"/>
      <c r="Q1022524" s="71"/>
      <c r="R1022524" s="77"/>
      <c r="S1022524" s="71"/>
      <c r="T1022524" s="71"/>
      <c r="U1022524" s="71"/>
      <c r="V1022524" s="78"/>
    </row>
    <row r="1022525" spans="1:22" customFormat="1">
      <c r="A1022525" s="2"/>
      <c r="B1022525" s="63"/>
      <c r="C1022525" s="67"/>
      <c r="D1022525" s="54"/>
      <c r="E1022525" s="71"/>
      <c r="F1022525" s="72"/>
      <c r="G1022525" s="72"/>
      <c r="H1022525" s="73"/>
      <c r="I1022525" s="74"/>
      <c r="J1022525" s="71"/>
      <c r="K1022525" s="75"/>
      <c r="L1022525" s="73"/>
      <c r="M1022525" s="73"/>
      <c r="N1022525" s="76"/>
      <c r="O1022525" s="73"/>
      <c r="P1022525" s="71"/>
      <c r="Q1022525" s="71"/>
      <c r="R1022525" s="77"/>
      <c r="S1022525" s="71"/>
      <c r="T1022525" s="71"/>
      <c r="U1022525" s="71"/>
      <c r="V1022525" s="78"/>
    </row>
    <row r="1022526" spans="1:22" customFormat="1">
      <c r="A1022526" s="2"/>
      <c r="B1022526" s="63"/>
      <c r="C1022526" s="67"/>
      <c r="D1022526" s="54"/>
      <c r="E1022526" s="71"/>
      <c r="F1022526" s="72"/>
      <c r="G1022526" s="72"/>
      <c r="H1022526" s="73"/>
      <c r="I1022526" s="74"/>
      <c r="J1022526" s="71"/>
      <c r="K1022526" s="75"/>
      <c r="L1022526" s="73"/>
      <c r="M1022526" s="73"/>
      <c r="N1022526" s="76"/>
      <c r="O1022526" s="73"/>
      <c r="P1022526" s="71"/>
      <c r="Q1022526" s="71"/>
      <c r="R1022526" s="77"/>
      <c r="S1022526" s="71"/>
      <c r="T1022526" s="71"/>
      <c r="U1022526" s="71"/>
      <c r="V1022526" s="78"/>
    </row>
    <row r="1022527" spans="1:22" customFormat="1">
      <c r="A1022527" s="2"/>
      <c r="B1022527" s="63"/>
      <c r="C1022527" s="67"/>
      <c r="D1022527" s="54"/>
      <c r="E1022527" s="71"/>
      <c r="F1022527" s="72"/>
      <c r="G1022527" s="72"/>
      <c r="H1022527" s="73"/>
      <c r="I1022527" s="74"/>
      <c r="J1022527" s="71"/>
      <c r="K1022527" s="75"/>
      <c r="L1022527" s="73"/>
      <c r="M1022527" s="73"/>
      <c r="N1022527" s="76"/>
      <c r="O1022527" s="73"/>
      <c r="P1022527" s="71"/>
      <c r="Q1022527" s="71"/>
      <c r="R1022527" s="77"/>
      <c r="S1022527" s="71"/>
      <c r="T1022527" s="71"/>
      <c r="U1022527" s="71"/>
      <c r="V1022527" s="78"/>
    </row>
    <row r="1022528" spans="1:22" customFormat="1">
      <c r="A1022528" s="2"/>
      <c r="B1022528" s="63"/>
      <c r="C1022528" s="67"/>
      <c r="D1022528" s="54"/>
      <c r="E1022528" s="71"/>
      <c r="F1022528" s="72"/>
      <c r="G1022528" s="72"/>
      <c r="H1022528" s="73"/>
      <c r="I1022528" s="74"/>
      <c r="J1022528" s="71"/>
      <c r="K1022528" s="75"/>
      <c r="L1022528" s="73"/>
      <c r="M1022528" s="73"/>
      <c r="N1022528" s="76"/>
      <c r="O1022528" s="73"/>
      <c r="P1022528" s="71"/>
      <c r="Q1022528" s="71"/>
      <c r="R1022528" s="77"/>
      <c r="S1022528" s="71"/>
      <c r="T1022528" s="71"/>
      <c r="U1022528" s="71"/>
      <c r="V1022528" s="78"/>
    </row>
    <row r="1022529" spans="1:22" customFormat="1">
      <c r="A1022529" s="2"/>
      <c r="B1022529" s="63"/>
      <c r="C1022529" s="67"/>
      <c r="D1022529" s="54"/>
      <c r="E1022529" s="71"/>
      <c r="F1022529" s="72"/>
      <c r="G1022529" s="72"/>
      <c r="H1022529" s="73"/>
      <c r="I1022529" s="74"/>
      <c r="J1022529" s="71"/>
      <c r="K1022529" s="75"/>
      <c r="L1022529" s="73"/>
      <c r="M1022529" s="73"/>
      <c r="N1022529" s="76"/>
      <c r="O1022529" s="73"/>
      <c r="P1022529" s="71"/>
      <c r="Q1022529" s="71"/>
      <c r="R1022529" s="77"/>
      <c r="S1022529" s="71"/>
      <c r="T1022529" s="71"/>
      <c r="U1022529" s="71"/>
      <c r="V1022529" s="78"/>
    </row>
    <row r="1022530" spans="1:22" customFormat="1">
      <c r="A1022530" s="2"/>
      <c r="B1022530" s="63"/>
      <c r="C1022530" s="67"/>
      <c r="D1022530" s="54"/>
      <c r="E1022530" s="71"/>
      <c r="F1022530" s="72"/>
      <c r="G1022530" s="72"/>
      <c r="H1022530" s="73"/>
      <c r="I1022530" s="74"/>
      <c r="J1022530" s="71"/>
      <c r="K1022530" s="75"/>
      <c r="L1022530" s="73"/>
      <c r="M1022530" s="73"/>
      <c r="N1022530" s="76"/>
      <c r="O1022530" s="73"/>
      <c r="P1022530" s="71"/>
      <c r="Q1022530" s="71"/>
      <c r="R1022530" s="77"/>
      <c r="S1022530" s="71"/>
      <c r="T1022530" s="71"/>
      <c r="U1022530" s="71"/>
      <c r="V1022530" s="78"/>
    </row>
    <row r="1022531" spans="1:22" customFormat="1">
      <c r="A1022531" s="2"/>
      <c r="B1022531" s="63"/>
      <c r="C1022531" s="67"/>
      <c r="D1022531" s="54"/>
      <c r="E1022531" s="71"/>
      <c r="F1022531" s="72"/>
      <c r="G1022531" s="72"/>
      <c r="H1022531" s="73"/>
      <c r="I1022531" s="74"/>
      <c r="J1022531" s="71"/>
      <c r="K1022531" s="75"/>
      <c r="L1022531" s="73"/>
      <c r="M1022531" s="73"/>
      <c r="N1022531" s="76"/>
      <c r="O1022531" s="73"/>
      <c r="P1022531" s="71"/>
      <c r="Q1022531" s="71"/>
      <c r="R1022531" s="77"/>
      <c r="S1022531" s="71"/>
      <c r="T1022531" s="71"/>
      <c r="U1022531" s="71"/>
      <c r="V1022531" s="78"/>
    </row>
    <row r="1022532" spans="1:22" customFormat="1">
      <c r="A1022532" s="2"/>
      <c r="B1022532" s="63"/>
      <c r="C1022532" s="67"/>
      <c r="D1022532" s="54"/>
      <c r="E1022532" s="71"/>
      <c r="F1022532" s="72"/>
      <c r="G1022532" s="72"/>
      <c r="H1022532" s="73"/>
      <c r="I1022532" s="74"/>
      <c r="J1022532" s="71"/>
      <c r="K1022532" s="75"/>
      <c r="L1022532" s="73"/>
      <c r="M1022532" s="73"/>
      <c r="N1022532" s="76"/>
      <c r="O1022532" s="73"/>
      <c r="P1022532" s="71"/>
      <c r="Q1022532" s="71"/>
      <c r="R1022532" s="77"/>
      <c r="S1022532" s="71"/>
      <c r="T1022532" s="71"/>
      <c r="U1022532" s="71"/>
      <c r="V1022532" s="78"/>
    </row>
    <row r="1022533" spans="1:22" customFormat="1">
      <c r="A1022533" s="2"/>
      <c r="B1022533" s="63"/>
      <c r="C1022533" s="67"/>
      <c r="D1022533" s="54"/>
      <c r="E1022533" s="71"/>
      <c r="F1022533" s="72"/>
      <c r="G1022533" s="72"/>
      <c r="H1022533" s="73"/>
      <c r="I1022533" s="74"/>
      <c r="J1022533" s="71"/>
      <c r="K1022533" s="75"/>
      <c r="L1022533" s="73"/>
      <c r="M1022533" s="73"/>
      <c r="N1022533" s="76"/>
      <c r="O1022533" s="73"/>
      <c r="P1022533" s="71"/>
      <c r="Q1022533" s="71"/>
      <c r="R1022533" s="77"/>
      <c r="S1022533" s="71"/>
      <c r="T1022533" s="71"/>
      <c r="U1022533" s="71"/>
      <c r="V1022533" s="78"/>
    </row>
    <row r="1022534" spans="1:22" customFormat="1">
      <c r="A1022534" s="2"/>
      <c r="B1022534" s="63"/>
      <c r="C1022534" s="67"/>
      <c r="D1022534" s="54"/>
      <c r="E1022534" s="71"/>
      <c r="F1022534" s="72"/>
      <c r="G1022534" s="72"/>
      <c r="H1022534" s="73"/>
      <c r="I1022534" s="74"/>
      <c r="J1022534" s="71"/>
      <c r="K1022534" s="75"/>
      <c r="L1022534" s="73"/>
      <c r="M1022534" s="73"/>
      <c r="N1022534" s="76"/>
      <c r="O1022534" s="73"/>
      <c r="P1022534" s="71"/>
      <c r="Q1022534" s="71"/>
      <c r="R1022534" s="77"/>
      <c r="S1022534" s="71"/>
      <c r="T1022534" s="71"/>
      <c r="U1022534" s="71"/>
      <c r="V1022534" s="78"/>
    </row>
    <row r="1022535" spans="1:22" customFormat="1">
      <c r="A1022535" s="2"/>
      <c r="B1022535" s="63"/>
      <c r="C1022535" s="67"/>
      <c r="D1022535" s="54"/>
      <c r="E1022535" s="71"/>
      <c r="F1022535" s="72"/>
      <c r="G1022535" s="72"/>
      <c r="H1022535" s="73"/>
      <c r="I1022535" s="74"/>
      <c r="J1022535" s="71"/>
      <c r="K1022535" s="75"/>
      <c r="L1022535" s="73"/>
      <c r="M1022535" s="73"/>
      <c r="N1022535" s="76"/>
      <c r="O1022535" s="73"/>
      <c r="P1022535" s="71"/>
      <c r="Q1022535" s="71"/>
      <c r="R1022535" s="77"/>
      <c r="S1022535" s="71"/>
      <c r="T1022535" s="71"/>
      <c r="U1022535" s="71"/>
      <c r="V1022535" s="78"/>
    </row>
    <row r="1022536" spans="1:22" customFormat="1">
      <c r="A1022536" s="2"/>
      <c r="B1022536" s="63"/>
      <c r="C1022536" s="67"/>
      <c r="D1022536" s="54"/>
      <c r="E1022536" s="71"/>
      <c r="F1022536" s="72"/>
      <c r="G1022536" s="72"/>
      <c r="H1022536" s="73"/>
      <c r="I1022536" s="74"/>
      <c r="J1022536" s="71"/>
      <c r="K1022536" s="75"/>
      <c r="L1022536" s="73"/>
      <c r="M1022536" s="73"/>
      <c r="N1022536" s="76"/>
      <c r="O1022536" s="73"/>
      <c r="P1022536" s="71"/>
      <c r="Q1022536" s="71"/>
      <c r="R1022536" s="77"/>
      <c r="S1022536" s="71"/>
      <c r="T1022536" s="71"/>
      <c r="U1022536" s="71"/>
      <c r="V1022536" s="78"/>
    </row>
    <row r="1022537" spans="1:22" customFormat="1">
      <c r="A1022537" s="2"/>
      <c r="B1022537" s="63"/>
      <c r="C1022537" s="67"/>
      <c r="D1022537" s="54"/>
      <c r="E1022537" s="71"/>
      <c r="F1022537" s="72"/>
      <c r="G1022537" s="72"/>
      <c r="H1022537" s="73"/>
      <c r="I1022537" s="74"/>
      <c r="J1022537" s="71"/>
      <c r="K1022537" s="75"/>
      <c r="L1022537" s="73"/>
      <c r="M1022537" s="73"/>
      <c r="N1022537" s="76"/>
      <c r="O1022537" s="73"/>
      <c r="P1022537" s="71"/>
      <c r="Q1022537" s="71"/>
      <c r="R1022537" s="77"/>
      <c r="S1022537" s="71"/>
      <c r="T1022537" s="71"/>
      <c r="U1022537" s="71"/>
      <c r="V1022537" s="78"/>
    </row>
    <row r="1022538" spans="1:22" customFormat="1">
      <c r="A1022538" s="2"/>
      <c r="B1022538" s="63"/>
      <c r="C1022538" s="67"/>
      <c r="D1022538" s="54"/>
      <c r="E1022538" s="71"/>
      <c r="F1022538" s="72"/>
      <c r="G1022538" s="72"/>
      <c r="H1022538" s="73"/>
      <c r="I1022538" s="74"/>
      <c r="J1022538" s="71"/>
      <c r="K1022538" s="75"/>
      <c r="L1022538" s="73"/>
      <c r="M1022538" s="73"/>
      <c r="N1022538" s="76"/>
      <c r="O1022538" s="73"/>
      <c r="P1022538" s="71"/>
      <c r="Q1022538" s="71"/>
      <c r="R1022538" s="77"/>
      <c r="S1022538" s="71"/>
      <c r="T1022538" s="71"/>
      <c r="U1022538" s="71"/>
      <c r="V1022538" s="78"/>
    </row>
    <row r="1022539" spans="1:22" customFormat="1">
      <c r="A1022539" s="2"/>
      <c r="B1022539" s="63"/>
      <c r="C1022539" s="67"/>
      <c r="D1022539" s="54"/>
      <c r="E1022539" s="71"/>
      <c r="F1022539" s="72"/>
      <c r="G1022539" s="72"/>
      <c r="H1022539" s="73"/>
      <c r="I1022539" s="74"/>
      <c r="J1022539" s="71"/>
      <c r="K1022539" s="75"/>
      <c r="L1022539" s="73"/>
      <c r="M1022539" s="73"/>
      <c r="N1022539" s="76"/>
      <c r="O1022539" s="73"/>
      <c r="P1022539" s="71"/>
      <c r="Q1022539" s="71"/>
      <c r="R1022539" s="77"/>
      <c r="S1022539" s="71"/>
      <c r="T1022539" s="71"/>
      <c r="U1022539" s="71"/>
      <c r="V1022539" s="78"/>
    </row>
    <row r="1022540" spans="1:22" customFormat="1">
      <c r="A1022540" s="2"/>
      <c r="B1022540" s="63"/>
      <c r="C1022540" s="67"/>
      <c r="D1022540" s="54"/>
      <c r="E1022540" s="71"/>
      <c r="F1022540" s="72"/>
      <c r="G1022540" s="72"/>
      <c r="H1022540" s="73"/>
      <c r="I1022540" s="74"/>
      <c r="J1022540" s="71"/>
      <c r="K1022540" s="75"/>
      <c r="L1022540" s="73"/>
      <c r="M1022540" s="73"/>
      <c r="N1022540" s="76"/>
      <c r="O1022540" s="73"/>
      <c r="P1022540" s="71"/>
      <c r="Q1022540" s="71"/>
      <c r="R1022540" s="77"/>
      <c r="S1022540" s="71"/>
      <c r="T1022540" s="71"/>
      <c r="U1022540" s="71"/>
      <c r="V1022540" s="78"/>
    </row>
    <row r="1022541" spans="1:22" customFormat="1">
      <c r="A1022541" s="2"/>
      <c r="B1022541" s="63"/>
      <c r="C1022541" s="67"/>
      <c r="D1022541" s="54"/>
      <c r="E1022541" s="71"/>
      <c r="F1022541" s="72"/>
      <c r="G1022541" s="72"/>
      <c r="H1022541" s="73"/>
      <c r="I1022541" s="74"/>
      <c r="J1022541" s="71"/>
      <c r="K1022541" s="75"/>
      <c r="L1022541" s="73"/>
      <c r="M1022541" s="73"/>
      <c r="N1022541" s="76"/>
      <c r="O1022541" s="73"/>
      <c r="P1022541" s="71"/>
      <c r="Q1022541" s="71"/>
      <c r="R1022541" s="77"/>
      <c r="S1022541" s="71"/>
      <c r="T1022541" s="71"/>
      <c r="U1022541" s="71"/>
      <c r="V1022541" s="78"/>
    </row>
    <row r="1022542" spans="1:22" customFormat="1">
      <c r="A1022542" s="2"/>
      <c r="B1022542" s="63"/>
      <c r="C1022542" s="67"/>
      <c r="D1022542" s="54"/>
      <c r="E1022542" s="71"/>
      <c r="F1022542" s="72"/>
      <c r="G1022542" s="72"/>
      <c r="H1022542" s="73"/>
      <c r="I1022542" s="74"/>
      <c r="J1022542" s="71"/>
      <c r="K1022542" s="75"/>
      <c r="L1022542" s="73"/>
      <c r="M1022542" s="73"/>
      <c r="N1022542" s="76"/>
      <c r="O1022542" s="73"/>
      <c r="P1022542" s="71"/>
      <c r="Q1022542" s="71"/>
      <c r="R1022542" s="77"/>
      <c r="S1022542" s="71"/>
      <c r="T1022542" s="71"/>
      <c r="U1022542" s="71"/>
      <c r="V1022542" s="78"/>
    </row>
    <row r="1022543" spans="1:22" customFormat="1">
      <c r="A1022543" s="2"/>
      <c r="B1022543" s="63"/>
      <c r="C1022543" s="67"/>
      <c r="D1022543" s="54"/>
      <c r="E1022543" s="71"/>
      <c r="F1022543" s="72"/>
      <c r="G1022543" s="72"/>
      <c r="H1022543" s="73"/>
      <c r="I1022543" s="74"/>
      <c r="J1022543" s="71"/>
      <c r="K1022543" s="75"/>
      <c r="L1022543" s="73"/>
      <c r="M1022543" s="73"/>
      <c r="N1022543" s="76"/>
      <c r="O1022543" s="73"/>
      <c r="P1022543" s="71"/>
      <c r="Q1022543" s="71"/>
      <c r="R1022543" s="77"/>
      <c r="S1022543" s="71"/>
      <c r="T1022543" s="71"/>
      <c r="U1022543" s="71"/>
      <c r="V1022543" s="78"/>
    </row>
    <row r="1022544" spans="1:22" customFormat="1">
      <c r="A1022544" s="2"/>
      <c r="B1022544" s="63"/>
      <c r="C1022544" s="67"/>
      <c r="D1022544" s="54"/>
      <c r="E1022544" s="71"/>
      <c r="F1022544" s="72"/>
      <c r="G1022544" s="72"/>
      <c r="H1022544" s="73"/>
      <c r="I1022544" s="74"/>
      <c r="J1022544" s="71"/>
      <c r="K1022544" s="75"/>
      <c r="L1022544" s="73"/>
      <c r="M1022544" s="73"/>
      <c r="N1022544" s="76"/>
      <c r="O1022544" s="73"/>
      <c r="P1022544" s="71"/>
      <c r="Q1022544" s="71"/>
      <c r="R1022544" s="77"/>
      <c r="S1022544" s="71"/>
      <c r="T1022544" s="71"/>
      <c r="U1022544" s="71"/>
      <c r="V1022544" s="78"/>
    </row>
    <row r="1022545" spans="1:22" customFormat="1">
      <c r="A1022545" s="2"/>
      <c r="B1022545" s="63"/>
      <c r="C1022545" s="67"/>
      <c r="D1022545" s="54"/>
      <c r="E1022545" s="71"/>
      <c r="F1022545" s="72"/>
      <c r="G1022545" s="72"/>
      <c r="H1022545" s="73"/>
      <c r="I1022545" s="74"/>
      <c r="J1022545" s="71"/>
      <c r="K1022545" s="75"/>
      <c r="L1022545" s="73"/>
      <c r="M1022545" s="73"/>
      <c r="N1022545" s="76"/>
      <c r="O1022545" s="73"/>
      <c r="P1022545" s="71"/>
      <c r="Q1022545" s="71"/>
      <c r="R1022545" s="77"/>
      <c r="S1022545" s="71"/>
      <c r="T1022545" s="71"/>
      <c r="U1022545" s="71"/>
      <c r="V1022545" s="78"/>
    </row>
    <row r="1022546" spans="1:22" customFormat="1">
      <c r="A1022546" s="2"/>
      <c r="B1022546" s="63"/>
      <c r="C1022546" s="67"/>
      <c r="D1022546" s="54"/>
      <c r="E1022546" s="71"/>
      <c r="F1022546" s="72"/>
      <c r="G1022546" s="72"/>
      <c r="H1022546" s="73"/>
      <c r="I1022546" s="74"/>
      <c r="J1022546" s="71"/>
      <c r="K1022546" s="75"/>
      <c r="L1022546" s="73"/>
      <c r="M1022546" s="73"/>
      <c r="N1022546" s="76"/>
      <c r="O1022546" s="73"/>
      <c r="P1022546" s="71"/>
      <c r="Q1022546" s="71"/>
      <c r="R1022546" s="77"/>
      <c r="S1022546" s="71"/>
      <c r="T1022546" s="71"/>
      <c r="U1022546" s="71"/>
      <c r="V1022546" s="78"/>
    </row>
    <row r="1022547" spans="1:22" customFormat="1">
      <c r="A1022547" s="2"/>
      <c r="B1022547" s="63"/>
      <c r="C1022547" s="67"/>
      <c r="D1022547" s="54"/>
      <c r="E1022547" s="71"/>
      <c r="F1022547" s="72"/>
      <c r="G1022547" s="72"/>
      <c r="H1022547" s="73"/>
      <c r="I1022547" s="74"/>
      <c r="J1022547" s="71"/>
      <c r="K1022547" s="75"/>
      <c r="L1022547" s="73"/>
      <c r="M1022547" s="73"/>
      <c r="N1022547" s="76"/>
      <c r="O1022547" s="73"/>
      <c r="P1022547" s="71"/>
      <c r="Q1022547" s="71"/>
      <c r="R1022547" s="77"/>
      <c r="S1022547" s="71"/>
      <c r="T1022547" s="71"/>
      <c r="U1022547" s="71"/>
      <c r="V1022547" s="78"/>
    </row>
    <row r="1022548" spans="1:22" customFormat="1">
      <c r="A1022548" s="2"/>
      <c r="B1022548" s="63"/>
      <c r="C1022548" s="67"/>
      <c r="D1022548" s="54"/>
      <c r="E1022548" s="71"/>
      <c r="F1022548" s="72"/>
      <c r="G1022548" s="72"/>
      <c r="H1022548" s="73"/>
      <c r="I1022548" s="74"/>
      <c r="J1022548" s="71"/>
      <c r="K1022548" s="75"/>
      <c r="L1022548" s="73"/>
      <c r="M1022548" s="73"/>
      <c r="N1022548" s="76"/>
      <c r="O1022548" s="73"/>
      <c r="P1022548" s="71"/>
      <c r="Q1022548" s="71"/>
      <c r="R1022548" s="77"/>
      <c r="S1022548" s="71"/>
      <c r="T1022548" s="71"/>
      <c r="U1022548" s="71"/>
      <c r="V1022548" s="78"/>
    </row>
    <row r="1022549" spans="1:22" customFormat="1">
      <c r="A1022549" s="2"/>
      <c r="B1022549" s="63"/>
      <c r="C1022549" s="67"/>
      <c r="D1022549" s="54"/>
      <c r="E1022549" s="71"/>
      <c r="F1022549" s="72"/>
      <c r="G1022549" s="72"/>
      <c r="H1022549" s="73"/>
      <c r="I1022549" s="74"/>
      <c r="J1022549" s="71"/>
      <c r="K1022549" s="75"/>
      <c r="L1022549" s="73"/>
      <c r="M1022549" s="73"/>
      <c r="N1022549" s="76"/>
      <c r="O1022549" s="73"/>
      <c r="P1022549" s="71"/>
      <c r="Q1022549" s="71"/>
      <c r="R1022549" s="77"/>
      <c r="S1022549" s="71"/>
      <c r="T1022549" s="71"/>
      <c r="U1022549" s="71"/>
      <c r="V1022549" s="78"/>
    </row>
    <row r="1022550" spans="1:22" customFormat="1">
      <c r="A1022550" s="2"/>
      <c r="B1022550" s="63"/>
      <c r="C1022550" s="67"/>
      <c r="D1022550" s="54"/>
      <c r="E1022550" s="71"/>
      <c r="F1022550" s="72"/>
      <c r="G1022550" s="72"/>
      <c r="H1022550" s="73"/>
      <c r="I1022550" s="74"/>
      <c r="J1022550" s="71"/>
      <c r="K1022550" s="75"/>
      <c r="L1022550" s="73"/>
      <c r="M1022550" s="73"/>
      <c r="N1022550" s="76"/>
      <c r="O1022550" s="73"/>
      <c r="P1022550" s="71"/>
      <c r="Q1022550" s="71"/>
      <c r="R1022550" s="77"/>
      <c r="S1022550" s="71"/>
      <c r="T1022550" s="71"/>
      <c r="U1022550" s="71"/>
      <c r="V1022550" s="78"/>
    </row>
    <row r="1022551" spans="1:22" customFormat="1">
      <c r="A1022551" s="2"/>
      <c r="B1022551" s="63"/>
      <c r="C1022551" s="67"/>
      <c r="D1022551" s="54"/>
      <c r="E1022551" s="71"/>
      <c r="F1022551" s="72"/>
      <c r="G1022551" s="72"/>
      <c r="H1022551" s="73"/>
      <c r="I1022551" s="74"/>
      <c r="J1022551" s="71"/>
      <c r="K1022551" s="75"/>
      <c r="L1022551" s="73"/>
      <c r="M1022551" s="73"/>
      <c r="N1022551" s="76"/>
      <c r="O1022551" s="73"/>
      <c r="P1022551" s="71"/>
      <c r="Q1022551" s="71"/>
      <c r="R1022551" s="77"/>
      <c r="S1022551" s="71"/>
      <c r="T1022551" s="71"/>
      <c r="U1022551" s="71"/>
      <c r="V1022551" s="78"/>
    </row>
    <row r="1022552" spans="1:22" customFormat="1">
      <c r="A1022552" s="2"/>
      <c r="B1022552" s="63"/>
      <c r="C1022552" s="67"/>
      <c r="D1022552" s="54"/>
      <c r="E1022552" s="71"/>
      <c r="F1022552" s="72"/>
      <c r="G1022552" s="72"/>
      <c r="H1022552" s="73"/>
      <c r="I1022552" s="74"/>
      <c r="J1022552" s="71"/>
      <c r="K1022552" s="75"/>
      <c r="L1022552" s="73"/>
      <c r="M1022552" s="73"/>
      <c r="N1022552" s="76"/>
      <c r="O1022552" s="73"/>
      <c r="P1022552" s="71"/>
      <c r="Q1022552" s="71"/>
      <c r="R1022552" s="77"/>
      <c r="S1022552" s="71"/>
      <c r="T1022552" s="71"/>
      <c r="U1022552" s="71"/>
      <c r="V1022552" s="78"/>
    </row>
    <row r="1022553" spans="1:22" customFormat="1">
      <c r="A1022553" s="2"/>
      <c r="B1022553" s="63"/>
      <c r="C1022553" s="67"/>
      <c r="D1022553" s="54"/>
      <c r="E1022553" s="71"/>
      <c r="F1022553" s="72"/>
      <c r="G1022553" s="72"/>
      <c r="H1022553" s="73"/>
      <c r="I1022553" s="74"/>
      <c r="J1022553" s="71"/>
      <c r="K1022553" s="75"/>
      <c r="L1022553" s="73"/>
      <c r="M1022553" s="73"/>
      <c r="N1022553" s="76"/>
      <c r="O1022553" s="73"/>
      <c r="P1022553" s="71"/>
      <c r="Q1022553" s="71"/>
      <c r="R1022553" s="77"/>
      <c r="S1022553" s="71"/>
      <c r="T1022553" s="71"/>
      <c r="U1022553" s="71"/>
      <c r="V1022553" s="78"/>
    </row>
    <row r="1022554" spans="1:22" customFormat="1">
      <c r="A1022554" s="2"/>
      <c r="B1022554" s="63"/>
      <c r="C1022554" s="67"/>
      <c r="D1022554" s="54"/>
      <c r="E1022554" s="71"/>
      <c r="F1022554" s="72"/>
      <c r="G1022554" s="72"/>
      <c r="H1022554" s="73"/>
      <c r="I1022554" s="74"/>
      <c r="J1022554" s="71"/>
      <c r="K1022554" s="75"/>
      <c r="L1022554" s="73"/>
      <c r="M1022554" s="73"/>
      <c r="N1022554" s="76"/>
      <c r="O1022554" s="73"/>
      <c r="P1022554" s="71"/>
      <c r="Q1022554" s="71"/>
      <c r="R1022554" s="77"/>
      <c r="S1022554" s="71"/>
      <c r="T1022554" s="71"/>
      <c r="U1022554" s="71"/>
      <c r="V1022554" s="78"/>
    </row>
    <row r="1022555" spans="1:22" customFormat="1">
      <c r="A1022555" s="2"/>
      <c r="B1022555" s="63"/>
      <c r="C1022555" s="67"/>
      <c r="D1022555" s="54"/>
      <c r="E1022555" s="71"/>
      <c r="F1022555" s="72"/>
      <c r="G1022555" s="72"/>
      <c r="H1022555" s="73"/>
      <c r="I1022555" s="74"/>
      <c r="J1022555" s="71"/>
      <c r="K1022555" s="75"/>
      <c r="L1022555" s="73"/>
      <c r="M1022555" s="73"/>
      <c r="N1022555" s="76"/>
      <c r="O1022555" s="73"/>
      <c r="P1022555" s="71"/>
      <c r="Q1022555" s="71"/>
      <c r="R1022555" s="77"/>
      <c r="S1022555" s="71"/>
      <c r="T1022555" s="71"/>
      <c r="U1022555" s="71"/>
      <c r="V1022555" s="78"/>
    </row>
    <row r="1022556" spans="1:22" customFormat="1">
      <c r="A1022556" s="2"/>
      <c r="B1022556" s="63"/>
      <c r="C1022556" s="67"/>
      <c r="D1022556" s="54"/>
      <c r="E1022556" s="71"/>
      <c r="F1022556" s="72"/>
      <c r="G1022556" s="72"/>
      <c r="H1022556" s="73"/>
      <c r="I1022556" s="74"/>
      <c r="J1022556" s="71"/>
      <c r="K1022556" s="75"/>
      <c r="L1022556" s="73"/>
      <c r="M1022556" s="73"/>
      <c r="N1022556" s="76"/>
      <c r="O1022556" s="73"/>
      <c r="P1022556" s="71"/>
      <c r="Q1022556" s="71"/>
      <c r="R1022556" s="77"/>
      <c r="S1022556" s="71"/>
      <c r="T1022556" s="71"/>
      <c r="U1022556" s="71"/>
      <c r="V1022556" s="78"/>
    </row>
    <row r="1022557" spans="1:22" customFormat="1">
      <c r="A1022557" s="2"/>
      <c r="B1022557" s="63"/>
      <c r="C1022557" s="67"/>
      <c r="D1022557" s="54"/>
      <c r="E1022557" s="71"/>
      <c r="F1022557" s="72"/>
      <c r="G1022557" s="72"/>
      <c r="H1022557" s="73"/>
      <c r="I1022557" s="74"/>
      <c r="J1022557" s="71"/>
      <c r="K1022557" s="75"/>
      <c r="L1022557" s="73"/>
      <c r="M1022557" s="73"/>
      <c r="N1022557" s="76"/>
      <c r="O1022557" s="73"/>
      <c r="P1022557" s="71"/>
      <c r="Q1022557" s="71"/>
      <c r="R1022557" s="77"/>
      <c r="S1022557" s="71"/>
      <c r="T1022557" s="71"/>
      <c r="U1022557" s="71"/>
      <c r="V1022557" s="78"/>
    </row>
    <row r="1022558" spans="1:22" customFormat="1">
      <c r="A1022558" s="2"/>
      <c r="B1022558" s="63"/>
      <c r="C1022558" s="67"/>
      <c r="D1022558" s="54"/>
      <c r="E1022558" s="71"/>
      <c r="F1022558" s="72"/>
      <c r="G1022558" s="72"/>
      <c r="H1022558" s="73"/>
      <c r="I1022558" s="74"/>
      <c r="J1022558" s="71"/>
      <c r="K1022558" s="75"/>
      <c r="L1022558" s="73"/>
      <c r="M1022558" s="73"/>
      <c r="N1022558" s="76"/>
      <c r="O1022558" s="73"/>
      <c r="P1022558" s="71"/>
      <c r="Q1022558" s="71"/>
      <c r="R1022558" s="77"/>
      <c r="S1022558" s="71"/>
      <c r="T1022558" s="71"/>
      <c r="U1022558" s="71"/>
      <c r="V1022558" s="78"/>
    </row>
    <row r="1022559" spans="1:22" customFormat="1">
      <c r="A1022559" s="2"/>
      <c r="B1022559" s="63"/>
      <c r="C1022559" s="67"/>
      <c r="D1022559" s="54"/>
      <c r="E1022559" s="71"/>
      <c r="F1022559" s="72"/>
      <c r="G1022559" s="72"/>
      <c r="H1022559" s="73"/>
      <c r="I1022559" s="74"/>
      <c r="J1022559" s="71"/>
      <c r="K1022559" s="75"/>
      <c r="L1022559" s="73"/>
      <c r="M1022559" s="73"/>
      <c r="N1022559" s="76"/>
      <c r="O1022559" s="73"/>
      <c r="P1022559" s="71"/>
      <c r="Q1022559" s="71"/>
      <c r="R1022559" s="77"/>
      <c r="S1022559" s="71"/>
      <c r="T1022559" s="71"/>
      <c r="U1022559" s="71"/>
      <c r="V1022559" s="78"/>
    </row>
    <row r="1022560" spans="1:22" customFormat="1">
      <c r="A1022560" s="2"/>
      <c r="B1022560" s="63"/>
      <c r="C1022560" s="67"/>
      <c r="D1022560" s="54"/>
      <c r="E1022560" s="71"/>
      <c r="F1022560" s="72"/>
      <c r="G1022560" s="72"/>
      <c r="H1022560" s="73"/>
      <c r="I1022560" s="74"/>
      <c r="J1022560" s="71"/>
      <c r="K1022560" s="75"/>
      <c r="L1022560" s="73"/>
      <c r="M1022560" s="73"/>
      <c r="N1022560" s="76"/>
      <c r="O1022560" s="73"/>
      <c r="P1022560" s="71"/>
      <c r="Q1022560" s="71"/>
      <c r="R1022560" s="77"/>
      <c r="S1022560" s="71"/>
      <c r="T1022560" s="71"/>
      <c r="U1022560" s="71"/>
      <c r="V1022560" s="78"/>
    </row>
    <row r="1022561" spans="1:22" customFormat="1">
      <c r="A1022561" s="2"/>
      <c r="B1022561" s="63"/>
      <c r="C1022561" s="67"/>
      <c r="D1022561" s="54"/>
      <c r="E1022561" s="71"/>
      <c r="F1022561" s="72"/>
      <c r="G1022561" s="72"/>
      <c r="H1022561" s="73"/>
      <c r="I1022561" s="74"/>
      <c r="J1022561" s="71"/>
      <c r="K1022561" s="75"/>
      <c r="L1022561" s="73"/>
      <c r="M1022561" s="73"/>
      <c r="N1022561" s="76"/>
      <c r="O1022561" s="73"/>
      <c r="P1022561" s="71"/>
      <c r="Q1022561" s="71"/>
      <c r="R1022561" s="77"/>
      <c r="S1022561" s="71"/>
      <c r="T1022561" s="71"/>
      <c r="U1022561" s="71"/>
      <c r="V1022561" s="78"/>
    </row>
    <row r="1022562" spans="1:22" customFormat="1">
      <c r="A1022562" s="2"/>
      <c r="B1022562" s="63"/>
      <c r="C1022562" s="67"/>
      <c r="D1022562" s="54"/>
      <c r="E1022562" s="71"/>
      <c r="F1022562" s="72"/>
      <c r="G1022562" s="72"/>
      <c r="H1022562" s="73"/>
      <c r="I1022562" s="74"/>
      <c r="J1022562" s="71"/>
      <c r="K1022562" s="75"/>
      <c r="L1022562" s="73"/>
      <c r="M1022562" s="73"/>
      <c r="N1022562" s="76"/>
      <c r="O1022562" s="73"/>
      <c r="P1022562" s="71"/>
      <c r="Q1022562" s="71"/>
      <c r="R1022562" s="77"/>
      <c r="S1022562" s="71"/>
      <c r="T1022562" s="71"/>
      <c r="U1022562" s="71"/>
      <c r="V1022562" s="78"/>
    </row>
    <row r="1022563" spans="1:22" customFormat="1">
      <c r="A1022563" s="2"/>
      <c r="B1022563" s="63"/>
      <c r="C1022563" s="67"/>
      <c r="D1022563" s="54"/>
      <c r="E1022563" s="71"/>
      <c r="F1022563" s="72"/>
      <c r="G1022563" s="72"/>
      <c r="H1022563" s="73"/>
      <c r="I1022563" s="74"/>
      <c r="J1022563" s="71"/>
      <c r="K1022563" s="75"/>
      <c r="L1022563" s="73"/>
      <c r="M1022563" s="73"/>
      <c r="N1022563" s="76"/>
      <c r="O1022563" s="73"/>
      <c r="P1022563" s="71"/>
      <c r="Q1022563" s="71"/>
      <c r="R1022563" s="77"/>
      <c r="S1022563" s="71"/>
      <c r="T1022563" s="71"/>
      <c r="U1022563" s="71"/>
      <c r="V1022563" s="78"/>
    </row>
    <row r="1022564" spans="1:22" customFormat="1">
      <c r="A1022564" s="2"/>
      <c r="B1022564" s="63"/>
      <c r="C1022564" s="67"/>
      <c r="D1022564" s="54"/>
      <c r="E1022564" s="71"/>
      <c r="F1022564" s="72"/>
      <c r="G1022564" s="72"/>
      <c r="H1022564" s="73"/>
      <c r="I1022564" s="74"/>
      <c r="J1022564" s="71"/>
      <c r="K1022564" s="75"/>
      <c r="L1022564" s="73"/>
      <c r="M1022564" s="73"/>
      <c r="N1022564" s="76"/>
      <c r="O1022564" s="73"/>
      <c r="P1022564" s="71"/>
      <c r="Q1022564" s="71"/>
      <c r="R1022564" s="77"/>
      <c r="S1022564" s="71"/>
      <c r="T1022564" s="71"/>
      <c r="U1022564" s="71"/>
      <c r="V1022564" s="78"/>
    </row>
    <row r="1022565" spans="1:22" customFormat="1">
      <c r="A1022565" s="2"/>
      <c r="B1022565" s="63"/>
      <c r="C1022565" s="67"/>
      <c r="D1022565" s="54"/>
      <c r="E1022565" s="71"/>
      <c r="F1022565" s="72"/>
      <c r="G1022565" s="72"/>
      <c r="H1022565" s="73"/>
      <c r="I1022565" s="74"/>
      <c r="J1022565" s="71"/>
      <c r="K1022565" s="75"/>
      <c r="L1022565" s="73"/>
      <c r="M1022565" s="73"/>
      <c r="N1022565" s="76"/>
      <c r="O1022565" s="73"/>
      <c r="P1022565" s="71"/>
      <c r="Q1022565" s="71"/>
      <c r="R1022565" s="77"/>
      <c r="S1022565" s="71"/>
      <c r="T1022565" s="71"/>
      <c r="U1022565" s="71"/>
      <c r="V1022565" s="78"/>
    </row>
    <row r="1022566" spans="1:22" customFormat="1">
      <c r="A1022566" s="2"/>
      <c r="B1022566" s="63"/>
      <c r="C1022566" s="67"/>
      <c r="D1022566" s="54"/>
      <c r="E1022566" s="71"/>
      <c r="F1022566" s="72"/>
      <c r="G1022566" s="72"/>
      <c r="H1022566" s="73"/>
      <c r="I1022566" s="74"/>
      <c r="J1022566" s="71"/>
      <c r="K1022566" s="75"/>
      <c r="L1022566" s="73"/>
      <c r="M1022566" s="73"/>
      <c r="N1022566" s="76"/>
      <c r="O1022566" s="73"/>
      <c r="P1022566" s="71"/>
      <c r="Q1022566" s="71"/>
      <c r="R1022566" s="77"/>
      <c r="S1022566" s="71"/>
      <c r="T1022566" s="71"/>
      <c r="U1022566" s="71"/>
      <c r="V1022566" s="78"/>
    </row>
    <row r="1022567" spans="1:22" customFormat="1">
      <c r="A1022567" s="2"/>
      <c r="B1022567" s="63"/>
      <c r="C1022567" s="67"/>
      <c r="D1022567" s="54"/>
      <c r="E1022567" s="71"/>
      <c r="F1022567" s="72"/>
      <c r="G1022567" s="72"/>
      <c r="H1022567" s="73"/>
      <c r="I1022567" s="74"/>
      <c r="J1022567" s="71"/>
      <c r="K1022567" s="75"/>
      <c r="L1022567" s="73"/>
      <c r="M1022567" s="73"/>
      <c r="N1022567" s="76"/>
      <c r="O1022567" s="73"/>
      <c r="P1022567" s="71"/>
      <c r="Q1022567" s="71"/>
      <c r="R1022567" s="77"/>
      <c r="S1022567" s="71"/>
      <c r="T1022567" s="71"/>
      <c r="U1022567" s="71"/>
      <c r="V1022567" s="78"/>
    </row>
    <row r="1022568" spans="1:22" customFormat="1">
      <c r="A1022568" s="2"/>
      <c r="B1022568" s="63"/>
      <c r="C1022568" s="67"/>
      <c r="D1022568" s="54"/>
      <c r="E1022568" s="71"/>
      <c r="F1022568" s="72"/>
      <c r="G1022568" s="72"/>
      <c r="H1022568" s="73"/>
      <c r="I1022568" s="74"/>
      <c r="J1022568" s="71"/>
      <c r="K1022568" s="75"/>
      <c r="L1022568" s="73"/>
      <c r="M1022568" s="73"/>
      <c r="N1022568" s="76"/>
      <c r="O1022568" s="73"/>
      <c r="P1022568" s="71"/>
      <c r="Q1022568" s="71"/>
      <c r="R1022568" s="77"/>
      <c r="S1022568" s="71"/>
      <c r="T1022568" s="71"/>
      <c r="U1022568" s="71"/>
      <c r="V1022568" s="78"/>
    </row>
    <row r="1022569" spans="1:22" customFormat="1">
      <c r="A1022569" s="2"/>
      <c r="B1022569" s="63"/>
      <c r="C1022569" s="67"/>
      <c r="D1022569" s="54"/>
      <c r="E1022569" s="71"/>
      <c r="F1022569" s="72"/>
      <c r="G1022569" s="72"/>
      <c r="H1022569" s="73"/>
      <c r="I1022569" s="74"/>
      <c r="J1022569" s="71"/>
      <c r="K1022569" s="75"/>
      <c r="L1022569" s="73"/>
      <c r="M1022569" s="73"/>
      <c r="N1022569" s="76"/>
      <c r="O1022569" s="73"/>
      <c r="P1022569" s="71"/>
      <c r="Q1022569" s="71"/>
      <c r="R1022569" s="77"/>
      <c r="S1022569" s="71"/>
      <c r="T1022569" s="71"/>
      <c r="U1022569" s="71"/>
      <c r="V1022569" s="78"/>
    </row>
    <row r="1022570" spans="1:22" customFormat="1">
      <c r="A1022570" s="2"/>
      <c r="B1022570" s="63"/>
      <c r="C1022570" s="67"/>
      <c r="D1022570" s="54"/>
      <c r="E1022570" s="71"/>
      <c r="F1022570" s="72"/>
      <c r="G1022570" s="72"/>
      <c r="H1022570" s="73"/>
      <c r="I1022570" s="74"/>
      <c r="J1022570" s="71"/>
      <c r="K1022570" s="75"/>
      <c r="L1022570" s="73"/>
      <c r="M1022570" s="73"/>
      <c r="N1022570" s="76"/>
      <c r="O1022570" s="73"/>
      <c r="P1022570" s="71"/>
      <c r="Q1022570" s="71"/>
      <c r="R1022570" s="77"/>
      <c r="S1022570" s="71"/>
      <c r="T1022570" s="71"/>
      <c r="U1022570" s="71"/>
      <c r="V1022570" s="78"/>
    </row>
    <row r="1022571" spans="1:22" customFormat="1">
      <c r="A1022571" s="2"/>
      <c r="B1022571" s="63"/>
      <c r="C1022571" s="67"/>
      <c r="D1022571" s="54"/>
      <c r="E1022571" s="71"/>
      <c r="F1022571" s="72"/>
      <c r="G1022571" s="72"/>
      <c r="H1022571" s="73"/>
      <c r="I1022571" s="74"/>
      <c r="J1022571" s="71"/>
      <c r="K1022571" s="75"/>
      <c r="L1022571" s="73"/>
      <c r="M1022571" s="73"/>
      <c r="N1022571" s="76"/>
      <c r="O1022571" s="73"/>
      <c r="P1022571" s="71"/>
      <c r="Q1022571" s="71"/>
      <c r="R1022571" s="77"/>
      <c r="S1022571" s="71"/>
      <c r="T1022571" s="71"/>
      <c r="U1022571" s="71"/>
      <c r="V1022571" s="78"/>
    </row>
    <row r="1022572" spans="1:22" customFormat="1">
      <c r="A1022572" s="2"/>
      <c r="B1022572" s="63"/>
      <c r="C1022572" s="67"/>
      <c r="D1022572" s="54"/>
      <c r="E1022572" s="71"/>
      <c r="F1022572" s="72"/>
      <c r="G1022572" s="72"/>
      <c r="H1022572" s="73"/>
      <c r="I1022572" s="74"/>
      <c r="J1022572" s="71"/>
      <c r="K1022572" s="75"/>
      <c r="L1022572" s="73"/>
      <c r="M1022572" s="73"/>
      <c r="N1022572" s="76"/>
      <c r="O1022572" s="73"/>
      <c r="P1022572" s="71"/>
      <c r="Q1022572" s="71"/>
      <c r="R1022572" s="77"/>
      <c r="S1022572" s="71"/>
      <c r="T1022572" s="71"/>
      <c r="U1022572" s="71"/>
      <c r="V1022572" s="78"/>
    </row>
    <row r="1022573" spans="1:22" customFormat="1">
      <c r="A1022573" s="2"/>
      <c r="B1022573" s="63"/>
      <c r="C1022573" s="67"/>
      <c r="D1022573" s="54"/>
      <c r="E1022573" s="71"/>
      <c r="F1022573" s="72"/>
      <c r="G1022573" s="72"/>
      <c r="H1022573" s="73"/>
      <c r="I1022573" s="74"/>
      <c r="J1022573" s="71"/>
      <c r="K1022573" s="75"/>
      <c r="L1022573" s="73"/>
      <c r="M1022573" s="73"/>
      <c r="N1022573" s="76"/>
      <c r="O1022573" s="73"/>
      <c r="P1022573" s="71"/>
      <c r="Q1022573" s="71"/>
      <c r="R1022573" s="77"/>
      <c r="S1022573" s="71"/>
      <c r="T1022573" s="71"/>
      <c r="U1022573" s="71"/>
      <c r="V1022573" s="78"/>
    </row>
    <row r="1022574" spans="1:22" customFormat="1">
      <c r="A1022574" s="2"/>
      <c r="B1022574" s="63"/>
      <c r="C1022574" s="67"/>
      <c r="D1022574" s="54"/>
      <c r="E1022574" s="71"/>
      <c r="F1022574" s="72"/>
      <c r="G1022574" s="72"/>
      <c r="H1022574" s="73"/>
      <c r="I1022574" s="74"/>
      <c r="J1022574" s="71"/>
      <c r="K1022574" s="75"/>
      <c r="L1022574" s="73"/>
      <c r="M1022574" s="73"/>
      <c r="N1022574" s="76"/>
      <c r="O1022574" s="73"/>
      <c r="P1022574" s="71"/>
      <c r="Q1022574" s="71"/>
      <c r="R1022574" s="77"/>
      <c r="S1022574" s="71"/>
      <c r="T1022574" s="71"/>
      <c r="U1022574" s="71"/>
      <c r="V1022574" s="78"/>
    </row>
    <row r="1022575" spans="1:22" customFormat="1">
      <c r="A1022575" s="2"/>
      <c r="B1022575" s="63"/>
      <c r="C1022575" s="67"/>
      <c r="D1022575" s="54"/>
      <c r="E1022575" s="71"/>
      <c r="F1022575" s="72"/>
      <c r="G1022575" s="72"/>
      <c r="H1022575" s="73"/>
      <c r="I1022575" s="74"/>
      <c r="J1022575" s="71"/>
      <c r="K1022575" s="75"/>
      <c r="L1022575" s="73"/>
      <c r="M1022575" s="73"/>
      <c r="N1022575" s="76"/>
      <c r="O1022575" s="73"/>
      <c r="P1022575" s="71"/>
      <c r="Q1022575" s="71"/>
      <c r="R1022575" s="77"/>
      <c r="S1022575" s="71"/>
      <c r="T1022575" s="71"/>
      <c r="U1022575" s="71"/>
      <c r="V1022575" s="78"/>
    </row>
    <row r="1022576" spans="1:22" customFormat="1">
      <c r="A1022576" s="2"/>
      <c r="B1022576" s="63"/>
      <c r="C1022576" s="67"/>
      <c r="D1022576" s="54"/>
      <c r="E1022576" s="71"/>
      <c r="F1022576" s="72"/>
      <c r="G1022576" s="72"/>
      <c r="H1022576" s="73"/>
      <c r="I1022576" s="74"/>
      <c r="J1022576" s="71"/>
      <c r="K1022576" s="75"/>
      <c r="L1022576" s="73"/>
      <c r="M1022576" s="73"/>
      <c r="N1022576" s="76"/>
      <c r="O1022576" s="73"/>
      <c r="P1022576" s="71"/>
      <c r="Q1022576" s="71"/>
      <c r="R1022576" s="77"/>
      <c r="S1022576" s="71"/>
      <c r="T1022576" s="71"/>
      <c r="U1022576" s="71"/>
      <c r="V1022576" s="78"/>
    </row>
    <row r="1022577" spans="1:22" customFormat="1">
      <c r="A1022577" s="2"/>
      <c r="B1022577" s="63"/>
      <c r="C1022577" s="67"/>
      <c r="D1022577" s="54"/>
      <c r="E1022577" s="71"/>
      <c r="F1022577" s="72"/>
      <c r="G1022577" s="72"/>
      <c r="H1022577" s="73"/>
      <c r="I1022577" s="74"/>
      <c r="J1022577" s="71"/>
      <c r="K1022577" s="75"/>
      <c r="L1022577" s="73"/>
      <c r="M1022577" s="73"/>
      <c r="N1022577" s="76"/>
      <c r="O1022577" s="73"/>
      <c r="P1022577" s="71"/>
      <c r="Q1022577" s="71"/>
      <c r="R1022577" s="77"/>
      <c r="S1022577" s="71"/>
      <c r="T1022577" s="71"/>
      <c r="U1022577" s="71"/>
      <c r="V1022577" s="78"/>
    </row>
    <row r="1022578" spans="1:22" customFormat="1">
      <c r="A1022578" s="2"/>
      <c r="B1022578" s="63"/>
      <c r="C1022578" s="67"/>
      <c r="D1022578" s="54"/>
      <c r="E1022578" s="71"/>
      <c r="F1022578" s="72"/>
      <c r="G1022578" s="72"/>
      <c r="H1022578" s="73"/>
      <c r="I1022578" s="74"/>
      <c r="J1022578" s="71"/>
      <c r="K1022578" s="75"/>
      <c r="L1022578" s="73"/>
      <c r="M1022578" s="73"/>
      <c r="N1022578" s="76"/>
      <c r="O1022578" s="73"/>
      <c r="P1022578" s="71"/>
      <c r="Q1022578" s="71"/>
      <c r="R1022578" s="77"/>
      <c r="S1022578" s="71"/>
      <c r="T1022578" s="71"/>
      <c r="U1022578" s="71"/>
      <c r="V1022578" s="78"/>
    </row>
    <row r="1022579" spans="1:22" customFormat="1">
      <c r="A1022579" s="2"/>
      <c r="B1022579" s="63"/>
      <c r="C1022579" s="67"/>
      <c r="D1022579" s="54"/>
      <c r="E1022579" s="71"/>
      <c r="F1022579" s="72"/>
      <c r="G1022579" s="72"/>
      <c r="H1022579" s="73"/>
      <c r="I1022579" s="74"/>
      <c r="J1022579" s="71"/>
      <c r="K1022579" s="75"/>
      <c r="L1022579" s="73"/>
      <c r="M1022579" s="73"/>
      <c r="N1022579" s="76"/>
      <c r="O1022579" s="73"/>
      <c r="P1022579" s="71"/>
      <c r="Q1022579" s="71"/>
      <c r="R1022579" s="77"/>
      <c r="S1022579" s="71"/>
      <c r="T1022579" s="71"/>
      <c r="U1022579" s="71"/>
      <c r="V1022579" s="78"/>
    </row>
    <row r="1022580" spans="1:22" customFormat="1">
      <c r="A1022580" s="2"/>
      <c r="B1022580" s="63"/>
      <c r="C1022580" s="67"/>
      <c r="D1022580" s="54"/>
      <c r="E1022580" s="71"/>
      <c r="F1022580" s="72"/>
      <c r="G1022580" s="72"/>
      <c r="H1022580" s="73"/>
      <c r="I1022580" s="74"/>
      <c r="J1022580" s="71"/>
      <c r="K1022580" s="75"/>
      <c r="L1022580" s="73"/>
      <c r="M1022580" s="73"/>
      <c r="N1022580" s="76"/>
      <c r="O1022580" s="73"/>
      <c r="P1022580" s="71"/>
      <c r="Q1022580" s="71"/>
      <c r="R1022580" s="77"/>
      <c r="S1022580" s="71"/>
      <c r="T1022580" s="71"/>
      <c r="U1022580" s="71"/>
      <c r="V1022580" s="78"/>
    </row>
    <row r="1022581" spans="1:22" customFormat="1">
      <c r="A1022581" s="2"/>
      <c r="B1022581" s="63"/>
      <c r="C1022581" s="67"/>
      <c r="D1022581" s="54"/>
      <c r="E1022581" s="71"/>
      <c r="F1022581" s="72"/>
      <c r="G1022581" s="72"/>
      <c r="H1022581" s="73"/>
      <c r="I1022581" s="74"/>
      <c r="J1022581" s="71"/>
      <c r="K1022581" s="75"/>
      <c r="L1022581" s="73"/>
      <c r="M1022581" s="73"/>
      <c r="N1022581" s="76"/>
      <c r="O1022581" s="73"/>
      <c r="P1022581" s="71"/>
      <c r="Q1022581" s="71"/>
      <c r="R1022581" s="77"/>
      <c r="S1022581" s="71"/>
      <c r="T1022581" s="71"/>
      <c r="U1022581" s="71"/>
      <c r="V1022581" s="78"/>
    </row>
    <row r="1022582" spans="1:22" customFormat="1">
      <c r="A1022582" s="2"/>
      <c r="B1022582" s="63"/>
      <c r="C1022582" s="67"/>
      <c r="D1022582" s="54"/>
      <c r="E1022582" s="71"/>
      <c r="F1022582" s="72"/>
      <c r="G1022582" s="72"/>
      <c r="H1022582" s="73"/>
      <c r="I1022582" s="74"/>
      <c r="J1022582" s="71"/>
      <c r="K1022582" s="75"/>
      <c r="L1022582" s="73"/>
      <c r="M1022582" s="73"/>
      <c r="N1022582" s="76"/>
      <c r="O1022582" s="73"/>
      <c r="P1022582" s="71"/>
      <c r="Q1022582" s="71"/>
      <c r="R1022582" s="77"/>
      <c r="S1022582" s="71"/>
      <c r="T1022582" s="71"/>
      <c r="U1022582" s="71"/>
      <c r="V1022582" s="78"/>
    </row>
    <row r="1022583" spans="1:22" customFormat="1">
      <c r="A1022583" s="2"/>
      <c r="B1022583" s="63"/>
      <c r="C1022583" s="67"/>
      <c r="D1022583" s="54"/>
      <c r="E1022583" s="71"/>
      <c r="F1022583" s="72"/>
      <c r="G1022583" s="72"/>
      <c r="H1022583" s="73"/>
      <c r="I1022583" s="74"/>
      <c r="J1022583" s="71"/>
      <c r="K1022583" s="75"/>
      <c r="L1022583" s="73"/>
      <c r="M1022583" s="73"/>
      <c r="N1022583" s="76"/>
      <c r="O1022583" s="73"/>
      <c r="P1022583" s="71"/>
      <c r="Q1022583" s="71"/>
      <c r="R1022583" s="77"/>
      <c r="S1022583" s="71"/>
      <c r="T1022583" s="71"/>
      <c r="U1022583" s="71"/>
      <c r="V1022583" s="78"/>
    </row>
    <row r="1022584" spans="1:22" customFormat="1">
      <c r="A1022584" s="2"/>
      <c r="B1022584" s="63"/>
      <c r="C1022584" s="67"/>
      <c r="D1022584" s="54"/>
      <c r="E1022584" s="71"/>
      <c r="F1022584" s="72"/>
      <c r="G1022584" s="72"/>
      <c r="H1022584" s="73"/>
      <c r="I1022584" s="74"/>
      <c r="J1022584" s="71"/>
      <c r="K1022584" s="75"/>
      <c r="L1022584" s="73"/>
      <c r="M1022584" s="73"/>
      <c r="N1022584" s="76"/>
      <c r="O1022584" s="73"/>
      <c r="P1022584" s="71"/>
      <c r="Q1022584" s="71"/>
      <c r="R1022584" s="77"/>
      <c r="S1022584" s="71"/>
      <c r="T1022584" s="71"/>
      <c r="U1022584" s="71"/>
      <c r="V1022584" s="78"/>
    </row>
    <row r="1022585" spans="1:22" customFormat="1">
      <c r="A1022585" s="2"/>
      <c r="B1022585" s="63"/>
      <c r="C1022585" s="67"/>
      <c r="D1022585" s="54"/>
      <c r="E1022585" s="71"/>
      <c r="F1022585" s="72"/>
      <c r="G1022585" s="72"/>
      <c r="H1022585" s="73"/>
      <c r="I1022585" s="74"/>
      <c r="J1022585" s="71"/>
      <c r="K1022585" s="75"/>
      <c r="L1022585" s="73"/>
      <c r="M1022585" s="73"/>
      <c r="N1022585" s="76"/>
      <c r="O1022585" s="73"/>
      <c r="P1022585" s="71"/>
      <c r="Q1022585" s="71"/>
      <c r="R1022585" s="77"/>
      <c r="S1022585" s="71"/>
      <c r="T1022585" s="71"/>
      <c r="U1022585" s="71"/>
      <c r="V1022585" s="78"/>
    </row>
    <row r="1022586" spans="1:22" customFormat="1">
      <c r="A1022586" s="2"/>
      <c r="B1022586" s="63"/>
      <c r="C1022586" s="67"/>
      <c r="D1022586" s="54"/>
      <c r="E1022586" s="71"/>
      <c r="F1022586" s="72"/>
      <c r="G1022586" s="72"/>
      <c r="H1022586" s="73"/>
      <c r="I1022586" s="74"/>
      <c r="J1022586" s="71"/>
      <c r="K1022586" s="75"/>
      <c r="L1022586" s="73"/>
      <c r="M1022586" s="73"/>
      <c r="N1022586" s="76"/>
      <c r="O1022586" s="73"/>
      <c r="P1022586" s="71"/>
      <c r="Q1022586" s="71"/>
      <c r="R1022586" s="77"/>
      <c r="S1022586" s="71"/>
      <c r="T1022586" s="71"/>
      <c r="U1022586" s="71"/>
      <c r="V1022586" s="78"/>
    </row>
    <row r="1022587" spans="1:22" customFormat="1">
      <c r="A1022587" s="2"/>
      <c r="B1022587" s="63"/>
      <c r="C1022587" s="67"/>
      <c r="D1022587" s="54"/>
      <c r="E1022587" s="71"/>
      <c r="F1022587" s="72"/>
      <c r="G1022587" s="72"/>
      <c r="H1022587" s="73"/>
      <c r="I1022587" s="74"/>
      <c r="J1022587" s="71"/>
      <c r="K1022587" s="75"/>
      <c r="L1022587" s="73"/>
      <c r="M1022587" s="73"/>
      <c r="N1022587" s="76"/>
      <c r="O1022587" s="73"/>
      <c r="P1022587" s="71"/>
      <c r="Q1022587" s="71"/>
      <c r="R1022587" s="77"/>
      <c r="S1022587" s="71"/>
      <c r="T1022587" s="71"/>
      <c r="U1022587" s="71"/>
      <c r="V1022587" s="78"/>
    </row>
    <row r="1022588" spans="1:22" customFormat="1">
      <c r="A1022588" s="2"/>
      <c r="B1022588" s="63"/>
      <c r="C1022588" s="67"/>
      <c r="D1022588" s="54"/>
      <c r="E1022588" s="71"/>
      <c r="F1022588" s="72"/>
      <c r="G1022588" s="72"/>
      <c r="H1022588" s="73"/>
      <c r="I1022588" s="74"/>
      <c r="J1022588" s="71"/>
      <c r="K1022588" s="75"/>
      <c r="L1022588" s="73"/>
      <c r="M1022588" s="73"/>
      <c r="N1022588" s="76"/>
      <c r="O1022588" s="73"/>
      <c r="P1022588" s="71"/>
      <c r="Q1022588" s="71"/>
      <c r="R1022588" s="77"/>
      <c r="S1022588" s="71"/>
      <c r="T1022588" s="71"/>
      <c r="U1022588" s="71"/>
      <c r="V1022588" s="78"/>
    </row>
    <row r="1022589" spans="1:22" customFormat="1">
      <c r="A1022589" s="2"/>
      <c r="B1022589" s="63"/>
      <c r="C1022589" s="67"/>
      <c r="D1022589" s="54"/>
      <c r="E1022589" s="71"/>
      <c r="F1022589" s="72"/>
      <c r="G1022589" s="72"/>
      <c r="H1022589" s="73"/>
      <c r="I1022589" s="74"/>
      <c r="J1022589" s="71"/>
      <c r="K1022589" s="75"/>
      <c r="L1022589" s="73"/>
      <c r="M1022589" s="73"/>
      <c r="N1022589" s="76"/>
      <c r="O1022589" s="73"/>
      <c r="P1022589" s="71"/>
      <c r="Q1022589" s="71"/>
      <c r="R1022589" s="77"/>
      <c r="S1022589" s="71"/>
      <c r="T1022589" s="71"/>
      <c r="U1022589" s="71"/>
      <c r="V1022589" s="78"/>
    </row>
    <row r="1022590" spans="1:22" customFormat="1">
      <c r="A1022590" s="2"/>
      <c r="B1022590" s="63"/>
      <c r="C1022590" s="67"/>
      <c r="D1022590" s="54"/>
      <c r="E1022590" s="71"/>
      <c r="F1022590" s="72"/>
      <c r="G1022590" s="72"/>
      <c r="H1022590" s="73"/>
      <c r="I1022590" s="74"/>
      <c r="J1022590" s="71"/>
      <c r="K1022590" s="75"/>
      <c r="L1022590" s="73"/>
      <c r="M1022590" s="73"/>
      <c r="N1022590" s="76"/>
      <c r="O1022590" s="73"/>
      <c r="P1022590" s="71"/>
      <c r="Q1022590" s="71"/>
      <c r="R1022590" s="77"/>
      <c r="S1022590" s="71"/>
      <c r="T1022590" s="71"/>
      <c r="U1022590" s="71"/>
      <c r="V1022590" s="78"/>
    </row>
    <row r="1022591" spans="1:22" customFormat="1">
      <c r="A1022591" s="2"/>
      <c r="B1022591" s="63"/>
      <c r="C1022591" s="67"/>
      <c r="D1022591" s="54"/>
      <c r="E1022591" s="71"/>
      <c r="F1022591" s="72"/>
      <c r="G1022591" s="72"/>
      <c r="H1022591" s="73"/>
      <c r="I1022591" s="74"/>
      <c r="J1022591" s="71"/>
      <c r="K1022591" s="75"/>
      <c r="L1022591" s="73"/>
      <c r="M1022591" s="73"/>
      <c r="N1022591" s="76"/>
      <c r="O1022591" s="73"/>
      <c r="P1022591" s="71"/>
      <c r="Q1022591" s="71"/>
      <c r="R1022591" s="77"/>
      <c r="S1022591" s="71"/>
      <c r="T1022591" s="71"/>
      <c r="U1022591" s="71"/>
      <c r="V1022591" s="78"/>
    </row>
    <row r="1022592" spans="1:22" customFormat="1">
      <c r="A1022592" s="2"/>
      <c r="B1022592" s="63"/>
      <c r="C1022592" s="67"/>
      <c r="D1022592" s="54"/>
      <c r="E1022592" s="71"/>
      <c r="F1022592" s="72"/>
      <c r="G1022592" s="72"/>
      <c r="H1022592" s="73"/>
      <c r="I1022592" s="74"/>
      <c r="J1022592" s="71"/>
      <c r="K1022592" s="75"/>
      <c r="L1022592" s="73"/>
      <c r="M1022592" s="73"/>
      <c r="N1022592" s="76"/>
      <c r="O1022592" s="73"/>
      <c r="P1022592" s="71"/>
      <c r="Q1022592" s="71"/>
      <c r="R1022592" s="77"/>
      <c r="S1022592" s="71"/>
      <c r="T1022592" s="71"/>
      <c r="U1022592" s="71"/>
      <c r="V1022592" s="78"/>
    </row>
    <row r="1022593" spans="1:22" customFormat="1">
      <c r="A1022593" s="2"/>
      <c r="B1022593" s="63"/>
      <c r="C1022593" s="67"/>
      <c r="D1022593" s="54"/>
      <c r="E1022593" s="71"/>
      <c r="F1022593" s="72"/>
      <c r="G1022593" s="72"/>
      <c r="H1022593" s="73"/>
      <c r="I1022593" s="74"/>
      <c r="J1022593" s="71"/>
      <c r="K1022593" s="75"/>
      <c r="L1022593" s="73"/>
      <c r="M1022593" s="73"/>
      <c r="N1022593" s="76"/>
      <c r="O1022593" s="73"/>
      <c r="P1022593" s="71"/>
      <c r="Q1022593" s="71"/>
      <c r="R1022593" s="77"/>
      <c r="S1022593" s="71"/>
      <c r="T1022593" s="71"/>
      <c r="U1022593" s="71"/>
      <c r="V1022593" s="78"/>
    </row>
    <row r="1022594" spans="1:22" customFormat="1">
      <c r="A1022594" s="2"/>
      <c r="B1022594" s="63"/>
      <c r="C1022594" s="67"/>
      <c r="D1022594" s="54"/>
      <c r="E1022594" s="71"/>
      <c r="F1022594" s="72"/>
      <c r="G1022594" s="72"/>
      <c r="H1022594" s="73"/>
      <c r="I1022594" s="74"/>
      <c r="J1022594" s="71"/>
      <c r="K1022594" s="75"/>
      <c r="L1022594" s="73"/>
      <c r="M1022594" s="73"/>
      <c r="N1022594" s="76"/>
      <c r="O1022594" s="73"/>
      <c r="P1022594" s="71"/>
      <c r="Q1022594" s="71"/>
      <c r="R1022594" s="77"/>
      <c r="S1022594" s="71"/>
      <c r="T1022594" s="71"/>
      <c r="U1022594" s="71"/>
      <c r="V1022594" s="78"/>
    </row>
    <row r="1022595" spans="1:22" customFormat="1">
      <c r="A1022595" s="2"/>
      <c r="B1022595" s="63"/>
      <c r="C1022595" s="67"/>
      <c r="D1022595" s="54"/>
      <c r="E1022595" s="71"/>
      <c r="F1022595" s="72"/>
      <c r="G1022595" s="72"/>
      <c r="H1022595" s="73"/>
      <c r="I1022595" s="74"/>
      <c r="J1022595" s="71"/>
      <c r="K1022595" s="75"/>
      <c r="L1022595" s="73"/>
      <c r="M1022595" s="73"/>
      <c r="N1022595" s="76"/>
      <c r="O1022595" s="73"/>
      <c r="P1022595" s="71"/>
      <c r="Q1022595" s="71"/>
      <c r="R1022595" s="77"/>
      <c r="S1022595" s="71"/>
      <c r="T1022595" s="71"/>
      <c r="U1022595" s="71"/>
      <c r="V1022595" s="78"/>
    </row>
    <row r="1022596" spans="1:22" customFormat="1">
      <c r="A1022596" s="2"/>
      <c r="B1022596" s="63"/>
      <c r="C1022596" s="67"/>
      <c r="D1022596" s="54"/>
      <c r="E1022596" s="71"/>
      <c r="F1022596" s="72"/>
      <c r="G1022596" s="72"/>
      <c r="H1022596" s="73"/>
      <c r="I1022596" s="74"/>
      <c r="J1022596" s="71"/>
      <c r="K1022596" s="75"/>
      <c r="L1022596" s="73"/>
      <c r="M1022596" s="73"/>
      <c r="N1022596" s="76"/>
      <c r="O1022596" s="73"/>
      <c r="P1022596" s="71"/>
      <c r="Q1022596" s="71"/>
      <c r="R1022596" s="77"/>
      <c r="S1022596" s="71"/>
      <c r="T1022596" s="71"/>
      <c r="U1022596" s="71"/>
      <c r="V1022596" s="78"/>
    </row>
    <row r="1022597" spans="1:22" customFormat="1">
      <c r="A1022597" s="2"/>
      <c r="B1022597" s="63"/>
      <c r="C1022597" s="67"/>
      <c r="D1022597" s="54"/>
      <c r="E1022597" s="71"/>
      <c r="F1022597" s="72"/>
      <c r="G1022597" s="72"/>
      <c r="H1022597" s="73"/>
      <c r="I1022597" s="74"/>
      <c r="J1022597" s="71"/>
      <c r="K1022597" s="75"/>
      <c r="L1022597" s="73"/>
      <c r="M1022597" s="73"/>
      <c r="N1022597" s="76"/>
      <c r="O1022597" s="73"/>
      <c r="P1022597" s="71"/>
      <c r="Q1022597" s="71"/>
      <c r="R1022597" s="77"/>
      <c r="S1022597" s="71"/>
      <c r="T1022597" s="71"/>
      <c r="U1022597" s="71"/>
      <c r="V1022597" s="78"/>
    </row>
    <row r="1022598" spans="1:22" customFormat="1">
      <c r="A1022598" s="2"/>
      <c r="B1022598" s="63"/>
      <c r="C1022598" s="67"/>
      <c r="D1022598" s="54"/>
      <c r="E1022598" s="71"/>
      <c r="F1022598" s="72"/>
      <c r="G1022598" s="72"/>
      <c r="H1022598" s="73"/>
      <c r="I1022598" s="74"/>
      <c r="J1022598" s="71"/>
      <c r="K1022598" s="75"/>
      <c r="L1022598" s="73"/>
      <c r="M1022598" s="73"/>
      <c r="N1022598" s="76"/>
      <c r="O1022598" s="73"/>
      <c r="P1022598" s="71"/>
      <c r="Q1022598" s="71"/>
      <c r="R1022598" s="77"/>
      <c r="S1022598" s="71"/>
      <c r="T1022598" s="71"/>
      <c r="U1022598" s="71"/>
      <c r="V1022598" s="78"/>
    </row>
    <row r="1022599" spans="1:22" customFormat="1">
      <c r="A1022599" s="2"/>
      <c r="B1022599" s="63"/>
      <c r="C1022599" s="67"/>
      <c r="D1022599" s="54"/>
      <c r="E1022599" s="71"/>
      <c r="F1022599" s="72"/>
      <c r="G1022599" s="72"/>
      <c r="H1022599" s="73"/>
      <c r="I1022599" s="74"/>
      <c r="J1022599" s="71"/>
      <c r="K1022599" s="75"/>
      <c r="L1022599" s="73"/>
      <c r="M1022599" s="73"/>
      <c r="N1022599" s="76"/>
      <c r="O1022599" s="73"/>
      <c r="P1022599" s="71"/>
      <c r="Q1022599" s="71"/>
      <c r="R1022599" s="77"/>
      <c r="S1022599" s="71"/>
      <c r="T1022599" s="71"/>
      <c r="U1022599" s="71"/>
      <c r="V1022599" s="78"/>
    </row>
    <row r="1022600" spans="1:22" customFormat="1">
      <c r="A1022600" s="2"/>
      <c r="B1022600" s="63"/>
      <c r="C1022600" s="67"/>
      <c r="D1022600" s="54"/>
      <c r="E1022600" s="71"/>
      <c r="F1022600" s="72"/>
      <c r="G1022600" s="72"/>
      <c r="H1022600" s="73"/>
      <c r="I1022600" s="74"/>
      <c r="J1022600" s="71"/>
      <c r="K1022600" s="75"/>
      <c r="L1022600" s="73"/>
      <c r="M1022600" s="73"/>
      <c r="N1022600" s="76"/>
      <c r="O1022600" s="73"/>
      <c r="P1022600" s="71"/>
      <c r="Q1022600" s="71"/>
      <c r="R1022600" s="77"/>
      <c r="S1022600" s="71"/>
      <c r="T1022600" s="71"/>
      <c r="U1022600" s="71"/>
      <c r="V1022600" s="78"/>
    </row>
    <row r="1022601" spans="1:22" customFormat="1">
      <c r="A1022601" s="2"/>
      <c r="B1022601" s="63"/>
      <c r="C1022601" s="67"/>
      <c r="D1022601" s="54"/>
      <c r="E1022601" s="71"/>
      <c r="F1022601" s="72"/>
      <c r="G1022601" s="72"/>
      <c r="H1022601" s="73"/>
      <c r="I1022601" s="74"/>
      <c r="J1022601" s="71"/>
      <c r="K1022601" s="75"/>
      <c r="L1022601" s="73"/>
      <c r="M1022601" s="73"/>
      <c r="N1022601" s="76"/>
      <c r="O1022601" s="73"/>
      <c r="P1022601" s="71"/>
      <c r="Q1022601" s="71"/>
      <c r="R1022601" s="77"/>
      <c r="S1022601" s="71"/>
      <c r="T1022601" s="71"/>
      <c r="U1022601" s="71"/>
      <c r="V1022601" s="78"/>
    </row>
    <row r="1022602" spans="1:22" customFormat="1">
      <c r="A1022602" s="2"/>
      <c r="B1022602" s="63"/>
      <c r="C1022602" s="67"/>
      <c r="D1022602" s="54"/>
      <c r="E1022602" s="71"/>
      <c r="F1022602" s="72"/>
      <c r="G1022602" s="72"/>
      <c r="H1022602" s="73"/>
      <c r="I1022602" s="74"/>
      <c r="J1022602" s="71"/>
      <c r="K1022602" s="75"/>
      <c r="L1022602" s="73"/>
      <c r="M1022602" s="73"/>
      <c r="N1022602" s="76"/>
      <c r="O1022602" s="73"/>
      <c r="P1022602" s="71"/>
      <c r="Q1022602" s="71"/>
      <c r="R1022602" s="77"/>
      <c r="S1022602" s="71"/>
      <c r="T1022602" s="71"/>
      <c r="U1022602" s="71"/>
      <c r="V1022602" s="78"/>
    </row>
    <row r="1022603" spans="1:22" customFormat="1">
      <c r="A1022603" s="2"/>
      <c r="B1022603" s="63"/>
      <c r="C1022603" s="67"/>
      <c r="D1022603" s="54"/>
      <c r="E1022603" s="71"/>
      <c r="F1022603" s="72"/>
      <c r="G1022603" s="72"/>
      <c r="H1022603" s="73"/>
      <c r="I1022603" s="74"/>
      <c r="J1022603" s="71"/>
      <c r="K1022603" s="75"/>
      <c r="L1022603" s="73"/>
      <c r="M1022603" s="73"/>
      <c r="N1022603" s="76"/>
      <c r="O1022603" s="73"/>
      <c r="P1022603" s="71"/>
      <c r="Q1022603" s="71"/>
      <c r="R1022603" s="77"/>
      <c r="S1022603" s="71"/>
      <c r="T1022603" s="71"/>
      <c r="U1022603" s="71"/>
      <c r="V1022603" s="78"/>
    </row>
    <row r="1022604" spans="1:22" customFormat="1">
      <c r="A1022604" s="2"/>
      <c r="B1022604" s="63"/>
      <c r="C1022604" s="67"/>
      <c r="D1022604" s="54"/>
      <c r="E1022604" s="71"/>
      <c r="F1022604" s="72"/>
      <c r="G1022604" s="72"/>
      <c r="H1022604" s="73"/>
      <c r="I1022604" s="74"/>
      <c r="J1022604" s="71"/>
      <c r="K1022604" s="75"/>
      <c r="L1022604" s="73"/>
      <c r="M1022604" s="73"/>
      <c r="N1022604" s="76"/>
      <c r="O1022604" s="73"/>
      <c r="P1022604" s="71"/>
      <c r="Q1022604" s="71"/>
      <c r="R1022604" s="77"/>
      <c r="S1022604" s="71"/>
      <c r="T1022604" s="71"/>
      <c r="U1022604" s="71"/>
      <c r="V1022604" s="78"/>
    </row>
    <row r="1022605" spans="1:22" customFormat="1">
      <c r="A1022605" s="2"/>
      <c r="B1022605" s="63"/>
      <c r="C1022605" s="67"/>
      <c r="D1022605" s="54"/>
      <c r="E1022605" s="71"/>
      <c r="F1022605" s="72"/>
      <c r="G1022605" s="72"/>
      <c r="H1022605" s="73"/>
      <c r="I1022605" s="74"/>
      <c r="J1022605" s="71"/>
      <c r="K1022605" s="75"/>
      <c r="L1022605" s="73"/>
      <c r="M1022605" s="73"/>
      <c r="N1022605" s="76"/>
      <c r="O1022605" s="73"/>
      <c r="P1022605" s="71"/>
      <c r="Q1022605" s="71"/>
      <c r="R1022605" s="77"/>
      <c r="S1022605" s="71"/>
      <c r="T1022605" s="71"/>
      <c r="U1022605" s="71"/>
      <c r="V1022605" s="78"/>
    </row>
    <row r="1022606" spans="1:22" customFormat="1">
      <c r="A1022606" s="2"/>
      <c r="B1022606" s="63"/>
      <c r="C1022606" s="67"/>
      <c r="D1022606" s="54"/>
      <c r="E1022606" s="71"/>
      <c r="F1022606" s="72"/>
      <c r="G1022606" s="72"/>
      <c r="H1022606" s="73"/>
      <c r="I1022606" s="74"/>
      <c r="J1022606" s="71"/>
      <c r="K1022606" s="75"/>
      <c r="L1022606" s="73"/>
      <c r="M1022606" s="73"/>
      <c r="N1022606" s="76"/>
      <c r="O1022606" s="73"/>
      <c r="P1022606" s="71"/>
      <c r="Q1022606" s="71"/>
      <c r="R1022606" s="77"/>
      <c r="S1022606" s="71"/>
      <c r="T1022606" s="71"/>
      <c r="U1022606" s="71"/>
      <c r="V1022606" s="78"/>
    </row>
    <row r="1022607" spans="1:22" customFormat="1">
      <c r="A1022607" s="2"/>
      <c r="B1022607" s="63"/>
      <c r="C1022607" s="67"/>
      <c r="D1022607" s="54"/>
      <c r="E1022607" s="71"/>
      <c r="F1022607" s="72"/>
      <c r="G1022607" s="72"/>
      <c r="H1022607" s="73"/>
      <c r="I1022607" s="74"/>
      <c r="J1022607" s="71"/>
      <c r="K1022607" s="75"/>
      <c r="L1022607" s="73"/>
      <c r="M1022607" s="73"/>
      <c r="N1022607" s="76"/>
      <c r="O1022607" s="73"/>
      <c r="P1022607" s="71"/>
      <c r="Q1022607" s="71"/>
      <c r="R1022607" s="77"/>
      <c r="S1022607" s="71"/>
      <c r="T1022607" s="71"/>
      <c r="U1022607" s="71"/>
      <c r="V1022607" s="78"/>
    </row>
    <row r="1022608" spans="1:22" customFormat="1">
      <c r="A1022608" s="2"/>
      <c r="B1022608" s="63"/>
      <c r="C1022608" s="67"/>
      <c r="D1022608" s="54"/>
      <c r="E1022608" s="71"/>
      <c r="F1022608" s="72"/>
      <c r="G1022608" s="72"/>
      <c r="H1022608" s="73"/>
      <c r="I1022608" s="74"/>
      <c r="J1022608" s="71"/>
      <c r="K1022608" s="75"/>
      <c r="L1022608" s="73"/>
      <c r="M1022608" s="73"/>
      <c r="N1022608" s="76"/>
      <c r="O1022608" s="73"/>
      <c r="P1022608" s="71"/>
      <c r="Q1022608" s="71"/>
      <c r="R1022608" s="77"/>
      <c r="S1022608" s="71"/>
      <c r="T1022608" s="71"/>
      <c r="U1022608" s="71"/>
      <c r="V1022608" s="78"/>
    </row>
    <row r="1022609" spans="1:22" customFormat="1">
      <c r="A1022609" s="2"/>
      <c r="B1022609" s="63"/>
      <c r="C1022609" s="67"/>
      <c r="D1022609" s="54"/>
      <c r="E1022609" s="71"/>
      <c r="F1022609" s="72"/>
      <c r="G1022609" s="72"/>
      <c r="H1022609" s="73"/>
      <c r="I1022609" s="74"/>
      <c r="J1022609" s="71"/>
      <c r="K1022609" s="75"/>
      <c r="L1022609" s="73"/>
      <c r="M1022609" s="73"/>
      <c r="N1022609" s="76"/>
      <c r="O1022609" s="73"/>
      <c r="P1022609" s="71"/>
      <c r="Q1022609" s="71"/>
      <c r="R1022609" s="77"/>
      <c r="S1022609" s="71"/>
      <c r="T1022609" s="71"/>
      <c r="U1022609" s="71"/>
      <c r="V1022609" s="78"/>
    </row>
    <row r="1022610" spans="1:22" customFormat="1">
      <c r="A1022610" s="2"/>
      <c r="B1022610" s="63"/>
      <c r="C1022610" s="67"/>
      <c r="D1022610" s="54"/>
      <c r="E1022610" s="71"/>
      <c r="F1022610" s="72"/>
      <c r="G1022610" s="72"/>
      <c r="H1022610" s="73"/>
      <c r="I1022610" s="74"/>
      <c r="J1022610" s="71"/>
      <c r="K1022610" s="75"/>
      <c r="L1022610" s="73"/>
      <c r="M1022610" s="73"/>
      <c r="N1022610" s="76"/>
      <c r="O1022610" s="73"/>
      <c r="P1022610" s="71"/>
      <c r="Q1022610" s="71"/>
      <c r="R1022610" s="77"/>
      <c r="S1022610" s="71"/>
      <c r="T1022610" s="71"/>
      <c r="U1022610" s="71"/>
      <c r="V1022610" s="78"/>
    </row>
    <row r="1022611" spans="1:22" customFormat="1">
      <c r="A1022611" s="2"/>
      <c r="B1022611" s="63"/>
      <c r="C1022611" s="67"/>
      <c r="D1022611" s="54"/>
      <c r="E1022611" s="71"/>
      <c r="F1022611" s="72"/>
      <c r="G1022611" s="72"/>
      <c r="H1022611" s="73"/>
      <c r="I1022611" s="74"/>
      <c r="J1022611" s="71"/>
      <c r="K1022611" s="75"/>
      <c r="L1022611" s="73"/>
      <c r="M1022611" s="73"/>
      <c r="N1022611" s="76"/>
      <c r="O1022611" s="73"/>
      <c r="P1022611" s="71"/>
      <c r="Q1022611" s="71"/>
      <c r="R1022611" s="77"/>
      <c r="S1022611" s="71"/>
      <c r="T1022611" s="71"/>
      <c r="U1022611" s="71"/>
      <c r="V1022611" s="78"/>
    </row>
    <row r="1022612" spans="1:22" customFormat="1">
      <c r="A1022612" s="2"/>
      <c r="B1022612" s="63"/>
      <c r="C1022612" s="67"/>
      <c r="D1022612" s="54"/>
      <c r="E1022612" s="71"/>
      <c r="F1022612" s="72"/>
      <c r="G1022612" s="72"/>
      <c r="H1022612" s="73"/>
      <c r="I1022612" s="74"/>
      <c r="J1022612" s="71"/>
      <c r="K1022612" s="75"/>
      <c r="L1022612" s="73"/>
      <c r="M1022612" s="73"/>
      <c r="N1022612" s="76"/>
      <c r="O1022612" s="73"/>
      <c r="P1022612" s="71"/>
      <c r="Q1022612" s="71"/>
      <c r="R1022612" s="77"/>
      <c r="S1022612" s="71"/>
      <c r="T1022612" s="71"/>
      <c r="U1022612" s="71"/>
      <c r="V1022612" s="78"/>
    </row>
    <row r="1022613" spans="1:22" customFormat="1">
      <c r="A1022613" s="2"/>
      <c r="B1022613" s="63"/>
      <c r="C1022613" s="67"/>
      <c r="D1022613" s="54"/>
      <c r="E1022613" s="71"/>
      <c r="F1022613" s="72"/>
      <c r="G1022613" s="72"/>
      <c r="H1022613" s="73"/>
      <c r="I1022613" s="74"/>
      <c r="J1022613" s="71"/>
      <c r="K1022613" s="75"/>
      <c r="L1022613" s="73"/>
      <c r="M1022613" s="73"/>
      <c r="N1022613" s="76"/>
      <c r="O1022613" s="73"/>
      <c r="P1022613" s="71"/>
      <c r="Q1022613" s="71"/>
      <c r="R1022613" s="77"/>
      <c r="S1022613" s="71"/>
      <c r="T1022613" s="71"/>
      <c r="U1022613" s="71"/>
      <c r="V1022613" s="78"/>
    </row>
    <row r="1022614" spans="1:22" customFormat="1">
      <c r="A1022614" s="2"/>
      <c r="B1022614" s="63"/>
      <c r="C1022614" s="67"/>
      <c r="D1022614" s="54"/>
      <c r="E1022614" s="71"/>
      <c r="F1022614" s="72"/>
      <c r="G1022614" s="72"/>
      <c r="H1022614" s="73"/>
      <c r="I1022614" s="74"/>
      <c r="J1022614" s="71"/>
      <c r="K1022614" s="75"/>
      <c r="L1022614" s="73"/>
      <c r="M1022614" s="73"/>
      <c r="N1022614" s="76"/>
      <c r="O1022614" s="73"/>
      <c r="P1022614" s="71"/>
      <c r="Q1022614" s="71"/>
      <c r="R1022614" s="77"/>
      <c r="S1022614" s="71"/>
      <c r="T1022614" s="71"/>
      <c r="U1022614" s="71"/>
      <c r="V1022614" s="78"/>
    </row>
    <row r="1022615" spans="1:22" customFormat="1">
      <c r="A1022615" s="2"/>
      <c r="B1022615" s="63"/>
      <c r="C1022615" s="67"/>
      <c r="D1022615" s="54"/>
      <c r="E1022615" s="71"/>
      <c r="F1022615" s="72"/>
      <c r="G1022615" s="72"/>
      <c r="H1022615" s="73"/>
      <c r="I1022615" s="74"/>
      <c r="J1022615" s="71"/>
      <c r="K1022615" s="75"/>
      <c r="L1022615" s="73"/>
      <c r="M1022615" s="73"/>
      <c r="N1022615" s="76"/>
      <c r="O1022615" s="73"/>
      <c r="P1022615" s="71"/>
      <c r="Q1022615" s="71"/>
      <c r="R1022615" s="77"/>
      <c r="S1022615" s="71"/>
      <c r="T1022615" s="71"/>
      <c r="U1022615" s="71"/>
      <c r="V1022615" s="78"/>
    </row>
    <row r="1022616" spans="1:22" customFormat="1">
      <c r="A1022616" s="2"/>
      <c r="B1022616" s="63"/>
      <c r="C1022616" s="67"/>
      <c r="D1022616" s="54"/>
      <c r="E1022616" s="71"/>
      <c r="F1022616" s="72"/>
      <c r="G1022616" s="72"/>
      <c r="H1022616" s="73"/>
      <c r="I1022616" s="74"/>
      <c r="J1022616" s="71"/>
      <c r="K1022616" s="75"/>
      <c r="L1022616" s="73"/>
      <c r="M1022616" s="73"/>
      <c r="N1022616" s="76"/>
      <c r="O1022616" s="73"/>
      <c r="P1022616" s="71"/>
      <c r="Q1022616" s="71"/>
      <c r="R1022616" s="77"/>
      <c r="S1022616" s="71"/>
      <c r="T1022616" s="71"/>
      <c r="U1022616" s="71"/>
      <c r="V1022616" s="78"/>
    </row>
    <row r="1022617" spans="1:22" customFormat="1">
      <c r="A1022617" s="2"/>
      <c r="B1022617" s="63"/>
      <c r="C1022617" s="67"/>
      <c r="D1022617" s="54"/>
      <c r="E1022617" s="71"/>
      <c r="F1022617" s="72"/>
      <c r="G1022617" s="72"/>
      <c r="H1022617" s="73"/>
      <c r="I1022617" s="74"/>
      <c r="J1022617" s="71"/>
      <c r="K1022617" s="75"/>
      <c r="L1022617" s="73"/>
      <c r="M1022617" s="73"/>
      <c r="N1022617" s="76"/>
      <c r="O1022617" s="73"/>
      <c r="P1022617" s="71"/>
      <c r="Q1022617" s="71"/>
      <c r="R1022617" s="77"/>
      <c r="S1022617" s="71"/>
      <c r="T1022617" s="71"/>
      <c r="U1022617" s="71"/>
      <c r="V1022617" s="78"/>
    </row>
    <row r="1022618" spans="1:22" customFormat="1">
      <c r="A1022618" s="2"/>
      <c r="B1022618" s="63"/>
      <c r="C1022618" s="67"/>
      <c r="D1022618" s="54"/>
      <c r="E1022618" s="71"/>
      <c r="F1022618" s="72"/>
      <c r="G1022618" s="72"/>
      <c r="H1022618" s="73"/>
      <c r="I1022618" s="74"/>
      <c r="J1022618" s="71"/>
      <c r="K1022618" s="75"/>
      <c r="L1022618" s="73"/>
      <c r="M1022618" s="73"/>
      <c r="N1022618" s="76"/>
      <c r="O1022618" s="73"/>
      <c r="P1022618" s="71"/>
      <c r="Q1022618" s="71"/>
      <c r="R1022618" s="77"/>
      <c r="S1022618" s="71"/>
      <c r="T1022618" s="71"/>
      <c r="U1022618" s="71"/>
      <c r="V1022618" s="78"/>
    </row>
    <row r="1022619" spans="1:22" customFormat="1">
      <c r="A1022619" s="2"/>
      <c r="B1022619" s="63"/>
      <c r="C1022619" s="67"/>
      <c r="D1022619" s="54"/>
      <c r="E1022619" s="71"/>
      <c r="F1022619" s="72"/>
      <c r="G1022619" s="72"/>
      <c r="H1022619" s="73"/>
      <c r="I1022619" s="74"/>
      <c r="J1022619" s="71"/>
      <c r="K1022619" s="75"/>
      <c r="L1022619" s="73"/>
      <c r="M1022619" s="73"/>
      <c r="N1022619" s="76"/>
      <c r="O1022619" s="73"/>
      <c r="P1022619" s="71"/>
      <c r="Q1022619" s="71"/>
      <c r="R1022619" s="77"/>
      <c r="S1022619" s="71"/>
      <c r="T1022619" s="71"/>
      <c r="U1022619" s="71"/>
      <c r="V1022619" s="78"/>
    </row>
    <row r="1022620" spans="1:22" customFormat="1">
      <c r="A1022620" s="2"/>
      <c r="B1022620" s="63"/>
      <c r="C1022620" s="67"/>
      <c r="D1022620" s="54"/>
      <c r="E1022620" s="71"/>
      <c r="F1022620" s="72"/>
      <c r="G1022620" s="72"/>
      <c r="H1022620" s="73"/>
      <c r="I1022620" s="74"/>
      <c r="J1022620" s="71"/>
      <c r="K1022620" s="75"/>
      <c r="L1022620" s="73"/>
      <c r="M1022620" s="73"/>
      <c r="N1022620" s="76"/>
      <c r="O1022620" s="73"/>
      <c r="P1022620" s="71"/>
      <c r="Q1022620" s="71"/>
      <c r="R1022620" s="77"/>
      <c r="S1022620" s="71"/>
      <c r="T1022620" s="71"/>
      <c r="U1022620" s="71"/>
      <c r="V1022620" s="78"/>
    </row>
    <row r="1022621" spans="1:22" customFormat="1">
      <c r="A1022621" s="2"/>
      <c r="B1022621" s="63"/>
      <c r="C1022621" s="67"/>
      <c r="D1022621" s="54"/>
      <c r="E1022621" s="71"/>
      <c r="F1022621" s="72"/>
      <c r="G1022621" s="72"/>
      <c r="H1022621" s="73"/>
      <c r="I1022621" s="74"/>
      <c r="J1022621" s="71"/>
      <c r="K1022621" s="75"/>
      <c r="L1022621" s="73"/>
      <c r="M1022621" s="73"/>
      <c r="N1022621" s="76"/>
      <c r="O1022621" s="73"/>
      <c r="P1022621" s="71"/>
      <c r="Q1022621" s="71"/>
      <c r="R1022621" s="77"/>
      <c r="S1022621" s="71"/>
      <c r="T1022621" s="71"/>
      <c r="U1022621" s="71"/>
      <c r="V1022621" s="78"/>
    </row>
    <row r="1022622" spans="1:22" customFormat="1">
      <c r="A1022622" s="2"/>
      <c r="B1022622" s="63"/>
      <c r="C1022622" s="67"/>
      <c r="D1022622" s="54"/>
      <c r="E1022622" s="71"/>
      <c r="F1022622" s="72"/>
      <c r="G1022622" s="72"/>
      <c r="H1022622" s="73"/>
      <c r="I1022622" s="74"/>
      <c r="J1022622" s="71"/>
      <c r="K1022622" s="75"/>
      <c r="L1022622" s="73"/>
      <c r="M1022622" s="73"/>
      <c r="N1022622" s="76"/>
      <c r="O1022622" s="73"/>
      <c r="P1022622" s="71"/>
      <c r="Q1022622" s="71"/>
      <c r="R1022622" s="77"/>
      <c r="S1022622" s="71"/>
      <c r="T1022622" s="71"/>
      <c r="U1022622" s="71"/>
      <c r="V1022622" s="78"/>
    </row>
    <row r="1022623" spans="1:22" customFormat="1">
      <c r="A1022623" s="2"/>
      <c r="B1022623" s="63"/>
      <c r="C1022623" s="67"/>
      <c r="D1022623" s="54"/>
      <c r="E1022623" s="71"/>
      <c r="F1022623" s="72"/>
      <c r="G1022623" s="72"/>
      <c r="H1022623" s="73"/>
      <c r="I1022623" s="74"/>
      <c r="J1022623" s="71"/>
      <c r="K1022623" s="75"/>
      <c r="L1022623" s="73"/>
      <c r="M1022623" s="73"/>
      <c r="N1022623" s="76"/>
      <c r="O1022623" s="73"/>
      <c r="P1022623" s="71"/>
      <c r="Q1022623" s="71"/>
      <c r="R1022623" s="77"/>
      <c r="S1022623" s="71"/>
      <c r="T1022623" s="71"/>
      <c r="U1022623" s="71"/>
      <c r="V1022623" s="78"/>
    </row>
    <row r="1022624" spans="1:22" customFormat="1">
      <c r="A1022624" s="2"/>
      <c r="B1022624" s="63"/>
      <c r="C1022624" s="67"/>
      <c r="D1022624" s="54"/>
      <c r="E1022624" s="71"/>
      <c r="F1022624" s="72"/>
      <c r="G1022624" s="72"/>
      <c r="H1022624" s="73"/>
      <c r="I1022624" s="74"/>
      <c r="J1022624" s="71"/>
      <c r="K1022624" s="75"/>
      <c r="L1022624" s="73"/>
      <c r="M1022624" s="73"/>
      <c r="N1022624" s="76"/>
      <c r="O1022624" s="73"/>
      <c r="P1022624" s="71"/>
      <c r="Q1022624" s="71"/>
      <c r="R1022624" s="77"/>
      <c r="S1022624" s="71"/>
      <c r="T1022624" s="71"/>
      <c r="U1022624" s="71"/>
      <c r="V1022624" s="78"/>
    </row>
    <row r="1022625" spans="1:22" customFormat="1">
      <c r="A1022625" s="2"/>
      <c r="B1022625" s="63"/>
      <c r="C1022625" s="67"/>
      <c r="D1022625" s="54"/>
      <c r="E1022625" s="71"/>
      <c r="F1022625" s="72"/>
      <c r="G1022625" s="72"/>
      <c r="H1022625" s="73"/>
      <c r="I1022625" s="74"/>
      <c r="J1022625" s="71"/>
      <c r="K1022625" s="75"/>
      <c r="L1022625" s="73"/>
      <c r="M1022625" s="73"/>
      <c r="N1022625" s="76"/>
      <c r="O1022625" s="73"/>
      <c r="P1022625" s="71"/>
      <c r="Q1022625" s="71"/>
      <c r="R1022625" s="77"/>
      <c r="S1022625" s="71"/>
      <c r="T1022625" s="71"/>
      <c r="U1022625" s="71"/>
      <c r="V1022625" s="78"/>
    </row>
    <row r="1022626" spans="1:22" customFormat="1">
      <c r="A1022626" s="2"/>
      <c r="B1022626" s="63"/>
      <c r="C1022626" s="67"/>
      <c r="D1022626" s="54"/>
      <c r="E1022626" s="71"/>
      <c r="F1022626" s="72"/>
      <c r="G1022626" s="72"/>
      <c r="H1022626" s="73"/>
      <c r="I1022626" s="74"/>
      <c r="J1022626" s="71"/>
      <c r="K1022626" s="75"/>
      <c r="L1022626" s="73"/>
      <c r="M1022626" s="73"/>
      <c r="N1022626" s="76"/>
      <c r="O1022626" s="73"/>
      <c r="P1022626" s="71"/>
      <c r="Q1022626" s="71"/>
      <c r="R1022626" s="77"/>
      <c r="S1022626" s="71"/>
      <c r="T1022626" s="71"/>
      <c r="U1022626" s="71"/>
      <c r="V1022626" s="78"/>
    </row>
    <row r="1022627" spans="1:22" customFormat="1">
      <c r="A1022627" s="2"/>
      <c r="B1022627" s="63"/>
      <c r="C1022627" s="67"/>
      <c r="D1022627" s="54"/>
      <c r="E1022627" s="71"/>
      <c r="F1022627" s="72"/>
      <c r="G1022627" s="72"/>
      <c r="H1022627" s="73"/>
      <c r="I1022627" s="74"/>
      <c r="J1022627" s="71"/>
      <c r="K1022627" s="75"/>
      <c r="L1022627" s="73"/>
      <c r="M1022627" s="73"/>
      <c r="N1022627" s="76"/>
      <c r="O1022627" s="73"/>
      <c r="P1022627" s="71"/>
      <c r="Q1022627" s="71"/>
      <c r="R1022627" s="77"/>
      <c r="S1022627" s="71"/>
      <c r="T1022627" s="71"/>
      <c r="U1022627" s="71"/>
      <c r="V1022627" s="78"/>
    </row>
    <row r="1022628" spans="1:22" customFormat="1">
      <c r="A1022628" s="2"/>
      <c r="B1022628" s="63"/>
      <c r="C1022628" s="67"/>
      <c r="D1022628" s="54"/>
      <c r="E1022628" s="71"/>
      <c r="F1022628" s="72"/>
      <c r="G1022628" s="72"/>
      <c r="H1022628" s="73"/>
      <c r="I1022628" s="74"/>
      <c r="J1022628" s="71"/>
      <c r="K1022628" s="75"/>
      <c r="L1022628" s="73"/>
      <c r="M1022628" s="73"/>
      <c r="N1022628" s="76"/>
      <c r="O1022628" s="73"/>
      <c r="P1022628" s="71"/>
      <c r="Q1022628" s="71"/>
      <c r="R1022628" s="77"/>
      <c r="S1022628" s="71"/>
      <c r="T1022628" s="71"/>
      <c r="U1022628" s="71"/>
      <c r="V1022628" s="78"/>
    </row>
    <row r="1022629" spans="1:22" customFormat="1">
      <c r="A1022629" s="2"/>
      <c r="B1022629" s="63"/>
      <c r="C1022629" s="67"/>
      <c r="D1022629" s="54"/>
      <c r="E1022629" s="71"/>
      <c r="F1022629" s="72"/>
      <c r="G1022629" s="72"/>
      <c r="H1022629" s="73"/>
      <c r="I1022629" s="74"/>
      <c r="J1022629" s="71"/>
      <c r="K1022629" s="75"/>
      <c r="L1022629" s="73"/>
      <c r="M1022629" s="73"/>
      <c r="N1022629" s="76"/>
      <c r="O1022629" s="73"/>
      <c r="P1022629" s="71"/>
      <c r="Q1022629" s="71"/>
      <c r="R1022629" s="77"/>
      <c r="S1022629" s="71"/>
      <c r="T1022629" s="71"/>
      <c r="U1022629" s="71"/>
      <c r="V1022629" s="78"/>
    </row>
    <row r="1022630" spans="1:22" customFormat="1">
      <c r="A1022630" s="2"/>
      <c r="B1022630" s="63"/>
      <c r="C1022630" s="67"/>
      <c r="D1022630" s="54"/>
      <c r="E1022630" s="71"/>
      <c r="F1022630" s="72"/>
      <c r="G1022630" s="72"/>
      <c r="H1022630" s="73"/>
      <c r="I1022630" s="74"/>
      <c r="J1022630" s="71"/>
      <c r="K1022630" s="75"/>
      <c r="L1022630" s="73"/>
      <c r="M1022630" s="73"/>
      <c r="N1022630" s="76"/>
      <c r="O1022630" s="73"/>
      <c r="P1022630" s="71"/>
      <c r="Q1022630" s="71"/>
      <c r="R1022630" s="77"/>
      <c r="S1022630" s="71"/>
      <c r="T1022630" s="71"/>
      <c r="U1022630" s="71"/>
      <c r="V1022630" s="78"/>
    </row>
    <row r="1022631" spans="1:22" customFormat="1">
      <c r="A1022631" s="2"/>
      <c r="B1022631" s="63"/>
      <c r="C1022631" s="67"/>
      <c r="D1022631" s="54"/>
      <c r="E1022631" s="71"/>
      <c r="F1022631" s="72"/>
      <c r="G1022631" s="72"/>
      <c r="H1022631" s="73"/>
      <c r="I1022631" s="74"/>
      <c r="J1022631" s="71"/>
      <c r="K1022631" s="75"/>
      <c r="L1022631" s="73"/>
      <c r="M1022631" s="73"/>
      <c r="N1022631" s="76"/>
      <c r="O1022631" s="73"/>
      <c r="P1022631" s="71"/>
      <c r="Q1022631" s="71"/>
      <c r="R1022631" s="77"/>
      <c r="S1022631" s="71"/>
      <c r="T1022631" s="71"/>
      <c r="U1022631" s="71"/>
      <c r="V1022631" s="78"/>
    </row>
    <row r="1022632" spans="1:22" customFormat="1">
      <c r="A1022632" s="2"/>
      <c r="B1022632" s="63"/>
      <c r="C1022632" s="67"/>
      <c r="D1022632" s="54"/>
      <c r="E1022632" s="71"/>
      <c r="F1022632" s="72"/>
      <c r="G1022632" s="72"/>
      <c r="H1022632" s="73"/>
      <c r="I1022632" s="74"/>
      <c r="J1022632" s="71"/>
      <c r="K1022632" s="75"/>
      <c r="L1022632" s="73"/>
      <c r="M1022632" s="73"/>
      <c r="N1022632" s="76"/>
      <c r="O1022632" s="73"/>
      <c r="P1022632" s="71"/>
      <c r="Q1022632" s="71"/>
      <c r="R1022632" s="77"/>
      <c r="S1022632" s="71"/>
      <c r="T1022632" s="71"/>
      <c r="U1022632" s="71"/>
      <c r="V1022632" s="78"/>
    </row>
    <row r="1022633" spans="1:22" customFormat="1">
      <c r="A1022633" s="2"/>
      <c r="B1022633" s="63"/>
      <c r="C1022633" s="67"/>
      <c r="D1022633" s="54"/>
      <c r="E1022633" s="71"/>
      <c r="F1022633" s="72"/>
      <c r="G1022633" s="72"/>
      <c r="H1022633" s="73"/>
      <c r="I1022633" s="74"/>
      <c r="J1022633" s="71"/>
      <c r="K1022633" s="75"/>
      <c r="L1022633" s="73"/>
      <c r="M1022633" s="73"/>
      <c r="N1022633" s="76"/>
      <c r="O1022633" s="73"/>
      <c r="P1022633" s="71"/>
      <c r="Q1022633" s="71"/>
      <c r="R1022633" s="77"/>
      <c r="S1022633" s="71"/>
      <c r="T1022633" s="71"/>
      <c r="U1022633" s="71"/>
      <c r="V1022633" s="78"/>
    </row>
    <row r="1022634" spans="1:22" customFormat="1">
      <c r="A1022634" s="2"/>
      <c r="B1022634" s="63"/>
      <c r="C1022634" s="67"/>
      <c r="D1022634" s="54"/>
      <c r="E1022634" s="71"/>
      <c r="F1022634" s="72"/>
      <c r="G1022634" s="72"/>
      <c r="H1022634" s="73"/>
      <c r="I1022634" s="74"/>
      <c r="J1022634" s="71"/>
      <c r="K1022634" s="75"/>
      <c r="L1022634" s="73"/>
      <c r="M1022634" s="73"/>
      <c r="N1022634" s="76"/>
      <c r="O1022634" s="73"/>
      <c r="P1022634" s="71"/>
      <c r="Q1022634" s="71"/>
      <c r="R1022634" s="77"/>
      <c r="S1022634" s="71"/>
      <c r="T1022634" s="71"/>
      <c r="U1022634" s="71"/>
      <c r="V1022634" s="78"/>
    </row>
    <row r="1022635" spans="1:22" customFormat="1">
      <c r="A1022635" s="2"/>
      <c r="B1022635" s="63"/>
      <c r="C1022635" s="67"/>
      <c r="D1022635" s="54"/>
      <c r="E1022635" s="71"/>
      <c r="F1022635" s="72"/>
      <c r="G1022635" s="72"/>
      <c r="H1022635" s="73"/>
      <c r="I1022635" s="74"/>
      <c r="J1022635" s="71"/>
      <c r="K1022635" s="75"/>
      <c r="L1022635" s="73"/>
      <c r="M1022635" s="73"/>
      <c r="N1022635" s="76"/>
      <c r="O1022635" s="73"/>
      <c r="P1022635" s="71"/>
      <c r="Q1022635" s="71"/>
      <c r="R1022635" s="77"/>
      <c r="S1022635" s="71"/>
      <c r="T1022635" s="71"/>
      <c r="U1022635" s="71"/>
      <c r="V1022635" s="78"/>
    </row>
    <row r="1022636" spans="1:22" customFormat="1">
      <c r="A1022636" s="2"/>
      <c r="B1022636" s="63"/>
      <c r="C1022636" s="67"/>
      <c r="D1022636" s="54"/>
      <c r="E1022636" s="71"/>
      <c r="F1022636" s="72"/>
      <c r="G1022636" s="72"/>
      <c r="H1022636" s="73"/>
      <c r="I1022636" s="74"/>
      <c r="J1022636" s="71"/>
      <c r="K1022636" s="75"/>
      <c r="L1022636" s="73"/>
      <c r="M1022636" s="73"/>
      <c r="N1022636" s="76"/>
      <c r="O1022636" s="73"/>
      <c r="P1022636" s="71"/>
      <c r="Q1022636" s="71"/>
      <c r="R1022636" s="77"/>
      <c r="S1022636" s="71"/>
      <c r="T1022636" s="71"/>
      <c r="U1022636" s="71"/>
      <c r="V1022636" s="78"/>
    </row>
    <row r="1022637" spans="1:22" customFormat="1">
      <c r="A1022637" s="2"/>
      <c r="B1022637" s="63"/>
      <c r="C1022637" s="67"/>
      <c r="D1022637" s="54"/>
      <c r="E1022637" s="71"/>
      <c r="F1022637" s="72"/>
      <c r="G1022637" s="72"/>
      <c r="H1022637" s="73"/>
      <c r="I1022637" s="74"/>
      <c r="J1022637" s="71"/>
      <c r="K1022637" s="75"/>
      <c r="L1022637" s="73"/>
      <c r="M1022637" s="73"/>
      <c r="N1022637" s="76"/>
      <c r="O1022637" s="73"/>
      <c r="P1022637" s="71"/>
      <c r="Q1022637" s="71"/>
      <c r="R1022637" s="77"/>
      <c r="S1022637" s="71"/>
      <c r="T1022637" s="71"/>
      <c r="U1022637" s="71"/>
      <c r="V1022637" s="78"/>
    </row>
    <row r="1022638" spans="1:22" customFormat="1">
      <c r="A1022638" s="2"/>
      <c r="B1022638" s="63"/>
      <c r="C1022638" s="67"/>
      <c r="D1022638" s="54"/>
      <c r="E1022638" s="71"/>
      <c r="F1022638" s="72"/>
      <c r="G1022638" s="72"/>
      <c r="H1022638" s="73"/>
      <c r="I1022638" s="74"/>
      <c r="J1022638" s="71"/>
      <c r="K1022638" s="75"/>
      <c r="L1022638" s="73"/>
      <c r="M1022638" s="73"/>
      <c r="N1022638" s="76"/>
      <c r="O1022638" s="73"/>
      <c r="P1022638" s="71"/>
      <c r="Q1022638" s="71"/>
      <c r="R1022638" s="77"/>
      <c r="S1022638" s="71"/>
      <c r="T1022638" s="71"/>
      <c r="U1022638" s="71"/>
      <c r="V1022638" s="78"/>
    </row>
    <row r="1022639" spans="1:22" customFormat="1">
      <c r="A1022639" s="2"/>
      <c r="B1022639" s="63"/>
      <c r="C1022639" s="67"/>
      <c r="D1022639" s="54"/>
      <c r="E1022639" s="71"/>
      <c r="F1022639" s="72"/>
      <c r="G1022639" s="72"/>
      <c r="H1022639" s="73"/>
      <c r="I1022639" s="74"/>
      <c r="J1022639" s="71"/>
      <c r="K1022639" s="75"/>
      <c r="L1022639" s="73"/>
      <c r="M1022639" s="73"/>
      <c r="N1022639" s="76"/>
      <c r="O1022639" s="73"/>
      <c r="P1022639" s="71"/>
      <c r="Q1022639" s="71"/>
      <c r="R1022639" s="77"/>
      <c r="S1022639" s="71"/>
      <c r="T1022639" s="71"/>
      <c r="U1022639" s="71"/>
      <c r="V1022639" s="78"/>
    </row>
    <row r="1022640" spans="1:22" customFormat="1">
      <c r="A1022640" s="2"/>
      <c r="B1022640" s="63"/>
      <c r="C1022640" s="67"/>
      <c r="D1022640" s="54"/>
      <c r="E1022640" s="71"/>
      <c r="F1022640" s="72"/>
      <c r="G1022640" s="72"/>
      <c r="H1022640" s="73"/>
      <c r="I1022640" s="74"/>
      <c r="J1022640" s="71"/>
      <c r="K1022640" s="75"/>
      <c r="L1022640" s="73"/>
      <c r="M1022640" s="73"/>
      <c r="N1022640" s="76"/>
      <c r="O1022640" s="73"/>
      <c r="P1022640" s="71"/>
      <c r="Q1022640" s="71"/>
      <c r="R1022640" s="77"/>
      <c r="S1022640" s="71"/>
      <c r="T1022640" s="71"/>
      <c r="U1022640" s="71"/>
      <c r="V1022640" s="78"/>
    </row>
    <row r="1022641" spans="1:22" customFormat="1">
      <c r="A1022641" s="2"/>
      <c r="B1022641" s="63"/>
      <c r="C1022641" s="67"/>
      <c r="D1022641" s="54"/>
      <c r="E1022641" s="71"/>
      <c r="F1022641" s="72"/>
      <c r="G1022641" s="72"/>
      <c r="H1022641" s="73"/>
      <c r="I1022641" s="74"/>
      <c r="J1022641" s="71"/>
      <c r="K1022641" s="75"/>
      <c r="L1022641" s="73"/>
      <c r="M1022641" s="73"/>
      <c r="N1022641" s="76"/>
      <c r="O1022641" s="73"/>
      <c r="P1022641" s="71"/>
      <c r="Q1022641" s="71"/>
      <c r="R1022641" s="77"/>
      <c r="S1022641" s="71"/>
      <c r="T1022641" s="71"/>
      <c r="U1022641" s="71"/>
      <c r="V1022641" s="78"/>
    </row>
    <row r="1022642" spans="1:22" customFormat="1">
      <c r="A1022642" s="2"/>
      <c r="B1022642" s="63"/>
      <c r="C1022642" s="67"/>
      <c r="D1022642" s="54"/>
      <c r="E1022642" s="71"/>
      <c r="F1022642" s="72"/>
      <c r="G1022642" s="72"/>
      <c r="H1022642" s="73"/>
      <c r="I1022642" s="74"/>
      <c r="J1022642" s="71"/>
      <c r="K1022642" s="75"/>
      <c r="L1022642" s="73"/>
      <c r="M1022642" s="73"/>
      <c r="N1022642" s="76"/>
      <c r="O1022642" s="73"/>
      <c r="P1022642" s="71"/>
      <c r="Q1022642" s="71"/>
      <c r="R1022642" s="77"/>
      <c r="S1022642" s="71"/>
      <c r="T1022642" s="71"/>
      <c r="U1022642" s="71"/>
      <c r="V1022642" s="78"/>
    </row>
    <row r="1022643" spans="1:22" customFormat="1">
      <c r="A1022643" s="2"/>
      <c r="B1022643" s="63"/>
      <c r="C1022643" s="67"/>
      <c r="D1022643" s="54"/>
      <c r="E1022643" s="71"/>
      <c r="F1022643" s="72"/>
      <c r="G1022643" s="72"/>
      <c r="H1022643" s="73"/>
      <c r="I1022643" s="74"/>
      <c r="J1022643" s="71"/>
      <c r="K1022643" s="75"/>
      <c r="L1022643" s="73"/>
      <c r="M1022643" s="73"/>
      <c r="N1022643" s="76"/>
      <c r="O1022643" s="73"/>
      <c r="P1022643" s="71"/>
      <c r="Q1022643" s="71"/>
      <c r="R1022643" s="77"/>
      <c r="S1022643" s="71"/>
      <c r="T1022643" s="71"/>
      <c r="U1022643" s="71"/>
      <c r="V1022643" s="78"/>
    </row>
    <row r="1022644" spans="1:22" customFormat="1">
      <c r="A1022644" s="2"/>
      <c r="B1022644" s="63"/>
      <c r="C1022644" s="67"/>
      <c r="D1022644" s="54"/>
      <c r="E1022644" s="71"/>
      <c r="F1022644" s="72"/>
      <c r="G1022644" s="72"/>
      <c r="H1022644" s="73"/>
      <c r="I1022644" s="74"/>
      <c r="J1022644" s="71"/>
      <c r="K1022644" s="75"/>
      <c r="L1022644" s="73"/>
      <c r="M1022644" s="73"/>
      <c r="N1022644" s="76"/>
      <c r="O1022644" s="73"/>
      <c r="P1022644" s="71"/>
      <c r="Q1022644" s="71"/>
      <c r="R1022644" s="77"/>
      <c r="S1022644" s="71"/>
      <c r="T1022644" s="71"/>
      <c r="U1022644" s="71"/>
      <c r="V1022644" s="78"/>
    </row>
    <row r="1022645" spans="1:22" customFormat="1">
      <c r="A1022645" s="2"/>
      <c r="B1022645" s="63"/>
      <c r="C1022645" s="67"/>
      <c r="D1022645" s="54"/>
      <c r="E1022645" s="71"/>
      <c r="F1022645" s="72"/>
      <c r="G1022645" s="72"/>
      <c r="H1022645" s="73"/>
      <c r="I1022645" s="74"/>
      <c r="J1022645" s="71"/>
      <c r="K1022645" s="75"/>
      <c r="L1022645" s="73"/>
      <c r="M1022645" s="73"/>
      <c r="N1022645" s="76"/>
      <c r="O1022645" s="73"/>
      <c r="P1022645" s="71"/>
      <c r="Q1022645" s="71"/>
      <c r="R1022645" s="77"/>
      <c r="S1022645" s="71"/>
      <c r="T1022645" s="71"/>
      <c r="U1022645" s="71"/>
      <c r="V1022645" s="78"/>
    </row>
    <row r="1022646" spans="1:22" customFormat="1">
      <c r="A1022646" s="2"/>
      <c r="B1022646" s="63"/>
      <c r="C1022646" s="67"/>
      <c r="D1022646" s="54"/>
      <c r="E1022646" s="71"/>
      <c r="F1022646" s="72"/>
      <c r="G1022646" s="72"/>
      <c r="H1022646" s="73"/>
      <c r="I1022646" s="74"/>
      <c r="J1022646" s="71"/>
      <c r="K1022646" s="75"/>
      <c r="L1022646" s="73"/>
      <c r="M1022646" s="73"/>
      <c r="N1022646" s="76"/>
      <c r="O1022646" s="73"/>
      <c r="P1022646" s="71"/>
      <c r="Q1022646" s="71"/>
      <c r="R1022646" s="77"/>
      <c r="S1022646" s="71"/>
      <c r="T1022646" s="71"/>
      <c r="U1022646" s="71"/>
      <c r="V1022646" s="78"/>
    </row>
    <row r="1022647" spans="1:22" customFormat="1">
      <c r="A1022647" s="2"/>
      <c r="B1022647" s="63"/>
      <c r="C1022647" s="67"/>
      <c r="D1022647" s="54"/>
      <c r="E1022647" s="71"/>
      <c r="F1022647" s="72"/>
      <c r="G1022647" s="72"/>
      <c r="H1022647" s="73"/>
      <c r="I1022647" s="74"/>
      <c r="J1022647" s="71"/>
      <c r="K1022647" s="75"/>
      <c r="L1022647" s="73"/>
      <c r="M1022647" s="73"/>
      <c r="N1022647" s="76"/>
      <c r="O1022647" s="73"/>
      <c r="P1022647" s="71"/>
      <c r="Q1022647" s="71"/>
      <c r="R1022647" s="77"/>
      <c r="S1022647" s="71"/>
      <c r="T1022647" s="71"/>
      <c r="U1022647" s="71"/>
      <c r="V1022647" s="78"/>
    </row>
    <row r="1022648" spans="1:22" customFormat="1">
      <c r="A1022648" s="2"/>
      <c r="B1022648" s="63"/>
      <c r="C1022648" s="67"/>
      <c r="D1022648" s="54"/>
      <c r="E1022648" s="71"/>
      <c r="F1022648" s="72"/>
      <c r="G1022648" s="72"/>
      <c r="H1022648" s="73"/>
      <c r="I1022648" s="74"/>
      <c r="J1022648" s="71"/>
      <c r="K1022648" s="75"/>
      <c r="L1022648" s="73"/>
      <c r="M1022648" s="73"/>
      <c r="N1022648" s="76"/>
      <c r="O1022648" s="73"/>
      <c r="P1022648" s="71"/>
      <c r="Q1022648" s="71"/>
      <c r="R1022648" s="77"/>
      <c r="S1022648" s="71"/>
      <c r="T1022648" s="71"/>
      <c r="U1022648" s="71"/>
      <c r="V1022648" s="78"/>
    </row>
    <row r="1022649" spans="1:22" customFormat="1">
      <c r="A1022649" s="2"/>
      <c r="B1022649" s="63"/>
      <c r="C1022649" s="67"/>
      <c r="D1022649" s="54"/>
      <c r="E1022649" s="71"/>
      <c r="F1022649" s="72"/>
      <c r="G1022649" s="72"/>
      <c r="H1022649" s="73"/>
      <c r="I1022649" s="74"/>
      <c r="J1022649" s="71"/>
      <c r="K1022649" s="75"/>
      <c r="L1022649" s="73"/>
      <c r="M1022649" s="73"/>
      <c r="N1022649" s="76"/>
      <c r="O1022649" s="73"/>
      <c r="P1022649" s="71"/>
      <c r="Q1022649" s="71"/>
      <c r="R1022649" s="77"/>
      <c r="S1022649" s="71"/>
      <c r="T1022649" s="71"/>
      <c r="U1022649" s="71"/>
      <c r="V1022649" s="78"/>
    </row>
    <row r="1022650" spans="1:22" customFormat="1">
      <c r="A1022650" s="2"/>
      <c r="B1022650" s="63"/>
      <c r="C1022650" s="67"/>
      <c r="D1022650" s="54"/>
      <c r="E1022650" s="71"/>
      <c r="F1022650" s="72"/>
      <c r="G1022650" s="72"/>
      <c r="H1022650" s="73"/>
      <c r="I1022650" s="74"/>
      <c r="J1022650" s="71"/>
      <c r="K1022650" s="75"/>
      <c r="L1022650" s="73"/>
      <c r="M1022650" s="73"/>
      <c r="N1022650" s="76"/>
      <c r="O1022650" s="73"/>
      <c r="P1022650" s="71"/>
      <c r="Q1022650" s="71"/>
      <c r="R1022650" s="77"/>
      <c r="S1022650" s="71"/>
      <c r="T1022650" s="71"/>
      <c r="U1022650" s="71"/>
      <c r="V1022650" s="78"/>
    </row>
    <row r="1022651" spans="1:22" customFormat="1">
      <c r="A1022651" s="2"/>
      <c r="B1022651" s="63"/>
      <c r="C1022651" s="67"/>
      <c r="D1022651" s="54"/>
      <c r="E1022651" s="71"/>
      <c r="F1022651" s="72"/>
      <c r="G1022651" s="72"/>
      <c r="H1022651" s="73"/>
      <c r="I1022651" s="74"/>
      <c r="J1022651" s="71"/>
      <c r="K1022651" s="75"/>
      <c r="L1022651" s="73"/>
      <c r="M1022651" s="73"/>
      <c r="N1022651" s="76"/>
      <c r="O1022651" s="73"/>
      <c r="P1022651" s="71"/>
      <c r="Q1022651" s="71"/>
      <c r="R1022651" s="77"/>
      <c r="S1022651" s="71"/>
      <c r="T1022651" s="71"/>
      <c r="U1022651" s="71"/>
      <c r="V1022651" s="78"/>
    </row>
    <row r="1022652" spans="1:22" customFormat="1">
      <c r="A1022652" s="2"/>
      <c r="B1022652" s="63"/>
      <c r="C1022652" s="67"/>
      <c r="D1022652" s="54"/>
      <c r="E1022652" s="71"/>
      <c r="F1022652" s="72"/>
      <c r="G1022652" s="72"/>
      <c r="H1022652" s="73"/>
      <c r="I1022652" s="74"/>
      <c r="J1022652" s="71"/>
      <c r="K1022652" s="75"/>
      <c r="L1022652" s="73"/>
      <c r="M1022652" s="73"/>
      <c r="N1022652" s="76"/>
      <c r="O1022652" s="73"/>
      <c r="P1022652" s="71"/>
      <c r="Q1022652" s="71"/>
      <c r="R1022652" s="77"/>
      <c r="S1022652" s="71"/>
      <c r="T1022652" s="71"/>
      <c r="U1022652" s="71"/>
      <c r="V1022652" s="78"/>
    </row>
    <row r="1022653" spans="1:22" customFormat="1">
      <c r="A1022653" s="2"/>
      <c r="B1022653" s="63"/>
      <c r="C1022653" s="67"/>
      <c r="D1022653" s="54"/>
      <c r="E1022653" s="71"/>
      <c r="F1022653" s="72"/>
      <c r="G1022653" s="72"/>
      <c r="H1022653" s="73"/>
      <c r="I1022653" s="74"/>
      <c r="J1022653" s="71"/>
      <c r="K1022653" s="75"/>
      <c r="L1022653" s="73"/>
      <c r="M1022653" s="73"/>
      <c r="N1022653" s="76"/>
      <c r="O1022653" s="73"/>
      <c r="P1022653" s="71"/>
      <c r="Q1022653" s="71"/>
      <c r="R1022653" s="77"/>
      <c r="S1022653" s="71"/>
      <c r="T1022653" s="71"/>
      <c r="U1022653" s="71"/>
      <c r="V1022653" s="78"/>
    </row>
    <row r="1022654" spans="1:22" customFormat="1">
      <c r="A1022654" s="2"/>
      <c r="B1022654" s="63"/>
      <c r="C1022654" s="67"/>
      <c r="D1022654" s="54"/>
      <c r="E1022654" s="71"/>
      <c r="F1022654" s="72"/>
      <c r="G1022654" s="72"/>
      <c r="H1022654" s="73"/>
      <c r="I1022654" s="74"/>
      <c r="J1022654" s="71"/>
      <c r="K1022654" s="75"/>
      <c r="L1022654" s="73"/>
      <c r="M1022654" s="73"/>
      <c r="N1022654" s="76"/>
      <c r="O1022654" s="73"/>
      <c r="P1022654" s="71"/>
      <c r="Q1022654" s="71"/>
      <c r="R1022654" s="77"/>
      <c r="S1022654" s="71"/>
      <c r="T1022654" s="71"/>
      <c r="U1022654" s="71"/>
      <c r="V1022654" s="78"/>
    </row>
    <row r="1022655" spans="1:22" customFormat="1">
      <c r="A1022655" s="2"/>
      <c r="B1022655" s="63"/>
      <c r="C1022655" s="67"/>
      <c r="D1022655" s="54"/>
      <c r="E1022655" s="71"/>
      <c r="F1022655" s="72"/>
      <c r="G1022655" s="72"/>
      <c r="H1022655" s="73"/>
      <c r="I1022655" s="74"/>
      <c r="J1022655" s="71"/>
      <c r="K1022655" s="75"/>
      <c r="L1022655" s="73"/>
      <c r="M1022655" s="73"/>
      <c r="N1022655" s="76"/>
      <c r="O1022655" s="73"/>
      <c r="P1022655" s="71"/>
      <c r="Q1022655" s="71"/>
      <c r="R1022655" s="77"/>
      <c r="S1022655" s="71"/>
      <c r="T1022655" s="71"/>
      <c r="U1022655" s="71"/>
      <c r="V1022655" s="78"/>
    </row>
    <row r="1022656" spans="1:22" customFormat="1">
      <c r="A1022656" s="2"/>
      <c r="B1022656" s="63"/>
      <c r="C1022656" s="67"/>
      <c r="D1022656" s="54"/>
      <c r="E1022656" s="71"/>
      <c r="F1022656" s="72"/>
      <c r="G1022656" s="72"/>
      <c r="H1022656" s="73"/>
      <c r="I1022656" s="74"/>
      <c r="J1022656" s="71"/>
      <c r="K1022656" s="75"/>
      <c r="L1022656" s="73"/>
      <c r="M1022656" s="73"/>
      <c r="N1022656" s="76"/>
      <c r="O1022656" s="73"/>
      <c r="P1022656" s="71"/>
      <c r="Q1022656" s="71"/>
      <c r="R1022656" s="77"/>
      <c r="S1022656" s="71"/>
      <c r="T1022656" s="71"/>
      <c r="U1022656" s="71"/>
      <c r="V1022656" s="78"/>
    </row>
    <row r="1022657" spans="1:22" customFormat="1">
      <c r="A1022657" s="2"/>
      <c r="B1022657" s="63"/>
      <c r="C1022657" s="67"/>
      <c r="D1022657" s="54"/>
      <c r="E1022657" s="71"/>
      <c r="F1022657" s="72"/>
      <c r="G1022657" s="72"/>
      <c r="H1022657" s="73"/>
      <c r="I1022657" s="74"/>
      <c r="J1022657" s="71"/>
      <c r="K1022657" s="75"/>
      <c r="L1022657" s="73"/>
      <c r="M1022657" s="73"/>
      <c r="N1022657" s="76"/>
      <c r="O1022657" s="73"/>
      <c r="P1022657" s="71"/>
      <c r="Q1022657" s="71"/>
      <c r="R1022657" s="77"/>
      <c r="S1022657" s="71"/>
      <c r="T1022657" s="71"/>
      <c r="U1022657" s="71"/>
      <c r="V1022657" s="78"/>
    </row>
    <row r="1022658" spans="1:22" customFormat="1">
      <c r="A1022658" s="2"/>
      <c r="B1022658" s="63"/>
      <c r="C1022658" s="67"/>
      <c r="D1022658" s="54"/>
      <c r="E1022658" s="71"/>
      <c r="F1022658" s="72"/>
      <c r="G1022658" s="72"/>
      <c r="H1022658" s="73"/>
      <c r="I1022658" s="74"/>
      <c r="J1022658" s="71"/>
      <c r="K1022658" s="75"/>
      <c r="L1022658" s="73"/>
      <c r="M1022658" s="73"/>
      <c r="N1022658" s="76"/>
      <c r="O1022658" s="73"/>
      <c r="P1022658" s="71"/>
      <c r="Q1022658" s="71"/>
      <c r="R1022658" s="77"/>
      <c r="S1022658" s="71"/>
      <c r="T1022658" s="71"/>
      <c r="U1022658" s="71"/>
      <c r="V1022658" s="78"/>
    </row>
    <row r="1022659" spans="1:22" customFormat="1">
      <c r="A1022659" s="2"/>
      <c r="B1022659" s="63"/>
      <c r="C1022659" s="67"/>
      <c r="D1022659" s="54"/>
      <c r="E1022659" s="71"/>
      <c r="F1022659" s="72"/>
      <c r="G1022659" s="72"/>
      <c r="H1022659" s="73"/>
      <c r="I1022659" s="74"/>
      <c r="J1022659" s="71"/>
      <c r="K1022659" s="75"/>
      <c r="L1022659" s="73"/>
      <c r="M1022659" s="73"/>
      <c r="N1022659" s="76"/>
      <c r="O1022659" s="73"/>
      <c r="P1022659" s="71"/>
      <c r="Q1022659" s="71"/>
      <c r="R1022659" s="77"/>
      <c r="S1022659" s="71"/>
      <c r="T1022659" s="71"/>
      <c r="U1022659" s="71"/>
      <c r="V1022659" s="78"/>
    </row>
    <row r="1022660" spans="1:22" customFormat="1">
      <c r="A1022660" s="2"/>
      <c r="B1022660" s="63"/>
      <c r="C1022660" s="67"/>
      <c r="D1022660" s="54"/>
      <c r="E1022660" s="71"/>
      <c r="F1022660" s="72"/>
      <c r="G1022660" s="72"/>
      <c r="H1022660" s="73"/>
      <c r="I1022660" s="74"/>
      <c r="J1022660" s="71"/>
      <c r="K1022660" s="75"/>
      <c r="L1022660" s="73"/>
      <c r="M1022660" s="73"/>
      <c r="N1022660" s="76"/>
      <c r="O1022660" s="73"/>
      <c r="P1022660" s="71"/>
      <c r="Q1022660" s="71"/>
      <c r="R1022660" s="77"/>
      <c r="S1022660" s="71"/>
      <c r="T1022660" s="71"/>
      <c r="U1022660" s="71"/>
      <c r="V1022660" s="78"/>
    </row>
    <row r="1022661" spans="1:22" customFormat="1">
      <c r="A1022661" s="2"/>
      <c r="B1022661" s="63"/>
      <c r="C1022661" s="67"/>
      <c r="D1022661" s="54"/>
      <c r="E1022661" s="71"/>
      <c r="F1022661" s="72"/>
      <c r="G1022661" s="72"/>
      <c r="H1022661" s="73"/>
      <c r="I1022661" s="74"/>
      <c r="J1022661" s="71"/>
      <c r="K1022661" s="75"/>
      <c r="L1022661" s="73"/>
      <c r="M1022661" s="73"/>
      <c r="N1022661" s="76"/>
      <c r="O1022661" s="73"/>
      <c r="P1022661" s="71"/>
      <c r="Q1022661" s="71"/>
      <c r="R1022661" s="77"/>
      <c r="S1022661" s="71"/>
      <c r="T1022661" s="71"/>
      <c r="U1022661" s="71"/>
      <c r="V1022661" s="78"/>
    </row>
    <row r="1022662" spans="1:22" customFormat="1">
      <c r="A1022662" s="2"/>
      <c r="B1022662" s="63"/>
      <c r="C1022662" s="67"/>
      <c r="D1022662" s="54"/>
      <c r="E1022662" s="71"/>
      <c r="F1022662" s="72"/>
      <c r="G1022662" s="72"/>
      <c r="H1022662" s="73"/>
      <c r="I1022662" s="74"/>
      <c r="J1022662" s="71"/>
      <c r="K1022662" s="75"/>
      <c r="L1022662" s="73"/>
      <c r="M1022662" s="73"/>
      <c r="N1022662" s="76"/>
      <c r="O1022662" s="73"/>
      <c r="P1022662" s="71"/>
      <c r="Q1022662" s="71"/>
      <c r="R1022662" s="77"/>
      <c r="S1022662" s="71"/>
      <c r="T1022662" s="71"/>
      <c r="U1022662" s="71"/>
      <c r="V1022662" s="78"/>
    </row>
    <row r="1022663" spans="1:22" customFormat="1">
      <c r="A1022663" s="2"/>
      <c r="B1022663" s="63"/>
      <c r="C1022663" s="67"/>
      <c r="D1022663" s="54"/>
      <c r="E1022663" s="71"/>
      <c r="F1022663" s="72"/>
      <c r="G1022663" s="72"/>
      <c r="H1022663" s="73"/>
      <c r="I1022663" s="74"/>
      <c r="J1022663" s="71"/>
      <c r="K1022663" s="75"/>
      <c r="L1022663" s="73"/>
      <c r="M1022663" s="73"/>
      <c r="N1022663" s="76"/>
      <c r="O1022663" s="73"/>
      <c r="P1022663" s="71"/>
      <c r="Q1022663" s="71"/>
      <c r="R1022663" s="77"/>
      <c r="S1022663" s="71"/>
      <c r="T1022663" s="71"/>
      <c r="U1022663" s="71"/>
      <c r="V1022663" s="78"/>
    </row>
    <row r="1022664" spans="1:22" customFormat="1">
      <c r="A1022664" s="2"/>
      <c r="B1022664" s="63"/>
      <c r="C1022664" s="67"/>
      <c r="D1022664" s="54"/>
      <c r="E1022664" s="71"/>
      <c r="F1022664" s="72"/>
      <c r="G1022664" s="72"/>
      <c r="H1022664" s="73"/>
      <c r="I1022664" s="74"/>
      <c r="J1022664" s="71"/>
      <c r="K1022664" s="75"/>
      <c r="L1022664" s="73"/>
      <c r="M1022664" s="73"/>
      <c r="N1022664" s="76"/>
      <c r="O1022664" s="73"/>
      <c r="P1022664" s="71"/>
      <c r="Q1022664" s="71"/>
      <c r="R1022664" s="77"/>
      <c r="S1022664" s="71"/>
      <c r="T1022664" s="71"/>
      <c r="U1022664" s="71"/>
      <c r="V1022664" s="78"/>
    </row>
    <row r="1022665" spans="1:22" customFormat="1">
      <c r="A1022665" s="2"/>
      <c r="B1022665" s="63"/>
      <c r="C1022665" s="67"/>
      <c r="D1022665" s="54"/>
      <c r="E1022665" s="71"/>
      <c r="F1022665" s="72"/>
      <c r="G1022665" s="72"/>
      <c r="H1022665" s="73"/>
      <c r="I1022665" s="74"/>
      <c r="J1022665" s="71"/>
      <c r="K1022665" s="75"/>
      <c r="L1022665" s="73"/>
      <c r="M1022665" s="73"/>
      <c r="N1022665" s="76"/>
      <c r="O1022665" s="73"/>
      <c r="P1022665" s="71"/>
      <c r="Q1022665" s="71"/>
      <c r="R1022665" s="77"/>
      <c r="S1022665" s="71"/>
      <c r="T1022665" s="71"/>
      <c r="U1022665" s="71"/>
      <c r="V1022665" s="78"/>
    </row>
    <row r="1022666" spans="1:22" customFormat="1">
      <c r="A1022666" s="2"/>
      <c r="B1022666" s="63"/>
      <c r="C1022666" s="67"/>
      <c r="D1022666" s="54"/>
      <c r="E1022666" s="71"/>
      <c r="F1022666" s="72"/>
      <c r="G1022666" s="72"/>
      <c r="H1022666" s="73"/>
      <c r="I1022666" s="74"/>
      <c r="J1022666" s="71"/>
      <c r="K1022666" s="75"/>
      <c r="L1022666" s="73"/>
      <c r="M1022666" s="73"/>
      <c r="N1022666" s="76"/>
      <c r="O1022666" s="73"/>
      <c r="P1022666" s="71"/>
      <c r="Q1022666" s="71"/>
      <c r="R1022666" s="77"/>
      <c r="S1022666" s="71"/>
      <c r="T1022666" s="71"/>
      <c r="U1022666" s="71"/>
      <c r="V1022666" s="78"/>
    </row>
    <row r="1022667" spans="1:22" customFormat="1">
      <c r="A1022667" s="2"/>
      <c r="B1022667" s="63"/>
      <c r="C1022667" s="67"/>
      <c r="D1022667" s="54"/>
      <c r="E1022667" s="71"/>
      <c r="F1022667" s="72"/>
      <c r="G1022667" s="72"/>
      <c r="H1022667" s="73"/>
      <c r="I1022667" s="74"/>
      <c r="J1022667" s="71"/>
      <c r="K1022667" s="75"/>
      <c r="L1022667" s="73"/>
      <c r="M1022667" s="73"/>
      <c r="N1022667" s="76"/>
      <c r="O1022667" s="73"/>
      <c r="P1022667" s="71"/>
      <c r="Q1022667" s="71"/>
      <c r="R1022667" s="77"/>
      <c r="S1022667" s="71"/>
      <c r="T1022667" s="71"/>
      <c r="U1022667" s="71"/>
      <c r="V1022667" s="78"/>
    </row>
    <row r="1022668" spans="1:22" customFormat="1">
      <c r="A1022668" s="2"/>
      <c r="B1022668" s="63"/>
      <c r="C1022668" s="67"/>
      <c r="D1022668" s="54"/>
      <c r="E1022668" s="71"/>
      <c r="F1022668" s="72"/>
      <c r="G1022668" s="72"/>
      <c r="H1022668" s="73"/>
      <c r="I1022668" s="74"/>
      <c r="J1022668" s="71"/>
      <c r="K1022668" s="75"/>
      <c r="L1022668" s="73"/>
      <c r="M1022668" s="73"/>
      <c r="N1022668" s="76"/>
      <c r="O1022668" s="73"/>
      <c r="P1022668" s="71"/>
      <c r="Q1022668" s="71"/>
      <c r="R1022668" s="77"/>
      <c r="S1022668" s="71"/>
      <c r="T1022668" s="71"/>
      <c r="U1022668" s="71"/>
      <c r="V1022668" s="78"/>
    </row>
    <row r="1022669" spans="1:22" customFormat="1">
      <c r="A1022669" s="2"/>
      <c r="B1022669" s="63"/>
      <c r="C1022669" s="67"/>
      <c r="D1022669" s="54"/>
      <c r="E1022669" s="71"/>
      <c r="F1022669" s="72"/>
      <c r="G1022669" s="72"/>
      <c r="H1022669" s="73"/>
      <c r="I1022669" s="74"/>
      <c r="J1022669" s="71"/>
      <c r="K1022669" s="75"/>
      <c r="L1022669" s="73"/>
      <c r="M1022669" s="73"/>
      <c r="N1022669" s="76"/>
      <c r="O1022669" s="73"/>
      <c r="P1022669" s="71"/>
      <c r="Q1022669" s="71"/>
      <c r="R1022669" s="77"/>
      <c r="S1022669" s="71"/>
      <c r="T1022669" s="71"/>
      <c r="U1022669" s="71"/>
      <c r="V1022669" s="78"/>
    </row>
    <row r="1022670" spans="1:22" customFormat="1">
      <c r="A1022670" s="2"/>
      <c r="B1022670" s="63"/>
      <c r="C1022670" s="67"/>
      <c r="D1022670" s="54"/>
      <c r="E1022670" s="71"/>
      <c r="F1022670" s="72"/>
      <c r="G1022670" s="72"/>
      <c r="H1022670" s="73"/>
      <c r="I1022670" s="74"/>
      <c r="J1022670" s="71"/>
      <c r="K1022670" s="75"/>
      <c r="L1022670" s="73"/>
      <c r="M1022670" s="73"/>
      <c r="N1022670" s="76"/>
      <c r="O1022670" s="73"/>
      <c r="P1022670" s="71"/>
      <c r="Q1022670" s="71"/>
      <c r="R1022670" s="77"/>
      <c r="S1022670" s="71"/>
      <c r="T1022670" s="71"/>
      <c r="U1022670" s="71"/>
      <c r="V1022670" s="78"/>
    </row>
    <row r="1022671" spans="1:22" customFormat="1">
      <c r="A1022671" s="2"/>
      <c r="B1022671" s="63"/>
      <c r="C1022671" s="67"/>
      <c r="D1022671" s="54"/>
      <c r="E1022671" s="71"/>
      <c r="F1022671" s="72"/>
      <c r="G1022671" s="72"/>
      <c r="H1022671" s="73"/>
      <c r="I1022671" s="74"/>
      <c r="J1022671" s="71"/>
      <c r="K1022671" s="75"/>
      <c r="L1022671" s="73"/>
      <c r="M1022671" s="73"/>
      <c r="N1022671" s="76"/>
      <c r="O1022671" s="73"/>
      <c r="P1022671" s="71"/>
      <c r="Q1022671" s="71"/>
      <c r="R1022671" s="77"/>
      <c r="S1022671" s="71"/>
      <c r="T1022671" s="71"/>
      <c r="U1022671" s="71"/>
      <c r="V1022671" s="78"/>
    </row>
    <row r="1022672" spans="1:22" customFormat="1">
      <c r="A1022672" s="2"/>
      <c r="B1022672" s="63"/>
      <c r="C1022672" s="67"/>
      <c r="D1022672" s="54"/>
      <c r="E1022672" s="71"/>
      <c r="F1022672" s="72"/>
      <c r="G1022672" s="72"/>
      <c r="H1022672" s="73"/>
      <c r="I1022672" s="74"/>
      <c r="J1022672" s="71"/>
      <c r="K1022672" s="75"/>
      <c r="L1022672" s="73"/>
      <c r="M1022672" s="73"/>
      <c r="N1022672" s="76"/>
      <c r="O1022672" s="73"/>
      <c r="P1022672" s="71"/>
      <c r="Q1022672" s="71"/>
      <c r="R1022672" s="77"/>
      <c r="S1022672" s="71"/>
      <c r="T1022672" s="71"/>
      <c r="U1022672" s="71"/>
      <c r="V1022672" s="78"/>
    </row>
    <row r="1022673" spans="1:22" customFormat="1">
      <c r="A1022673" s="2"/>
      <c r="B1022673" s="63"/>
      <c r="C1022673" s="67"/>
      <c r="D1022673" s="54"/>
      <c r="E1022673" s="71"/>
      <c r="F1022673" s="72"/>
      <c r="G1022673" s="72"/>
      <c r="H1022673" s="73"/>
      <c r="I1022673" s="74"/>
      <c r="J1022673" s="71"/>
      <c r="K1022673" s="75"/>
      <c r="L1022673" s="73"/>
      <c r="M1022673" s="73"/>
      <c r="N1022673" s="76"/>
      <c r="O1022673" s="73"/>
      <c r="P1022673" s="71"/>
      <c r="Q1022673" s="71"/>
      <c r="R1022673" s="77"/>
      <c r="S1022673" s="71"/>
      <c r="T1022673" s="71"/>
      <c r="U1022673" s="71"/>
      <c r="V1022673" s="78"/>
    </row>
    <row r="1022674" spans="1:22" customFormat="1">
      <c r="A1022674" s="2"/>
      <c r="B1022674" s="63"/>
      <c r="C1022674" s="67"/>
      <c r="D1022674" s="54"/>
      <c r="E1022674" s="71"/>
      <c r="F1022674" s="72"/>
      <c r="G1022674" s="72"/>
      <c r="H1022674" s="73"/>
      <c r="I1022674" s="74"/>
      <c r="J1022674" s="71"/>
      <c r="K1022674" s="75"/>
      <c r="L1022674" s="73"/>
      <c r="M1022674" s="73"/>
      <c r="N1022674" s="76"/>
      <c r="O1022674" s="73"/>
      <c r="P1022674" s="71"/>
      <c r="Q1022674" s="71"/>
      <c r="R1022674" s="77"/>
      <c r="S1022674" s="71"/>
      <c r="T1022674" s="71"/>
      <c r="U1022674" s="71"/>
      <c r="V1022674" s="78"/>
    </row>
    <row r="1022675" spans="1:22" customFormat="1">
      <c r="A1022675" s="2"/>
      <c r="B1022675" s="63"/>
      <c r="C1022675" s="67"/>
      <c r="D1022675" s="54"/>
      <c r="E1022675" s="71"/>
      <c r="F1022675" s="72"/>
      <c r="G1022675" s="72"/>
      <c r="H1022675" s="73"/>
      <c r="I1022675" s="74"/>
      <c r="J1022675" s="71"/>
      <c r="K1022675" s="75"/>
      <c r="L1022675" s="73"/>
      <c r="M1022675" s="73"/>
      <c r="N1022675" s="76"/>
      <c r="O1022675" s="73"/>
      <c r="P1022675" s="71"/>
      <c r="Q1022675" s="71"/>
      <c r="R1022675" s="77"/>
      <c r="S1022675" s="71"/>
      <c r="T1022675" s="71"/>
      <c r="U1022675" s="71"/>
      <c r="V1022675" s="78"/>
    </row>
    <row r="1022676" spans="1:22" customFormat="1">
      <c r="A1022676" s="2"/>
      <c r="B1022676" s="63"/>
      <c r="C1022676" s="67"/>
      <c r="D1022676" s="54"/>
      <c r="E1022676" s="71"/>
      <c r="F1022676" s="72"/>
      <c r="G1022676" s="72"/>
      <c r="H1022676" s="73"/>
      <c r="I1022676" s="74"/>
      <c r="J1022676" s="71"/>
      <c r="K1022676" s="75"/>
      <c r="L1022676" s="73"/>
      <c r="M1022676" s="73"/>
      <c r="N1022676" s="76"/>
      <c r="O1022676" s="73"/>
      <c r="P1022676" s="71"/>
      <c r="Q1022676" s="71"/>
      <c r="R1022676" s="77"/>
      <c r="S1022676" s="71"/>
      <c r="T1022676" s="71"/>
      <c r="U1022676" s="71"/>
      <c r="V1022676" s="78"/>
    </row>
    <row r="1022677" spans="1:22" customFormat="1">
      <c r="A1022677" s="2"/>
      <c r="B1022677" s="63"/>
      <c r="C1022677" s="67"/>
      <c r="D1022677" s="54"/>
      <c r="E1022677" s="71"/>
      <c r="F1022677" s="72"/>
      <c r="G1022677" s="72"/>
      <c r="H1022677" s="73"/>
      <c r="I1022677" s="74"/>
      <c r="J1022677" s="71"/>
      <c r="K1022677" s="75"/>
      <c r="L1022677" s="73"/>
      <c r="M1022677" s="73"/>
      <c r="N1022677" s="76"/>
      <c r="O1022677" s="73"/>
      <c r="P1022677" s="71"/>
      <c r="Q1022677" s="71"/>
      <c r="R1022677" s="77"/>
      <c r="S1022677" s="71"/>
      <c r="T1022677" s="71"/>
      <c r="U1022677" s="71"/>
      <c r="V1022677" s="78"/>
    </row>
    <row r="1022678" spans="1:22" customFormat="1">
      <c r="A1022678" s="2"/>
      <c r="B1022678" s="63"/>
      <c r="C1022678" s="67"/>
      <c r="D1022678" s="54"/>
      <c r="E1022678" s="71"/>
      <c r="F1022678" s="72"/>
      <c r="G1022678" s="72"/>
      <c r="H1022678" s="73"/>
      <c r="I1022678" s="74"/>
      <c r="J1022678" s="71"/>
      <c r="K1022678" s="75"/>
      <c r="L1022678" s="73"/>
      <c r="M1022678" s="73"/>
      <c r="N1022678" s="76"/>
      <c r="O1022678" s="73"/>
      <c r="P1022678" s="71"/>
      <c r="Q1022678" s="71"/>
      <c r="R1022678" s="77"/>
      <c r="S1022678" s="71"/>
      <c r="T1022678" s="71"/>
      <c r="U1022678" s="71"/>
      <c r="V1022678" s="78"/>
    </row>
    <row r="1022679" spans="1:22" customFormat="1">
      <c r="A1022679" s="2"/>
      <c r="B1022679" s="63"/>
      <c r="C1022679" s="67"/>
      <c r="D1022679" s="54"/>
      <c r="E1022679" s="71"/>
      <c r="F1022679" s="72"/>
      <c r="G1022679" s="72"/>
      <c r="H1022679" s="73"/>
      <c r="I1022679" s="74"/>
      <c r="J1022679" s="71"/>
      <c r="K1022679" s="75"/>
      <c r="L1022679" s="73"/>
      <c r="M1022679" s="73"/>
      <c r="N1022679" s="76"/>
      <c r="O1022679" s="73"/>
      <c r="P1022679" s="71"/>
      <c r="Q1022679" s="71"/>
      <c r="R1022679" s="77"/>
      <c r="S1022679" s="71"/>
      <c r="T1022679" s="71"/>
      <c r="U1022679" s="71"/>
      <c r="V1022679" s="78"/>
    </row>
    <row r="1022680" spans="1:22" customFormat="1">
      <c r="A1022680" s="2"/>
      <c r="B1022680" s="63"/>
      <c r="C1022680" s="67"/>
      <c r="D1022680" s="54"/>
      <c r="E1022680" s="71"/>
      <c r="F1022680" s="72"/>
      <c r="G1022680" s="72"/>
      <c r="H1022680" s="73"/>
      <c r="I1022680" s="74"/>
      <c r="J1022680" s="71"/>
      <c r="K1022680" s="75"/>
      <c r="L1022680" s="73"/>
      <c r="M1022680" s="73"/>
      <c r="N1022680" s="76"/>
      <c r="O1022680" s="73"/>
      <c r="P1022680" s="71"/>
      <c r="Q1022680" s="71"/>
      <c r="R1022680" s="77"/>
      <c r="S1022680" s="71"/>
      <c r="T1022680" s="71"/>
      <c r="U1022680" s="71"/>
      <c r="V1022680" s="78"/>
    </row>
    <row r="1022681" spans="1:22" customFormat="1">
      <c r="A1022681" s="2"/>
      <c r="B1022681" s="63"/>
      <c r="C1022681" s="67"/>
      <c r="D1022681" s="54"/>
      <c r="E1022681" s="71"/>
      <c r="F1022681" s="72"/>
      <c r="G1022681" s="72"/>
      <c r="H1022681" s="73"/>
      <c r="I1022681" s="74"/>
      <c r="J1022681" s="71"/>
      <c r="K1022681" s="75"/>
      <c r="L1022681" s="73"/>
      <c r="M1022681" s="73"/>
      <c r="N1022681" s="76"/>
      <c r="O1022681" s="73"/>
      <c r="P1022681" s="71"/>
      <c r="Q1022681" s="71"/>
      <c r="R1022681" s="77"/>
      <c r="S1022681" s="71"/>
      <c r="T1022681" s="71"/>
      <c r="U1022681" s="71"/>
      <c r="V1022681" s="78"/>
    </row>
    <row r="1022682" spans="1:22" customFormat="1">
      <c r="A1022682" s="2"/>
      <c r="B1022682" s="63"/>
      <c r="C1022682" s="67"/>
      <c r="D1022682" s="54"/>
      <c r="E1022682" s="71"/>
      <c r="F1022682" s="72"/>
      <c r="G1022682" s="72"/>
      <c r="H1022682" s="73"/>
      <c r="I1022682" s="74"/>
      <c r="J1022682" s="71"/>
      <c r="K1022682" s="75"/>
      <c r="L1022682" s="73"/>
      <c r="M1022682" s="73"/>
      <c r="N1022682" s="76"/>
      <c r="O1022682" s="73"/>
      <c r="P1022682" s="71"/>
      <c r="Q1022682" s="71"/>
      <c r="R1022682" s="77"/>
      <c r="S1022682" s="71"/>
      <c r="T1022682" s="71"/>
      <c r="U1022682" s="71"/>
      <c r="V1022682" s="78"/>
    </row>
    <row r="1022683" spans="1:22" customFormat="1">
      <c r="A1022683" s="2"/>
      <c r="B1022683" s="63"/>
      <c r="C1022683" s="67"/>
      <c r="D1022683" s="54"/>
      <c r="E1022683" s="71"/>
      <c r="F1022683" s="72"/>
      <c r="G1022683" s="72"/>
      <c r="H1022683" s="73"/>
      <c r="I1022683" s="74"/>
      <c r="J1022683" s="71"/>
      <c r="K1022683" s="75"/>
      <c r="L1022683" s="73"/>
      <c r="M1022683" s="73"/>
      <c r="N1022683" s="76"/>
      <c r="O1022683" s="73"/>
      <c r="P1022683" s="71"/>
      <c r="Q1022683" s="71"/>
      <c r="R1022683" s="77"/>
      <c r="S1022683" s="71"/>
      <c r="T1022683" s="71"/>
      <c r="U1022683" s="71"/>
      <c r="V1022683" s="78"/>
    </row>
    <row r="1022684" spans="1:22" customFormat="1">
      <c r="A1022684" s="2"/>
      <c r="B1022684" s="63"/>
      <c r="C1022684" s="67"/>
      <c r="D1022684" s="54"/>
      <c r="E1022684" s="71"/>
      <c r="F1022684" s="72"/>
      <c r="G1022684" s="72"/>
      <c r="H1022684" s="73"/>
      <c r="I1022684" s="74"/>
      <c r="J1022684" s="71"/>
      <c r="K1022684" s="75"/>
      <c r="L1022684" s="73"/>
      <c r="M1022684" s="73"/>
      <c r="N1022684" s="76"/>
      <c r="O1022684" s="73"/>
      <c r="P1022684" s="71"/>
      <c r="Q1022684" s="71"/>
      <c r="R1022684" s="77"/>
      <c r="S1022684" s="71"/>
      <c r="T1022684" s="71"/>
      <c r="U1022684" s="71"/>
      <c r="V1022684" s="78"/>
    </row>
    <row r="1022685" spans="1:22" customFormat="1">
      <c r="A1022685" s="2"/>
      <c r="B1022685" s="63"/>
      <c r="C1022685" s="67"/>
      <c r="D1022685" s="54"/>
      <c r="E1022685" s="71"/>
      <c r="F1022685" s="72"/>
      <c r="G1022685" s="72"/>
      <c r="H1022685" s="73"/>
      <c r="I1022685" s="74"/>
      <c r="J1022685" s="71"/>
      <c r="K1022685" s="75"/>
      <c r="L1022685" s="73"/>
      <c r="M1022685" s="73"/>
      <c r="N1022685" s="76"/>
      <c r="O1022685" s="73"/>
      <c r="P1022685" s="71"/>
      <c r="Q1022685" s="71"/>
      <c r="R1022685" s="77"/>
      <c r="S1022685" s="71"/>
      <c r="T1022685" s="71"/>
      <c r="U1022685" s="71"/>
      <c r="V1022685" s="78"/>
    </row>
    <row r="1022686" spans="1:22" customFormat="1">
      <c r="A1022686" s="2"/>
      <c r="B1022686" s="63"/>
      <c r="C1022686" s="67"/>
      <c r="D1022686" s="54"/>
      <c r="E1022686" s="71"/>
      <c r="F1022686" s="72"/>
      <c r="G1022686" s="72"/>
      <c r="H1022686" s="73"/>
      <c r="I1022686" s="74"/>
      <c r="J1022686" s="71"/>
      <c r="K1022686" s="75"/>
      <c r="L1022686" s="73"/>
      <c r="M1022686" s="73"/>
      <c r="N1022686" s="76"/>
      <c r="O1022686" s="73"/>
      <c r="P1022686" s="71"/>
      <c r="Q1022686" s="71"/>
      <c r="R1022686" s="77"/>
      <c r="S1022686" s="71"/>
      <c r="T1022686" s="71"/>
      <c r="U1022686" s="71"/>
      <c r="V1022686" s="78"/>
    </row>
    <row r="1022687" spans="1:22" customFormat="1">
      <c r="A1022687" s="2"/>
      <c r="B1022687" s="63"/>
      <c r="C1022687" s="67"/>
      <c r="D1022687" s="54"/>
      <c r="E1022687" s="71"/>
      <c r="F1022687" s="72"/>
      <c r="G1022687" s="72"/>
      <c r="H1022687" s="73"/>
      <c r="I1022687" s="74"/>
      <c r="J1022687" s="71"/>
      <c r="K1022687" s="75"/>
      <c r="L1022687" s="73"/>
      <c r="M1022687" s="73"/>
      <c r="N1022687" s="76"/>
      <c r="O1022687" s="73"/>
      <c r="P1022687" s="71"/>
      <c r="Q1022687" s="71"/>
      <c r="R1022687" s="77"/>
      <c r="S1022687" s="71"/>
      <c r="T1022687" s="71"/>
      <c r="U1022687" s="71"/>
      <c r="V1022687" s="78"/>
    </row>
    <row r="1022688" spans="1:22" customFormat="1">
      <c r="A1022688" s="2"/>
      <c r="B1022688" s="63"/>
      <c r="C1022688" s="67"/>
      <c r="D1022688" s="54"/>
      <c r="E1022688" s="71"/>
      <c r="F1022688" s="72"/>
      <c r="G1022688" s="72"/>
      <c r="H1022688" s="73"/>
      <c r="I1022688" s="74"/>
      <c r="J1022688" s="71"/>
      <c r="K1022688" s="75"/>
      <c r="L1022688" s="73"/>
      <c r="M1022688" s="73"/>
      <c r="N1022688" s="76"/>
      <c r="O1022688" s="73"/>
      <c r="P1022688" s="71"/>
      <c r="Q1022688" s="71"/>
      <c r="R1022688" s="77"/>
      <c r="S1022688" s="71"/>
      <c r="T1022688" s="71"/>
      <c r="U1022688" s="71"/>
      <c r="V1022688" s="78"/>
    </row>
    <row r="1022689" spans="1:22" customFormat="1">
      <c r="A1022689" s="2"/>
      <c r="B1022689" s="63"/>
      <c r="C1022689" s="67"/>
      <c r="D1022689" s="54"/>
      <c r="E1022689" s="71"/>
      <c r="F1022689" s="72"/>
      <c r="G1022689" s="72"/>
      <c r="H1022689" s="73"/>
      <c r="I1022689" s="74"/>
      <c r="J1022689" s="71"/>
      <c r="K1022689" s="75"/>
      <c r="L1022689" s="73"/>
      <c r="M1022689" s="73"/>
      <c r="N1022689" s="76"/>
      <c r="O1022689" s="73"/>
      <c r="P1022689" s="71"/>
      <c r="Q1022689" s="71"/>
      <c r="R1022689" s="77"/>
      <c r="S1022689" s="71"/>
      <c r="T1022689" s="71"/>
      <c r="U1022689" s="71"/>
      <c r="V1022689" s="78"/>
    </row>
    <row r="1022690" spans="1:22" customFormat="1">
      <c r="A1022690" s="2"/>
      <c r="B1022690" s="63"/>
      <c r="C1022690" s="67"/>
      <c r="D1022690" s="54"/>
      <c r="E1022690" s="71"/>
      <c r="F1022690" s="72"/>
      <c r="G1022690" s="72"/>
      <c r="H1022690" s="73"/>
      <c r="I1022690" s="74"/>
      <c r="J1022690" s="71"/>
      <c r="K1022690" s="75"/>
      <c r="L1022690" s="73"/>
      <c r="M1022690" s="73"/>
      <c r="N1022690" s="76"/>
      <c r="O1022690" s="73"/>
      <c r="P1022690" s="71"/>
      <c r="Q1022690" s="71"/>
      <c r="R1022690" s="77"/>
      <c r="S1022690" s="71"/>
      <c r="T1022690" s="71"/>
      <c r="U1022690" s="71"/>
      <c r="V1022690" s="78"/>
    </row>
    <row r="1022691" spans="1:22" customFormat="1">
      <c r="A1022691" s="2"/>
      <c r="B1022691" s="63"/>
      <c r="C1022691" s="67"/>
      <c r="D1022691" s="54"/>
      <c r="E1022691" s="71"/>
      <c r="F1022691" s="72"/>
      <c r="G1022691" s="72"/>
      <c r="H1022691" s="73"/>
      <c r="I1022691" s="74"/>
      <c r="J1022691" s="71"/>
      <c r="K1022691" s="75"/>
      <c r="L1022691" s="73"/>
      <c r="M1022691" s="73"/>
      <c r="N1022691" s="76"/>
      <c r="O1022691" s="73"/>
      <c r="P1022691" s="71"/>
      <c r="Q1022691" s="71"/>
      <c r="R1022691" s="77"/>
      <c r="S1022691" s="71"/>
      <c r="T1022691" s="71"/>
      <c r="U1022691" s="71"/>
      <c r="V1022691" s="78"/>
    </row>
    <row r="1022692" spans="1:22" customFormat="1">
      <c r="A1022692" s="2"/>
      <c r="B1022692" s="63"/>
      <c r="C1022692" s="67"/>
      <c r="D1022692" s="54"/>
      <c r="E1022692" s="71"/>
      <c r="F1022692" s="72"/>
      <c r="G1022692" s="72"/>
      <c r="H1022692" s="73"/>
      <c r="I1022692" s="74"/>
      <c r="J1022692" s="71"/>
      <c r="K1022692" s="75"/>
      <c r="L1022692" s="73"/>
      <c r="M1022692" s="73"/>
      <c r="N1022692" s="76"/>
      <c r="O1022692" s="73"/>
      <c r="P1022692" s="71"/>
      <c r="Q1022692" s="71"/>
      <c r="R1022692" s="77"/>
      <c r="S1022692" s="71"/>
      <c r="T1022692" s="71"/>
      <c r="U1022692" s="71"/>
      <c r="V1022692" s="78"/>
    </row>
    <row r="1022693" spans="1:22" customFormat="1">
      <c r="A1022693" s="2"/>
      <c r="B1022693" s="63"/>
      <c r="C1022693" s="67"/>
      <c r="D1022693" s="54"/>
      <c r="E1022693" s="71"/>
      <c r="F1022693" s="72"/>
      <c r="G1022693" s="72"/>
      <c r="H1022693" s="73"/>
      <c r="I1022693" s="74"/>
      <c r="J1022693" s="71"/>
      <c r="K1022693" s="75"/>
      <c r="L1022693" s="73"/>
      <c r="M1022693" s="73"/>
      <c r="N1022693" s="76"/>
      <c r="O1022693" s="73"/>
      <c r="P1022693" s="71"/>
      <c r="Q1022693" s="71"/>
      <c r="R1022693" s="77"/>
      <c r="S1022693" s="71"/>
      <c r="T1022693" s="71"/>
      <c r="U1022693" s="71"/>
      <c r="V1022693" s="78"/>
    </row>
    <row r="1022694" spans="1:22" customFormat="1">
      <c r="A1022694" s="2"/>
      <c r="B1022694" s="63"/>
      <c r="C1022694" s="67"/>
      <c r="D1022694" s="54"/>
      <c r="E1022694" s="71"/>
      <c r="F1022694" s="72"/>
      <c r="G1022694" s="72"/>
      <c r="H1022694" s="73"/>
      <c r="I1022694" s="74"/>
      <c r="J1022694" s="71"/>
      <c r="K1022694" s="75"/>
      <c r="L1022694" s="73"/>
      <c r="M1022694" s="73"/>
      <c r="N1022694" s="76"/>
      <c r="O1022694" s="73"/>
      <c r="P1022694" s="71"/>
      <c r="Q1022694" s="71"/>
      <c r="R1022694" s="77"/>
      <c r="S1022694" s="71"/>
      <c r="T1022694" s="71"/>
      <c r="U1022694" s="71"/>
      <c r="V1022694" s="78"/>
    </row>
    <row r="1022695" spans="1:22" customFormat="1">
      <c r="A1022695" s="2"/>
      <c r="B1022695" s="63"/>
      <c r="C1022695" s="67"/>
      <c r="D1022695" s="54"/>
      <c r="E1022695" s="71"/>
      <c r="F1022695" s="72"/>
      <c r="G1022695" s="72"/>
      <c r="H1022695" s="73"/>
      <c r="I1022695" s="74"/>
      <c r="J1022695" s="71"/>
      <c r="K1022695" s="75"/>
      <c r="L1022695" s="73"/>
      <c r="M1022695" s="73"/>
      <c r="N1022695" s="76"/>
      <c r="O1022695" s="73"/>
      <c r="P1022695" s="71"/>
      <c r="Q1022695" s="71"/>
      <c r="R1022695" s="77"/>
      <c r="S1022695" s="71"/>
      <c r="T1022695" s="71"/>
      <c r="U1022695" s="71"/>
      <c r="V1022695" s="78"/>
    </row>
    <row r="1022696" spans="1:22" customFormat="1">
      <c r="A1022696" s="2"/>
      <c r="B1022696" s="63"/>
      <c r="C1022696" s="67"/>
      <c r="D1022696" s="54"/>
      <c r="E1022696" s="71"/>
      <c r="F1022696" s="72"/>
      <c r="G1022696" s="72"/>
      <c r="H1022696" s="73"/>
      <c r="I1022696" s="74"/>
      <c r="J1022696" s="71"/>
      <c r="K1022696" s="75"/>
      <c r="L1022696" s="73"/>
      <c r="M1022696" s="73"/>
      <c r="N1022696" s="76"/>
      <c r="O1022696" s="73"/>
      <c r="P1022696" s="71"/>
      <c r="Q1022696" s="71"/>
      <c r="R1022696" s="77"/>
      <c r="S1022696" s="71"/>
      <c r="T1022696" s="71"/>
      <c r="U1022696" s="71"/>
      <c r="V1022696" s="78"/>
    </row>
    <row r="1022697" spans="1:22" customFormat="1">
      <c r="A1022697" s="2"/>
      <c r="B1022697" s="63"/>
      <c r="C1022697" s="67"/>
      <c r="D1022697" s="54"/>
      <c r="E1022697" s="71"/>
      <c r="F1022697" s="72"/>
      <c r="G1022697" s="72"/>
      <c r="H1022697" s="73"/>
      <c r="I1022697" s="74"/>
      <c r="J1022697" s="71"/>
      <c r="K1022697" s="75"/>
      <c r="L1022697" s="73"/>
      <c r="M1022697" s="73"/>
      <c r="N1022697" s="76"/>
      <c r="O1022697" s="73"/>
      <c r="P1022697" s="71"/>
      <c r="Q1022697" s="71"/>
      <c r="R1022697" s="77"/>
      <c r="S1022697" s="71"/>
      <c r="T1022697" s="71"/>
      <c r="U1022697" s="71"/>
      <c r="V1022697" s="78"/>
    </row>
    <row r="1022698" spans="1:22" customFormat="1">
      <c r="A1022698" s="2"/>
      <c r="B1022698" s="63"/>
      <c r="C1022698" s="67"/>
      <c r="D1022698" s="54"/>
      <c r="E1022698" s="71"/>
      <c r="F1022698" s="72"/>
      <c r="G1022698" s="72"/>
      <c r="H1022698" s="73"/>
      <c r="I1022698" s="74"/>
      <c r="J1022698" s="71"/>
      <c r="K1022698" s="75"/>
      <c r="L1022698" s="73"/>
      <c r="M1022698" s="73"/>
      <c r="N1022698" s="76"/>
      <c r="O1022698" s="73"/>
      <c r="P1022698" s="71"/>
      <c r="Q1022698" s="71"/>
      <c r="R1022698" s="77"/>
      <c r="S1022698" s="71"/>
      <c r="T1022698" s="71"/>
      <c r="U1022698" s="71"/>
      <c r="V1022698" s="78"/>
    </row>
    <row r="1022699" spans="1:22" customFormat="1">
      <c r="A1022699" s="2"/>
      <c r="B1022699" s="63"/>
      <c r="C1022699" s="67"/>
      <c r="D1022699" s="54"/>
      <c r="E1022699" s="71"/>
      <c r="F1022699" s="72"/>
      <c r="G1022699" s="72"/>
      <c r="H1022699" s="73"/>
      <c r="I1022699" s="74"/>
      <c r="J1022699" s="71"/>
      <c r="K1022699" s="75"/>
      <c r="L1022699" s="73"/>
      <c r="M1022699" s="73"/>
      <c r="N1022699" s="76"/>
      <c r="O1022699" s="73"/>
      <c r="P1022699" s="71"/>
      <c r="Q1022699" s="71"/>
      <c r="R1022699" s="77"/>
      <c r="S1022699" s="71"/>
      <c r="T1022699" s="71"/>
      <c r="U1022699" s="71"/>
      <c r="V1022699" s="78"/>
    </row>
    <row r="1022700" spans="1:22" customFormat="1">
      <c r="A1022700" s="2"/>
      <c r="B1022700" s="63"/>
      <c r="C1022700" s="67"/>
      <c r="D1022700" s="54"/>
      <c r="E1022700" s="71"/>
      <c r="F1022700" s="72"/>
      <c r="G1022700" s="72"/>
      <c r="H1022700" s="73"/>
      <c r="I1022700" s="74"/>
      <c r="J1022700" s="71"/>
      <c r="K1022700" s="75"/>
      <c r="L1022700" s="73"/>
      <c r="M1022700" s="73"/>
      <c r="N1022700" s="76"/>
      <c r="O1022700" s="73"/>
      <c r="P1022700" s="71"/>
      <c r="Q1022700" s="71"/>
      <c r="R1022700" s="77"/>
      <c r="S1022700" s="71"/>
      <c r="T1022700" s="71"/>
      <c r="U1022700" s="71"/>
      <c r="V1022700" s="78"/>
    </row>
    <row r="1022701" spans="1:22" customFormat="1">
      <c r="A1022701" s="2"/>
      <c r="B1022701" s="63"/>
      <c r="C1022701" s="67"/>
      <c r="D1022701" s="54"/>
      <c r="E1022701" s="71"/>
      <c r="F1022701" s="72"/>
      <c r="G1022701" s="72"/>
      <c r="H1022701" s="73"/>
      <c r="I1022701" s="74"/>
      <c r="J1022701" s="71"/>
      <c r="K1022701" s="75"/>
      <c r="L1022701" s="73"/>
      <c r="M1022701" s="73"/>
      <c r="N1022701" s="76"/>
      <c r="O1022701" s="73"/>
      <c r="P1022701" s="71"/>
      <c r="Q1022701" s="71"/>
      <c r="R1022701" s="77"/>
      <c r="S1022701" s="71"/>
      <c r="T1022701" s="71"/>
      <c r="U1022701" s="71"/>
      <c r="V1022701" s="78"/>
    </row>
    <row r="1022702" spans="1:22" customFormat="1">
      <c r="A1022702" s="2"/>
      <c r="B1022702" s="63"/>
      <c r="C1022702" s="67"/>
      <c r="D1022702" s="54"/>
      <c r="E1022702" s="71"/>
      <c r="F1022702" s="72"/>
      <c r="G1022702" s="72"/>
      <c r="H1022702" s="73"/>
      <c r="I1022702" s="74"/>
      <c r="J1022702" s="71"/>
      <c r="K1022702" s="75"/>
      <c r="L1022702" s="73"/>
      <c r="M1022702" s="73"/>
      <c r="N1022702" s="76"/>
      <c r="O1022702" s="73"/>
      <c r="P1022702" s="71"/>
      <c r="Q1022702" s="71"/>
      <c r="R1022702" s="77"/>
      <c r="S1022702" s="71"/>
      <c r="T1022702" s="71"/>
      <c r="U1022702" s="71"/>
      <c r="V1022702" s="78"/>
    </row>
    <row r="1022703" spans="1:22" customFormat="1">
      <c r="A1022703" s="2"/>
      <c r="B1022703" s="63"/>
      <c r="C1022703" s="67"/>
      <c r="D1022703" s="54"/>
      <c r="E1022703" s="71"/>
      <c r="F1022703" s="72"/>
      <c r="G1022703" s="72"/>
      <c r="H1022703" s="73"/>
      <c r="I1022703" s="74"/>
      <c r="J1022703" s="71"/>
      <c r="K1022703" s="75"/>
      <c r="L1022703" s="73"/>
      <c r="M1022703" s="73"/>
      <c r="N1022703" s="76"/>
      <c r="O1022703" s="73"/>
      <c r="P1022703" s="71"/>
      <c r="Q1022703" s="71"/>
      <c r="R1022703" s="77"/>
      <c r="S1022703" s="71"/>
      <c r="T1022703" s="71"/>
      <c r="U1022703" s="71"/>
      <c r="V1022703" s="78"/>
    </row>
    <row r="1022704" spans="1:22" customFormat="1">
      <c r="A1022704" s="2"/>
      <c r="B1022704" s="63"/>
      <c r="C1022704" s="67"/>
      <c r="D1022704" s="54"/>
      <c r="E1022704" s="71"/>
      <c r="F1022704" s="72"/>
      <c r="G1022704" s="72"/>
      <c r="H1022704" s="73"/>
      <c r="I1022704" s="74"/>
      <c r="J1022704" s="71"/>
      <c r="K1022704" s="75"/>
      <c r="L1022704" s="73"/>
      <c r="M1022704" s="73"/>
      <c r="N1022704" s="76"/>
      <c r="O1022704" s="73"/>
      <c r="P1022704" s="71"/>
      <c r="Q1022704" s="71"/>
      <c r="R1022704" s="77"/>
      <c r="S1022704" s="71"/>
      <c r="T1022704" s="71"/>
      <c r="U1022704" s="71"/>
      <c r="V1022704" s="78"/>
    </row>
    <row r="1022705" spans="1:22" customFormat="1">
      <c r="A1022705" s="2"/>
      <c r="B1022705" s="63"/>
      <c r="C1022705" s="67"/>
      <c r="D1022705" s="54"/>
      <c r="E1022705" s="71"/>
      <c r="F1022705" s="72"/>
      <c r="G1022705" s="72"/>
      <c r="H1022705" s="73"/>
      <c r="I1022705" s="74"/>
      <c r="J1022705" s="71"/>
      <c r="K1022705" s="75"/>
      <c r="L1022705" s="73"/>
      <c r="M1022705" s="73"/>
      <c r="N1022705" s="76"/>
      <c r="O1022705" s="73"/>
      <c r="P1022705" s="71"/>
      <c r="Q1022705" s="71"/>
      <c r="R1022705" s="77"/>
      <c r="S1022705" s="71"/>
      <c r="T1022705" s="71"/>
      <c r="U1022705" s="71"/>
      <c r="V1022705" s="78"/>
    </row>
    <row r="1022706" spans="1:22" customFormat="1">
      <c r="A1022706" s="2"/>
      <c r="B1022706" s="63"/>
      <c r="C1022706" s="67"/>
      <c r="D1022706" s="54"/>
      <c r="E1022706" s="71"/>
      <c r="F1022706" s="72"/>
      <c r="G1022706" s="72"/>
      <c r="H1022706" s="73"/>
      <c r="I1022706" s="74"/>
      <c r="J1022706" s="71"/>
      <c r="K1022706" s="75"/>
      <c r="L1022706" s="73"/>
      <c r="M1022706" s="73"/>
      <c r="N1022706" s="76"/>
      <c r="O1022706" s="73"/>
      <c r="P1022706" s="71"/>
      <c r="Q1022706" s="71"/>
      <c r="R1022706" s="77"/>
      <c r="S1022706" s="71"/>
      <c r="T1022706" s="71"/>
      <c r="U1022706" s="71"/>
      <c r="V1022706" s="78"/>
    </row>
    <row r="1022707" spans="1:22" customFormat="1">
      <c r="A1022707" s="2"/>
      <c r="B1022707" s="63"/>
      <c r="C1022707" s="67"/>
      <c r="D1022707" s="54"/>
      <c r="E1022707" s="71"/>
      <c r="F1022707" s="72"/>
      <c r="G1022707" s="72"/>
      <c r="H1022707" s="73"/>
      <c r="I1022707" s="74"/>
      <c r="J1022707" s="71"/>
      <c r="K1022707" s="75"/>
      <c r="L1022707" s="73"/>
      <c r="M1022707" s="73"/>
      <c r="N1022707" s="76"/>
      <c r="O1022707" s="73"/>
      <c r="P1022707" s="71"/>
      <c r="Q1022707" s="71"/>
      <c r="R1022707" s="77"/>
      <c r="S1022707" s="71"/>
      <c r="T1022707" s="71"/>
      <c r="U1022707" s="71"/>
      <c r="V1022707" s="78"/>
    </row>
    <row r="1022708" spans="1:22" customFormat="1">
      <c r="A1022708" s="2"/>
      <c r="B1022708" s="63"/>
      <c r="C1022708" s="67"/>
      <c r="D1022708" s="54"/>
      <c r="E1022708" s="71"/>
      <c r="F1022708" s="72"/>
      <c r="G1022708" s="72"/>
      <c r="H1022708" s="73"/>
      <c r="I1022708" s="74"/>
      <c r="J1022708" s="71"/>
      <c r="K1022708" s="75"/>
      <c r="L1022708" s="73"/>
      <c r="M1022708" s="73"/>
      <c r="N1022708" s="76"/>
      <c r="O1022708" s="73"/>
      <c r="P1022708" s="71"/>
      <c r="Q1022708" s="71"/>
      <c r="R1022708" s="77"/>
      <c r="S1022708" s="71"/>
      <c r="T1022708" s="71"/>
      <c r="U1022708" s="71"/>
      <c r="V1022708" s="78"/>
    </row>
    <row r="1022709" spans="1:22" customFormat="1">
      <c r="A1022709" s="2"/>
      <c r="B1022709" s="63"/>
      <c r="C1022709" s="67"/>
      <c r="D1022709" s="54"/>
      <c r="E1022709" s="71"/>
      <c r="F1022709" s="72"/>
      <c r="G1022709" s="72"/>
      <c r="H1022709" s="73"/>
      <c r="I1022709" s="74"/>
      <c r="J1022709" s="71"/>
      <c r="K1022709" s="75"/>
      <c r="L1022709" s="73"/>
      <c r="M1022709" s="73"/>
      <c r="N1022709" s="76"/>
      <c r="O1022709" s="73"/>
      <c r="P1022709" s="71"/>
      <c r="Q1022709" s="71"/>
      <c r="R1022709" s="77"/>
      <c r="S1022709" s="71"/>
      <c r="T1022709" s="71"/>
      <c r="U1022709" s="71"/>
      <c r="V1022709" s="78"/>
    </row>
    <row r="1022710" spans="1:22" customFormat="1">
      <c r="A1022710" s="2"/>
      <c r="B1022710" s="63"/>
      <c r="C1022710" s="67"/>
      <c r="D1022710" s="54"/>
      <c r="E1022710" s="71"/>
      <c r="F1022710" s="72"/>
      <c r="G1022710" s="72"/>
      <c r="H1022710" s="73"/>
      <c r="I1022710" s="74"/>
      <c r="J1022710" s="71"/>
      <c r="K1022710" s="75"/>
      <c r="L1022710" s="73"/>
      <c r="M1022710" s="73"/>
      <c r="N1022710" s="76"/>
      <c r="O1022710" s="73"/>
      <c r="P1022710" s="71"/>
      <c r="Q1022710" s="71"/>
      <c r="R1022710" s="77"/>
      <c r="S1022710" s="71"/>
      <c r="T1022710" s="71"/>
      <c r="U1022710" s="71"/>
      <c r="V1022710" s="78"/>
    </row>
    <row r="1022711" spans="1:22" customFormat="1">
      <c r="A1022711" s="2"/>
      <c r="B1022711" s="63"/>
      <c r="C1022711" s="67"/>
      <c r="D1022711" s="54"/>
      <c r="E1022711" s="71"/>
      <c r="F1022711" s="72"/>
      <c r="G1022711" s="72"/>
      <c r="H1022711" s="73"/>
      <c r="I1022711" s="74"/>
      <c r="J1022711" s="71"/>
      <c r="K1022711" s="75"/>
      <c r="L1022711" s="73"/>
      <c r="M1022711" s="73"/>
      <c r="N1022711" s="76"/>
      <c r="O1022711" s="73"/>
      <c r="P1022711" s="71"/>
      <c r="Q1022711" s="71"/>
      <c r="R1022711" s="77"/>
      <c r="S1022711" s="71"/>
      <c r="T1022711" s="71"/>
      <c r="U1022711" s="71"/>
      <c r="V1022711" s="78"/>
    </row>
    <row r="1022712" spans="1:22" customFormat="1">
      <c r="A1022712" s="2"/>
      <c r="B1022712" s="63"/>
      <c r="C1022712" s="67"/>
      <c r="D1022712" s="54"/>
      <c r="E1022712" s="71"/>
      <c r="F1022712" s="72"/>
      <c r="G1022712" s="72"/>
      <c r="H1022712" s="73"/>
      <c r="I1022712" s="74"/>
      <c r="J1022712" s="71"/>
      <c r="K1022712" s="75"/>
      <c r="L1022712" s="73"/>
      <c r="M1022712" s="73"/>
      <c r="N1022712" s="76"/>
      <c r="O1022712" s="73"/>
      <c r="P1022712" s="71"/>
      <c r="Q1022712" s="71"/>
      <c r="R1022712" s="77"/>
      <c r="S1022712" s="71"/>
      <c r="T1022712" s="71"/>
      <c r="U1022712" s="71"/>
      <c r="V1022712" s="78"/>
    </row>
    <row r="1022713" spans="1:22" customFormat="1">
      <c r="A1022713" s="2"/>
      <c r="B1022713" s="63"/>
      <c r="C1022713" s="67"/>
      <c r="D1022713" s="54"/>
      <c r="E1022713" s="71"/>
      <c r="F1022713" s="72"/>
      <c r="G1022713" s="72"/>
      <c r="H1022713" s="73"/>
      <c r="I1022713" s="74"/>
      <c r="J1022713" s="71"/>
      <c r="K1022713" s="75"/>
      <c r="L1022713" s="73"/>
      <c r="M1022713" s="73"/>
      <c r="N1022713" s="76"/>
      <c r="O1022713" s="73"/>
      <c r="P1022713" s="71"/>
      <c r="Q1022713" s="71"/>
      <c r="R1022713" s="77"/>
      <c r="S1022713" s="71"/>
      <c r="T1022713" s="71"/>
      <c r="U1022713" s="71"/>
      <c r="V1022713" s="78"/>
    </row>
    <row r="1022714" spans="1:22" customFormat="1">
      <c r="A1022714" s="2"/>
      <c r="B1022714" s="63"/>
      <c r="C1022714" s="67"/>
      <c r="D1022714" s="54"/>
      <c r="E1022714" s="71"/>
      <c r="F1022714" s="72"/>
      <c r="G1022714" s="72"/>
      <c r="H1022714" s="73"/>
      <c r="I1022714" s="74"/>
      <c r="J1022714" s="71"/>
      <c r="K1022714" s="75"/>
      <c r="L1022714" s="73"/>
      <c r="M1022714" s="73"/>
      <c r="N1022714" s="76"/>
      <c r="O1022714" s="73"/>
      <c r="P1022714" s="71"/>
      <c r="Q1022714" s="71"/>
      <c r="R1022714" s="77"/>
      <c r="S1022714" s="71"/>
      <c r="T1022714" s="71"/>
      <c r="U1022714" s="71"/>
      <c r="V1022714" s="78"/>
    </row>
    <row r="1022715" spans="1:22" customFormat="1">
      <c r="A1022715" s="2"/>
      <c r="B1022715" s="63"/>
      <c r="C1022715" s="67"/>
      <c r="D1022715" s="54"/>
      <c r="E1022715" s="71"/>
      <c r="F1022715" s="72"/>
      <c r="G1022715" s="72"/>
      <c r="H1022715" s="73"/>
      <c r="I1022715" s="74"/>
      <c r="J1022715" s="71"/>
      <c r="K1022715" s="75"/>
      <c r="L1022715" s="73"/>
      <c r="M1022715" s="73"/>
      <c r="N1022715" s="76"/>
      <c r="O1022715" s="73"/>
      <c r="P1022715" s="71"/>
      <c r="Q1022715" s="71"/>
      <c r="R1022715" s="77"/>
      <c r="S1022715" s="71"/>
      <c r="T1022715" s="71"/>
      <c r="U1022715" s="71"/>
      <c r="V1022715" s="78"/>
    </row>
    <row r="1022716" spans="1:22" customFormat="1">
      <c r="A1022716" s="2"/>
      <c r="B1022716" s="63"/>
      <c r="C1022716" s="67"/>
      <c r="D1022716" s="54"/>
      <c r="E1022716" s="71"/>
      <c r="F1022716" s="72"/>
      <c r="G1022716" s="72"/>
      <c r="H1022716" s="73"/>
      <c r="I1022716" s="74"/>
      <c r="J1022716" s="71"/>
      <c r="K1022716" s="75"/>
      <c r="L1022716" s="73"/>
      <c r="M1022716" s="73"/>
      <c r="N1022716" s="76"/>
      <c r="O1022716" s="73"/>
      <c r="P1022716" s="71"/>
      <c r="Q1022716" s="71"/>
      <c r="R1022716" s="77"/>
      <c r="S1022716" s="71"/>
      <c r="T1022716" s="71"/>
      <c r="U1022716" s="71"/>
      <c r="V1022716" s="78"/>
    </row>
    <row r="1022717" spans="1:22" customFormat="1">
      <c r="A1022717" s="2"/>
      <c r="B1022717" s="63"/>
      <c r="C1022717" s="67"/>
      <c r="D1022717" s="54"/>
      <c r="E1022717" s="71"/>
      <c r="F1022717" s="72"/>
      <c r="G1022717" s="72"/>
      <c r="H1022717" s="73"/>
      <c r="I1022717" s="74"/>
      <c r="J1022717" s="71"/>
      <c r="K1022717" s="75"/>
      <c r="L1022717" s="73"/>
      <c r="M1022717" s="73"/>
      <c r="N1022717" s="76"/>
      <c r="O1022717" s="73"/>
      <c r="P1022717" s="71"/>
      <c r="Q1022717" s="71"/>
      <c r="R1022717" s="77"/>
      <c r="S1022717" s="71"/>
      <c r="T1022717" s="71"/>
      <c r="U1022717" s="71"/>
      <c r="V1022717" s="78"/>
    </row>
    <row r="1022718" spans="1:22" customFormat="1">
      <c r="A1022718" s="2"/>
      <c r="B1022718" s="63"/>
      <c r="C1022718" s="67"/>
      <c r="D1022718" s="54"/>
      <c r="E1022718" s="71"/>
      <c r="F1022718" s="72"/>
      <c r="G1022718" s="72"/>
      <c r="H1022718" s="73"/>
      <c r="I1022718" s="74"/>
      <c r="J1022718" s="71"/>
      <c r="K1022718" s="75"/>
      <c r="L1022718" s="73"/>
      <c r="M1022718" s="73"/>
      <c r="N1022718" s="76"/>
      <c r="O1022718" s="73"/>
      <c r="P1022718" s="71"/>
      <c r="Q1022718" s="71"/>
      <c r="R1022718" s="77"/>
      <c r="S1022718" s="71"/>
      <c r="T1022718" s="71"/>
      <c r="U1022718" s="71"/>
      <c r="V1022718" s="78"/>
    </row>
    <row r="1022719" spans="1:22" customFormat="1">
      <c r="A1022719" s="2"/>
      <c r="B1022719" s="63"/>
      <c r="C1022719" s="67"/>
      <c r="D1022719" s="54"/>
      <c r="E1022719" s="71"/>
      <c r="F1022719" s="72"/>
      <c r="G1022719" s="72"/>
      <c r="H1022719" s="73"/>
      <c r="I1022719" s="74"/>
      <c r="J1022719" s="71"/>
      <c r="K1022719" s="75"/>
      <c r="L1022719" s="73"/>
      <c r="M1022719" s="73"/>
      <c r="N1022719" s="76"/>
      <c r="O1022719" s="73"/>
      <c r="P1022719" s="71"/>
      <c r="Q1022719" s="71"/>
      <c r="R1022719" s="77"/>
      <c r="S1022719" s="71"/>
      <c r="T1022719" s="71"/>
      <c r="U1022719" s="71"/>
      <c r="V1022719" s="78"/>
    </row>
    <row r="1022720" spans="1:22" customFormat="1">
      <c r="A1022720" s="2"/>
      <c r="B1022720" s="63"/>
      <c r="C1022720" s="67"/>
      <c r="D1022720" s="54"/>
      <c r="E1022720" s="71"/>
      <c r="F1022720" s="72"/>
      <c r="G1022720" s="72"/>
      <c r="H1022720" s="73"/>
      <c r="I1022720" s="74"/>
      <c r="J1022720" s="71"/>
      <c r="K1022720" s="75"/>
      <c r="L1022720" s="73"/>
      <c r="M1022720" s="73"/>
      <c r="N1022720" s="76"/>
      <c r="O1022720" s="73"/>
      <c r="P1022720" s="71"/>
      <c r="Q1022720" s="71"/>
      <c r="R1022720" s="77"/>
      <c r="S1022720" s="71"/>
      <c r="T1022720" s="71"/>
      <c r="U1022720" s="71"/>
      <c r="V1022720" s="78"/>
    </row>
    <row r="1022721" spans="1:22" customFormat="1">
      <c r="A1022721" s="2"/>
      <c r="B1022721" s="63"/>
      <c r="C1022721" s="67"/>
      <c r="D1022721" s="54"/>
      <c r="E1022721" s="71"/>
      <c r="F1022721" s="72"/>
      <c r="G1022721" s="72"/>
      <c r="H1022721" s="73"/>
      <c r="I1022721" s="74"/>
      <c r="J1022721" s="71"/>
      <c r="K1022721" s="75"/>
      <c r="L1022721" s="73"/>
      <c r="M1022721" s="73"/>
      <c r="N1022721" s="76"/>
      <c r="O1022721" s="73"/>
      <c r="P1022721" s="71"/>
      <c r="Q1022721" s="71"/>
      <c r="R1022721" s="77"/>
      <c r="S1022721" s="71"/>
      <c r="T1022721" s="71"/>
      <c r="U1022721" s="71"/>
      <c r="V1022721" s="78"/>
    </row>
    <row r="1022722" spans="1:22" customFormat="1">
      <c r="A1022722" s="2"/>
      <c r="B1022722" s="63"/>
      <c r="C1022722" s="67"/>
      <c r="D1022722" s="54"/>
      <c r="E1022722" s="71"/>
      <c r="F1022722" s="72"/>
      <c r="G1022722" s="72"/>
      <c r="H1022722" s="73"/>
      <c r="I1022722" s="74"/>
      <c r="J1022722" s="71"/>
      <c r="K1022722" s="75"/>
      <c r="L1022722" s="73"/>
      <c r="M1022722" s="73"/>
      <c r="N1022722" s="76"/>
      <c r="O1022722" s="73"/>
      <c r="P1022722" s="71"/>
      <c r="Q1022722" s="71"/>
      <c r="R1022722" s="77"/>
      <c r="S1022722" s="71"/>
      <c r="T1022722" s="71"/>
      <c r="U1022722" s="71"/>
      <c r="V1022722" s="78"/>
    </row>
    <row r="1022723" spans="1:22" customFormat="1">
      <c r="A1022723" s="2"/>
      <c r="B1022723" s="63"/>
      <c r="C1022723" s="67"/>
      <c r="D1022723" s="54"/>
      <c r="E1022723" s="71"/>
      <c r="F1022723" s="72"/>
      <c r="G1022723" s="72"/>
      <c r="H1022723" s="73"/>
      <c r="I1022723" s="74"/>
      <c r="J1022723" s="71"/>
      <c r="K1022723" s="75"/>
      <c r="L1022723" s="73"/>
      <c r="M1022723" s="73"/>
      <c r="N1022723" s="76"/>
      <c r="O1022723" s="73"/>
      <c r="P1022723" s="71"/>
      <c r="Q1022723" s="71"/>
      <c r="R1022723" s="77"/>
      <c r="S1022723" s="71"/>
      <c r="T1022723" s="71"/>
      <c r="U1022723" s="71"/>
      <c r="V1022723" s="78"/>
    </row>
    <row r="1022724" spans="1:22" customFormat="1">
      <c r="A1022724" s="2"/>
      <c r="B1022724" s="63"/>
      <c r="C1022724" s="67"/>
      <c r="D1022724" s="54"/>
      <c r="E1022724" s="71"/>
      <c r="F1022724" s="72"/>
      <c r="G1022724" s="72"/>
      <c r="H1022724" s="73"/>
      <c r="I1022724" s="74"/>
      <c r="J1022724" s="71"/>
      <c r="K1022724" s="75"/>
      <c r="L1022724" s="73"/>
      <c r="M1022724" s="73"/>
      <c r="N1022724" s="76"/>
      <c r="O1022724" s="73"/>
      <c r="P1022724" s="71"/>
      <c r="Q1022724" s="71"/>
      <c r="R1022724" s="77"/>
      <c r="S1022724" s="71"/>
      <c r="T1022724" s="71"/>
      <c r="U1022724" s="71"/>
      <c r="V1022724" s="78"/>
    </row>
    <row r="1022725" spans="1:22" customFormat="1">
      <c r="A1022725" s="2"/>
      <c r="B1022725" s="63"/>
      <c r="C1022725" s="67"/>
      <c r="D1022725" s="54"/>
      <c r="E1022725" s="71"/>
      <c r="F1022725" s="72"/>
      <c r="G1022725" s="72"/>
      <c r="H1022725" s="73"/>
      <c r="I1022725" s="74"/>
      <c r="J1022725" s="71"/>
      <c r="K1022725" s="75"/>
      <c r="L1022725" s="73"/>
      <c r="M1022725" s="73"/>
      <c r="N1022725" s="76"/>
      <c r="O1022725" s="73"/>
      <c r="P1022725" s="71"/>
      <c r="Q1022725" s="71"/>
      <c r="R1022725" s="77"/>
      <c r="S1022725" s="71"/>
      <c r="T1022725" s="71"/>
      <c r="U1022725" s="71"/>
      <c r="V1022725" s="78"/>
    </row>
    <row r="1022726" spans="1:22" customFormat="1">
      <c r="A1022726" s="2"/>
      <c r="B1022726" s="63"/>
      <c r="C1022726" s="67"/>
      <c r="D1022726" s="54"/>
      <c r="E1022726" s="71"/>
      <c r="F1022726" s="72"/>
      <c r="G1022726" s="72"/>
      <c r="H1022726" s="73"/>
      <c r="I1022726" s="74"/>
      <c r="J1022726" s="71"/>
      <c r="K1022726" s="75"/>
      <c r="L1022726" s="73"/>
      <c r="M1022726" s="73"/>
      <c r="N1022726" s="76"/>
      <c r="O1022726" s="73"/>
      <c r="P1022726" s="71"/>
      <c r="Q1022726" s="71"/>
      <c r="R1022726" s="77"/>
      <c r="S1022726" s="71"/>
      <c r="T1022726" s="71"/>
      <c r="U1022726" s="71"/>
      <c r="V1022726" s="78"/>
    </row>
    <row r="1022727" spans="1:22" customFormat="1">
      <c r="A1022727" s="2"/>
      <c r="B1022727" s="63"/>
      <c r="C1022727" s="67"/>
      <c r="D1022727" s="54"/>
      <c r="E1022727" s="71"/>
      <c r="F1022727" s="72"/>
      <c r="G1022727" s="72"/>
      <c r="H1022727" s="73"/>
      <c r="I1022727" s="74"/>
      <c r="J1022727" s="71"/>
      <c r="K1022727" s="75"/>
      <c r="L1022727" s="73"/>
      <c r="M1022727" s="73"/>
      <c r="N1022727" s="76"/>
      <c r="O1022727" s="73"/>
      <c r="P1022727" s="71"/>
      <c r="Q1022727" s="71"/>
      <c r="R1022727" s="77"/>
      <c r="S1022727" s="71"/>
      <c r="T1022727" s="71"/>
      <c r="U1022727" s="71"/>
      <c r="V1022727" s="78"/>
    </row>
    <row r="1022728" spans="1:22" customFormat="1">
      <c r="A1022728" s="2"/>
      <c r="B1022728" s="63"/>
      <c r="C1022728" s="67"/>
      <c r="D1022728" s="54"/>
      <c r="E1022728" s="71"/>
      <c r="F1022728" s="72"/>
      <c r="G1022728" s="72"/>
      <c r="H1022728" s="73"/>
      <c r="I1022728" s="74"/>
      <c r="J1022728" s="71"/>
      <c r="K1022728" s="75"/>
      <c r="L1022728" s="73"/>
      <c r="M1022728" s="73"/>
      <c r="N1022728" s="76"/>
      <c r="O1022728" s="73"/>
      <c r="P1022728" s="71"/>
      <c r="Q1022728" s="71"/>
      <c r="R1022728" s="77"/>
      <c r="S1022728" s="71"/>
      <c r="T1022728" s="71"/>
      <c r="U1022728" s="71"/>
      <c r="V1022728" s="78"/>
    </row>
    <row r="1022729" spans="1:22" customFormat="1">
      <c r="A1022729" s="2"/>
      <c r="B1022729" s="63"/>
      <c r="C1022729" s="67"/>
      <c r="D1022729" s="54"/>
      <c r="E1022729" s="71"/>
      <c r="F1022729" s="72"/>
      <c r="G1022729" s="72"/>
      <c r="H1022729" s="73"/>
      <c r="I1022729" s="74"/>
      <c r="J1022729" s="71"/>
      <c r="K1022729" s="75"/>
      <c r="L1022729" s="73"/>
      <c r="M1022729" s="73"/>
      <c r="N1022729" s="76"/>
      <c r="O1022729" s="73"/>
      <c r="P1022729" s="71"/>
      <c r="Q1022729" s="71"/>
      <c r="R1022729" s="77"/>
      <c r="S1022729" s="71"/>
      <c r="T1022729" s="71"/>
      <c r="U1022729" s="71"/>
      <c r="V1022729" s="78"/>
    </row>
    <row r="1022730" spans="1:22" customFormat="1">
      <c r="A1022730" s="2"/>
      <c r="B1022730" s="63"/>
      <c r="C1022730" s="67"/>
      <c r="D1022730" s="54"/>
      <c r="E1022730" s="71"/>
      <c r="F1022730" s="72"/>
      <c r="G1022730" s="72"/>
      <c r="H1022730" s="73"/>
      <c r="I1022730" s="74"/>
      <c r="J1022730" s="71"/>
      <c r="K1022730" s="75"/>
      <c r="L1022730" s="73"/>
      <c r="M1022730" s="73"/>
      <c r="N1022730" s="76"/>
      <c r="O1022730" s="73"/>
      <c r="P1022730" s="71"/>
      <c r="Q1022730" s="71"/>
      <c r="R1022730" s="77"/>
      <c r="S1022730" s="71"/>
      <c r="T1022730" s="71"/>
      <c r="U1022730" s="71"/>
      <c r="V1022730" s="78"/>
    </row>
    <row r="1022731" spans="1:22" customFormat="1">
      <c r="A1022731" s="2"/>
      <c r="B1022731" s="63"/>
      <c r="C1022731" s="67"/>
      <c r="D1022731" s="54"/>
      <c r="E1022731" s="71"/>
      <c r="F1022731" s="72"/>
      <c r="G1022731" s="72"/>
      <c r="H1022731" s="73"/>
      <c r="I1022731" s="74"/>
      <c r="J1022731" s="71"/>
      <c r="K1022731" s="75"/>
      <c r="L1022731" s="73"/>
      <c r="M1022731" s="73"/>
      <c r="N1022731" s="76"/>
      <c r="O1022731" s="73"/>
      <c r="P1022731" s="71"/>
      <c r="Q1022731" s="71"/>
      <c r="R1022731" s="77"/>
      <c r="S1022731" s="71"/>
      <c r="T1022731" s="71"/>
      <c r="U1022731" s="71"/>
      <c r="V1022731" s="78"/>
    </row>
    <row r="1022732" spans="1:22" customFormat="1">
      <c r="A1022732" s="2"/>
      <c r="B1022732" s="63"/>
      <c r="C1022732" s="67"/>
      <c r="D1022732" s="54"/>
      <c r="E1022732" s="71"/>
      <c r="F1022732" s="72"/>
      <c r="G1022732" s="72"/>
      <c r="H1022732" s="73"/>
      <c r="I1022732" s="74"/>
      <c r="J1022732" s="71"/>
      <c r="K1022732" s="75"/>
      <c r="L1022732" s="73"/>
      <c r="M1022732" s="73"/>
      <c r="N1022732" s="76"/>
      <c r="O1022732" s="73"/>
      <c r="P1022732" s="71"/>
      <c r="Q1022732" s="71"/>
      <c r="R1022732" s="77"/>
      <c r="S1022732" s="71"/>
      <c r="T1022732" s="71"/>
      <c r="U1022732" s="71"/>
      <c r="V1022732" s="78"/>
    </row>
    <row r="1022733" spans="1:22" customFormat="1">
      <c r="A1022733" s="2"/>
      <c r="B1022733" s="63"/>
      <c r="C1022733" s="67"/>
      <c r="D1022733" s="54"/>
      <c r="E1022733" s="71"/>
      <c r="F1022733" s="72"/>
      <c r="G1022733" s="72"/>
      <c r="H1022733" s="73"/>
      <c r="I1022733" s="74"/>
      <c r="J1022733" s="71"/>
      <c r="K1022733" s="75"/>
      <c r="L1022733" s="73"/>
      <c r="M1022733" s="73"/>
      <c r="N1022733" s="76"/>
      <c r="O1022733" s="73"/>
      <c r="P1022733" s="71"/>
      <c r="Q1022733" s="71"/>
      <c r="R1022733" s="77"/>
      <c r="S1022733" s="71"/>
      <c r="T1022733" s="71"/>
      <c r="U1022733" s="71"/>
      <c r="V1022733" s="78"/>
    </row>
    <row r="1022734" spans="1:22" customFormat="1">
      <c r="A1022734" s="2"/>
      <c r="B1022734" s="63"/>
      <c r="C1022734" s="67"/>
      <c r="D1022734" s="54"/>
      <c r="E1022734" s="71"/>
      <c r="F1022734" s="72"/>
      <c r="G1022734" s="72"/>
      <c r="H1022734" s="73"/>
      <c r="I1022734" s="74"/>
      <c r="J1022734" s="71"/>
      <c r="K1022734" s="75"/>
      <c r="L1022734" s="73"/>
      <c r="M1022734" s="73"/>
      <c r="N1022734" s="76"/>
      <c r="O1022734" s="73"/>
      <c r="P1022734" s="71"/>
      <c r="Q1022734" s="71"/>
      <c r="R1022734" s="77"/>
      <c r="S1022734" s="71"/>
      <c r="T1022734" s="71"/>
      <c r="U1022734" s="71"/>
      <c r="V1022734" s="78"/>
    </row>
    <row r="1022735" spans="1:22" customFormat="1">
      <c r="A1022735" s="2"/>
      <c r="B1022735" s="63"/>
      <c r="C1022735" s="67"/>
      <c r="D1022735" s="54"/>
      <c r="E1022735" s="71"/>
      <c r="F1022735" s="72"/>
      <c r="G1022735" s="72"/>
      <c r="H1022735" s="73"/>
      <c r="I1022735" s="74"/>
      <c r="J1022735" s="71"/>
      <c r="K1022735" s="75"/>
      <c r="L1022735" s="73"/>
      <c r="M1022735" s="73"/>
      <c r="N1022735" s="76"/>
      <c r="O1022735" s="73"/>
      <c r="P1022735" s="71"/>
      <c r="Q1022735" s="71"/>
      <c r="R1022735" s="77"/>
      <c r="S1022735" s="71"/>
      <c r="T1022735" s="71"/>
      <c r="U1022735" s="71"/>
      <c r="V1022735" s="78"/>
    </row>
    <row r="1022736" spans="1:22" customFormat="1">
      <c r="A1022736" s="2"/>
      <c r="B1022736" s="63"/>
      <c r="C1022736" s="67"/>
      <c r="D1022736" s="54"/>
      <c r="E1022736" s="71"/>
      <c r="F1022736" s="72"/>
      <c r="G1022736" s="72"/>
      <c r="H1022736" s="73"/>
      <c r="I1022736" s="74"/>
      <c r="J1022736" s="71"/>
      <c r="K1022736" s="75"/>
      <c r="L1022736" s="73"/>
      <c r="M1022736" s="73"/>
      <c r="N1022736" s="76"/>
      <c r="O1022736" s="73"/>
      <c r="P1022736" s="71"/>
      <c r="Q1022736" s="71"/>
      <c r="R1022736" s="77"/>
      <c r="S1022736" s="71"/>
      <c r="T1022736" s="71"/>
      <c r="U1022736" s="71"/>
      <c r="V1022736" s="78"/>
    </row>
    <row r="1022737" spans="1:22" customFormat="1">
      <c r="A1022737" s="2"/>
      <c r="B1022737" s="63"/>
      <c r="C1022737" s="67"/>
      <c r="D1022737" s="54"/>
      <c r="E1022737" s="71"/>
      <c r="F1022737" s="72"/>
      <c r="G1022737" s="72"/>
      <c r="H1022737" s="73"/>
      <c r="I1022737" s="74"/>
      <c r="J1022737" s="71"/>
      <c r="K1022737" s="75"/>
      <c r="L1022737" s="73"/>
      <c r="M1022737" s="73"/>
      <c r="N1022737" s="76"/>
      <c r="O1022737" s="73"/>
      <c r="P1022737" s="71"/>
      <c r="Q1022737" s="71"/>
      <c r="R1022737" s="77"/>
      <c r="S1022737" s="71"/>
      <c r="T1022737" s="71"/>
      <c r="U1022737" s="71"/>
      <c r="V1022737" s="78"/>
    </row>
    <row r="1022738" spans="1:22" customFormat="1">
      <c r="A1022738" s="2"/>
      <c r="B1022738" s="63"/>
      <c r="C1022738" s="67"/>
      <c r="D1022738" s="54"/>
      <c r="E1022738" s="71"/>
      <c r="F1022738" s="72"/>
      <c r="G1022738" s="72"/>
      <c r="H1022738" s="73"/>
      <c r="I1022738" s="74"/>
      <c r="J1022738" s="71"/>
      <c r="K1022738" s="75"/>
      <c r="L1022738" s="73"/>
      <c r="M1022738" s="73"/>
      <c r="N1022738" s="76"/>
      <c r="O1022738" s="73"/>
      <c r="P1022738" s="71"/>
      <c r="Q1022738" s="71"/>
      <c r="R1022738" s="77"/>
      <c r="S1022738" s="71"/>
      <c r="T1022738" s="71"/>
      <c r="U1022738" s="71"/>
      <c r="V1022738" s="78"/>
    </row>
    <row r="1022739" spans="1:22" customFormat="1">
      <c r="A1022739" s="2"/>
      <c r="B1022739" s="63"/>
      <c r="C1022739" s="67"/>
      <c r="D1022739" s="54"/>
      <c r="E1022739" s="71"/>
      <c r="F1022739" s="72"/>
      <c r="G1022739" s="72"/>
      <c r="H1022739" s="73"/>
      <c r="I1022739" s="74"/>
      <c r="J1022739" s="71"/>
      <c r="K1022739" s="75"/>
      <c r="L1022739" s="73"/>
      <c r="M1022739" s="73"/>
      <c r="N1022739" s="76"/>
      <c r="O1022739" s="73"/>
      <c r="P1022739" s="71"/>
      <c r="Q1022739" s="71"/>
      <c r="R1022739" s="77"/>
      <c r="S1022739" s="71"/>
      <c r="T1022739" s="71"/>
      <c r="U1022739" s="71"/>
      <c r="V1022739" s="78"/>
    </row>
    <row r="1022740" spans="1:22" customFormat="1">
      <c r="A1022740" s="2"/>
      <c r="B1022740" s="63"/>
      <c r="C1022740" s="67"/>
      <c r="D1022740" s="54"/>
      <c r="E1022740" s="71"/>
      <c r="F1022740" s="72"/>
      <c r="G1022740" s="72"/>
      <c r="H1022740" s="73"/>
      <c r="I1022740" s="74"/>
      <c r="J1022740" s="71"/>
      <c r="K1022740" s="75"/>
      <c r="L1022740" s="73"/>
      <c r="M1022740" s="73"/>
      <c r="N1022740" s="76"/>
      <c r="O1022740" s="73"/>
      <c r="P1022740" s="71"/>
      <c r="Q1022740" s="71"/>
      <c r="R1022740" s="77"/>
      <c r="S1022740" s="71"/>
      <c r="T1022740" s="71"/>
      <c r="U1022740" s="71"/>
      <c r="V1022740" s="78"/>
    </row>
    <row r="1022741" spans="1:22" customFormat="1">
      <c r="A1022741" s="2"/>
      <c r="B1022741" s="63"/>
      <c r="C1022741" s="67"/>
      <c r="D1022741" s="54"/>
      <c r="E1022741" s="71"/>
      <c r="F1022741" s="72"/>
      <c r="G1022741" s="72"/>
      <c r="H1022741" s="73"/>
      <c r="I1022741" s="74"/>
      <c r="J1022741" s="71"/>
      <c r="K1022741" s="75"/>
      <c r="L1022741" s="73"/>
      <c r="M1022741" s="73"/>
      <c r="N1022741" s="76"/>
      <c r="O1022741" s="73"/>
      <c r="P1022741" s="71"/>
      <c r="Q1022741" s="71"/>
      <c r="R1022741" s="77"/>
      <c r="S1022741" s="71"/>
      <c r="T1022741" s="71"/>
      <c r="U1022741" s="71"/>
      <c r="V1022741" s="78"/>
    </row>
    <row r="1022742" spans="1:22" customFormat="1">
      <c r="A1022742" s="2"/>
      <c r="B1022742" s="63"/>
      <c r="C1022742" s="67"/>
      <c r="D1022742" s="54"/>
      <c r="E1022742" s="71"/>
      <c r="F1022742" s="72"/>
      <c r="G1022742" s="72"/>
      <c r="H1022742" s="73"/>
      <c r="I1022742" s="74"/>
      <c r="J1022742" s="71"/>
      <c r="K1022742" s="75"/>
      <c r="L1022742" s="73"/>
      <c r="M1022742" s="73"/>
      <c r="N1022742" s="76"/>
      <c r="O1022742" s="73"/>
      <c r="P1022742" s="71"/>
      <c r="Q1022742" s="71"/>
      <c r="R1022742" s="77"/>
      <c r="S1022742" s="71"/>
      <c r="T1022742" s="71"/>
      <c r="U1022742" s="71"/>
      <c r="V1022742" s="78"/>
    </row>
    <row r="1022743" spans="1:22" customFormat="1">
      <c r="A1022743" s="2"/>
      <c r="B1022743" s="63"/>
      <c r="C1022743" s="67"/>
      <c r="D1022743" s="54"/>
      <c r="E1022743" s="71"/>
      <c r="F1022743" s="72"/>
      <c r="G1022743" s="72"/>
      <c r="H1022743" s="73"/>
      <c r="I1022743" s="74"/>
      <c r="J1022743" s="71"/>
      <c r="K1022743" s="75"/>
      <c r="L1022743" s="73"/>
      <c r="M1022743" s="73"/>
      <c r="N1022743" s="76"/>
      <c r="O1022743" s="73"/>
      <c r="P1022743" s="71"/>
      <c r="Q1022743" s="71"/>
      <c r="R1022743" s="77"/>
      <c r="S1022743" s="71"/>
      <c r="T1022743" s="71"/>
      <c r="U1022743" s="71"/>
      <c r="V1022743" s="78"/>
    </row>
    <row r="1022744" spans="1:22" customFormat="1">
      <c r="A1022744" s="2"/>
      <c r="B1022744" s="63"/>
      <c r="C1022744" s="67"/>
      <c r="D1022744" s="54"/>
      <c r="E1022744" s="71"/>
      <c r="F1022744" s="72"/>
      <c r="G1022744" s="72"/>
      <c r="H1022744" s="73"/>
      <c r="I1022744" s="74"/>
      <c r="J1022744" s="71"/>
      <c r="K1022744" s="75"/>
      <c r="L1022744" s="73"/>
      <c r="M1022744" s="73"/>
      <c r="N1022744" s="76"/>
      <c r="O1022744" s="73"/>
      <c r="P1022744" s="71"/>
      <c r="Q1022744" s="71"/>
      <c r="R1022744" s="77"/>
      <c r="S1022744" s="71"/>
      <c r="T1022744" s="71"/>
      <c r="U1022744" s="71"/>
      <c r="V1022744" s="78"/>
    </row>
    <row r="1022745" spans="1:22" customFormat="1">
      <c r="A1022745" s="2"/>
      <c r="B1022745" s="63"/>
      <c r="C1022745" s="67"/>
      <c r="D1022745" s="54"/>
      <c r="E1022745" s="71"/>
      <c r="F1022745" s="72"/>
      <c r="G1022745" s="72"/>
      <c r="H1022745" s="73"/>
      <c r="I1022745" s="74"/>
      <c r="J1022745" s="71"/>
      <c r="K1022745" s="75"/>
      <c r="L1022745" s="73"/>
      <c r="M1022745" s="73"/>
      <c r="N1022745" s="76"/>
      <c r="O1022745" s="73"/>
      <c r="P1022745" s="71"/>
      <c r="Q1022745" s="71"/>
      <c r="R1022745" s="77"/>
      <c r="S1022745" s="71"/>
      <c r="T1022745" s="71"/>
      <c r="U1022745" s="71"/>
      <c r="V1022745" s="78"/>
    </row>
    <row r="1022746" spans="1:22" customFormat="1">
      <c r="A1022746" s="2"/>
      <c r="B1022746" s="63"/>
      <c r="C1022746" s="67"/>
      <c r="D1022746" s="54"/>
      <c r="E1022746" s="71"/>
      <c r="F1022746" s="72"/>
      <c r="G1022746" s="72"/>
      <c r="H1022746" s="73"/>
      <c r="I1022746" s="74"/>
      <c r="J1022746" s="71"/>
      <c r="K1022746" s="75"/>
      <c r="L1022746" s="73"/>
      <c r="M1022746" s="73"/>
      <c r="N1022746" s="76"/>
      <c r="O1022746" s="73"/>
      <c r="P1022746" s="71"/>
      <c r="Q1022746" s="71"/>
      <c r="R1022746" s="77"/>
      <c r="S1022746" s="71"/>
      <c r="T1022746" s="71"/>
      <c r="U1022746" s="71"/>
      <c r="V1022746" s="78"/>
    </row>
    <row r="1022747" spans="1:22" customFormat="1">
      <c r="A1022747" s="2"/>
      <c r="B1022747" s="63"/>
      <c r="C1022747" s="67"/>
      <c r="D1022747" s="54"/>
      <c r="E1022747" s="71"/>
      <c r="F1022747" s="72"/>
      <c r="G1022747" s="72"/>
      <c r="H1022747" s="73"/>
      <c r="I1022747" s="74"/>
      <c r="J1022747" s="71"/>
      <c r="K1022747" s="75"/>
      <c r="L1022747" s="73"/>
      <c r="M1022747" s="73"/>
      <c r="N1022747" s="76"/>
      <c r="O1022747" s="73"/>
      <c r="P1022747" s="71"/>
      <c r="Q1022747" s="71"/>
      <c r="R1022747" s="77"/>
      <c r="S1022747" s="71"/>
      <c r="T1022747" s="71"/>
      <c r="U1022747" s="71"/>
      <c r="V1022747" s="78"/>
    </row>
    <row r="1022748" spans="1:22" customFormat="1">
      <c r="A1022748" s="2"/>
      <c r="B1022748" s="63"/>
      <c r="C1022748" s="67"/>
      <c r="D1022748" s="54"/>
      <c r="E1022748" s="71"/>
      <c r="F1022748" s="72"/>
      <c r="G1022748" s="72"/>
      <c r="H1022748" s="73"/>
      <c r="I1022748" s="74"/>
      <c r="J1022748" s="71"/>
      <c r="K1022748" s="75"/>
      <c r="L1022748" s="73"/>
      <c r="M1022748" s="73"/>
      <c r="N1022748" s="76"/>
      <c r="O1022748" s="73"/>
      <c r="P1022748" s="71"/>
      <c r="Q1022748" s="71"/>
      <c r="R1022748" s="77"/>
      <c r="S1022748" s="71"/>
      <c r="T1022748" s="71"/>
      <c r="U1022748" s="71"/>
      <c r="V1022748" s="78"/>
    </row>
    <row r="1022749" spans="1:22" customFormat="1">
      <c r="A1022749" s="2"/>
      <c r="B1022749" s="63"/>
      <c r="C1022749" s="67"/>
      <c r="D1022749" s="54"/>
      <c r="E1022749" s="71"/>
      <c r="F1022749" s="72"/>
      <c r="G1022749" s="72"/>
      <c r="H1022749" s="73"/>
      <c r="I1022749" s="74"/>
      <c r="J1022749" s="71"/>
      <c r="K1022749" s="75"/>
      <c r="L1022749" s="73"/>
      <c r="M1022749" s="73"/>
      <c r="N1022749" s="76"/>
      <c r="O1022749" s="73"/>
      <c r="P1022749" s="71"/>
      <c r="Q1022749" s="71"/>
      <c r="R1022749" s="77"/>
      <c r="S1022749" s="71"/>
      <c r="T1022749" s="71"/>
      <c r="U1022749" s="71"/>
      <c r="V1022749" s="78"/>
    </row>
    <row r="1022750" spans="1:22" customFormat="1">
      <c r="A1022750" s="2"/>
      <c r="B1022750" s="63"/>
      <c r="C1022750" s="67"/>
      <c r="D1022750" s="54"/>
      <c r="E1022750" s="71"/>
      <c r="F1022750" s="72"/>
      <c r="G1022750" s="72"/>
      <c r="H1022750" s="73"/>
      <c r="I1022750" s="74"/>
      <c r="J1022750" s="71"/>
      <c r="K1022750" s="75"/>
      <c r="L1022750" s="73"/>
      <c r="M1022750" s="73"/>
      <c r="N1022750" s="76"/>
      <c r="O1022750" s="73"/>
      <c r="P1022750" s="71"/>
      <c r="Q1022750" s="71"/>
      <c r="R1022750" s="77"/>
      <c r="S1022750" s="71"/>
      <c r="T1022750" s="71"/>
      <c r="U1022750" s="71"/>
      <c r="V1022750" s="78"/>
    </row>
    <row r="1022751" spans="1:22" customFormat="1">
      <c r="A1022751" s="2"/>
      <c r="B1022751" s="63"/>
      <c r="C1022751" s="67"/>
      <c r="D1022751" s="54"/>
      <c r="E1022751" s="71"/>
      <c r="F1022751" s="72"/>
      <c r="G1022751" s="72"/>
      <c r="H1022751" s="73"/>
      <c r="I1022751" s="74"/>
      <c r="J1022751" s="71"/>
      <c r="K1022751" s="75"/>
      <c r="L1022751" s="73"/>
      <c r="M1022751" s="73"/>
      <c r="N1022751" s="76"/>
      <c r="O1022751" s="73"/>
      <c r="P1022751" s="71"/>
      <c r="Q1022751" s="71"/>
      <c r="R1022751" s="77"/>
      <c r="S1022751" s="71"/>
      <c r="T1022751" s="71"/>
      <c r="U1022751" s="71"/>
      <c r="V1022751" s="78"/>
    </row>
    <row r="1022752" spans="1:22" customFormat="1">
      <c r="A1022752" s="2"/>
      <c r="B1022752" s="63"/>
      <c r="C1022752" s="67"/>
      <c r="D1022752" s="54"/>
      <c r="E1022752" s="71"/>
      <c r="F1022752" s="72"/>
      <c r="G1022752" s="72"/>
      <c r="H1022752" s="73"/>
      <c r="I1022752" s="74"/>
      <c r="J1022752" s="71"/>
      <c r="K1022752" s="75"/>
      <c r="L1022752" s="73"/>
      <c r="M1022752" s="73"/>
      <c r="N1022752" s="76"/>
      <c r="O1022752" s="73"/>
      <c r="P1022752" s="71"/>
      <c r="Q1022752" s="71"/>
      <c r="R1022752" s="77"/>
      <c r="S1022752" s="71"/>
      <c r="T1022752" s="71"/>
      <c r="U1022752" s="71"/>
      <c r="V1022752" s="78"/>
    </row>
    <row r="1022753" spans="1:22" customFormat="1">
      <c r="A1022753" s="2"/>
      <c r="B1022753" s="63"/>
      <c r="C1022753" s="67"/>
      <c r="D1022753" s="54"/>
      <c r="E1022753" s="71"/>
      <c r="F1022753" s="72"/>
      <c r="G1022753" s="72"/>
      <c r="H1022753" s="73"/>
      <c r="I1022753" s="74"/>
      <c r="J1022753" s="71"/>
      <c r="K1022753" s="75"/>
      <c r="L1022753" s="73"/>
      <c r="M1022753" s="73"/>
      <c r="N1022753" s="76"/>
      <c r="O1022753" s="73"/>
      <c r="P1022753" s="71"/>
      <c r="Q1022753" s="71"/>
      <c r="R1022753" s="77"/>
      <c r="S1022753" s="71"/>
      <c r="T1022753" s="71"/>
      <c r="U1022753" s="71"/>
      <c r="V1022753" s="78"/>
    </row>
    <row r="1022754" spans="1:22" customFormat="1">
      <c r="A1022754" s="2"/>
      <c r="B1022754" s="63"/>
      <c r="C1022754" s="67"/>
      <c r="D1022754" s="54"/>
      <c r="E1022754" s="71"/>
      <c r="F1022754" s="72"/>
      <c r="G1022754" s="72"/>
      <c r="H1022754" s="73"/>
      <c r="I1022754" s="74"/>
      <c r="J1022754" s="71"/>
      <c r="K1022754" s="75"/>
      <c r="L1022754" s="73"/>
      <c r="M1022754" s="73"/>
      <c r="N1022754" s="76"/>
      <c r="O1022754" s="73"/>
      <c r="P1022754" s="71"/>
      <c r="Q1022754" s="71"/>
      <c r="R1022754" s="77"/>
      <c r="S1022754" s="71"/>
      <c r="T1022754" s="71"/>
      <c r="U1022754" s="71"/>
      <c r="V1022754" s="78"/>
    </row>
    <row r="1022755" spans="1:22" customFormat="1">
      <c r="A1022755" s="2"/>
      <c r="B1022755" s="63"/>
      <c r="C1022755" s="67"/>
      <c r="D1022755" s="54"/>
      <c r="E1022755" s="71"/>
      <c r="F1022755" s="72"/>
      <c r="G1022755" s="72"/>
      <c r="H1022755" s="73"/>
      <c r="I1022755" s="74"/>
      <c r="J1022755" s="71"/>
      <c r="K1022755" s="75"/>
      <c r="L1022755" s="73"/>
      <c r="M1022755" s="73"/>
      <c r="N1022755" s="76"/>
      <c r="O1022755" s="73"/>
      <c r="P1022755" s="71"/>
      <c r="Q1022755" s="71"/>
      <c r="R1022755" s="77"/>
      <c r="S1022755" s="71"/>
      <c r="T1022755" s="71"/>
      <c r="U1022755" s="71"/>
      <c r="V1022755" s="78"/>
    </row>
    <row r="1022756" spans="1:22" customFormat="1">
      <c r="A1022756" s="2"/>
      <c r="B1022756" s="63"/>
      <c r="C1022756" s="67"/>
      <c r="D1022756" s="54"/>
      <c r="E1022756" s="71"/>
      <c r="F1022756" s="72"/>
      <c r="G1022756" s="72"/>
      <c r="H1022756" s="73"/>
      <c r="I1022756" s="74"/>
      <c r="J1022756" s="71"/>
      <c r="K1022756" s="75"/>
      <c r="L1022756" s="73"/>
      <c r="M1022756" s="73"/>
      <c r="N1022756" s="76"/>
      <c r="O1022756" s="73"/>
      <c r="P1022756" s="71"/>
      <c r="Q1022756" s="71"/>
      <c r="R1022756" s="77"/>
      <c r="S1022756" s="71"/>
      <c r="T1022756" s="71"/>
      <c r="U1022756" s="71"/>
      <c r="V1022756" s="78"/>
    </row>
    <row r="1022757" spans="1:22" customFormat="1">
      <c r="A1022757" s="2"/>
      <c r="B1022757" s="63"/>
      <c r="C1022757" s="67"/>
      <c r="D1022757" s="54"/>
      <c r="E1022757" s="71"/>
      <c r="F1022757" s="72"/>
      <c r="G1022757" s="72"/>
      <c r="H1022757" s="73"/>
      <c r="I1022757" s="74"/>
      <c r="J1022757" s="71"/>
      <c r="K1022757" s="75"/>
      <c r="L1022757" s="73"/>
      <c r="M1022757" s="73"/>
      <c r="N1022757" s="76"/>
      <c r="O1022757" s="73"/>
      <c r="P1022757" s="71"/>
      <c r="Q1022757" s="71"/>
      <c r="R1022757" s="77"/>
      <c r="S1022757" s="71"/>
      <c r="T1022757" s="71"/>
      <c r="U1022757" s="71"/>
      <c r="V1022757" s="78"/>
    </row>
    <row r="1022758" spans="1:22" customFormat="1">
      <c r="A1022758" s="2"/>
      <c r="B1022758" s="63"/>
      <c r="C1022758" s="67"/>
      <c r="D1022758" s="54"/>
      <c r="E1022758" s="71"/>
      <c r="F1022758" s="72"/>
      <c r="G1022758" s="72"/>
      <c r="H1022758" s="73"/>
      <c r="I1022758" s="74"/>
      <c r="J1022758" s="71"/>
      <c r="K1022758" s="75"/>
      <c r="L1022758" s="73"/>
      <c r="M1022758" s="73"/>
      <c r="N1022758" s="76"/>
      <c r="O1022758" s="73"/>
      <c r="P1022758" s="71"/>
      <c r="Q1022758" s="71"/>
      <c r="R1022758" s="77"/>
      <c r="S1022758" s="71"/>
      <c r="T1022758" s="71"/>
      <c r="U1022758" s="71"/>
      <c r="V1022758" s="78"/>
    </row>
    <row r="1022759" spans="1:22" customFormat="1">
      <c r="A1022759" s="2"/>
      <c r="B1022759" s="63"/>
      <c r="C1022759" s="67"/>
      <c r="D1022759" s="54"/>
      <c r="E1022759" s="71"/>
      <c r="F1022759" s="72"/>
      <c r="G1022759" s="72"/>
      <c r="H1022759" s="73"/>
      <c r="I1022759" s="74"/>
      <c r="J1022759" s="71"/>
      <c r="K1022759" s="75"/>
      <c r="L1022759" s="73"/>
      <c r="M1022759" s="73"/>
      <c r="N1022759" s="76"/>
      <c r="O1022759" s="73"/>
      <c r="P1022759" s="71"/>
      <c r="Q1022759" s="71"/>
      <c r="R1022759" s="77"/>
      <c r="S1022759" s="71"/>
      <c r="T1022759" s="71"/>
      <c r="U1022759" s="71"/>
      <c r="V1022759" s="78"/>
    </row>
    <row r="1022760" spans="1:22" customFormat="1">
      <c r="A1022760" s="2"/>
      <c r="B1022760" s="63"/>
      <c r="C1022760" s="67"/>
      <c r="D1022760" s="54"/>
      <c r="E1022760" s="71"/>
      <c r="F1022760" s="72"/>
      <c r="G1022760" s="72"/>
      <c r="H1022760" s="73"/>
      <c r="I1022760" s="74"/>
      <c r="J1022760" s="71"/>
      <c r="K1022760" s="75"/>
      <c r="L1022760" s="73"/>
      <c r="M1022760" s="73"/>
      <c r="N1022760" s="76"/>
      <c r="O1022760" s="73"/>
      <c r="P1022760" s="71"/>
      <c r="Q1022760" s="71"/>
      <c r="R1022760" s="77"/>
      <c r="S1022760" s="71"/>
      <c r="T1022760" s="71"/>
      <c r="U1022760" s="71"/>
      <c r="V1022760" s="78"/>
    </row>
    <row r="1022761" spans="1:22" customFormat="1">
      <c r="A1022761" s="2"/>
      <c r="B1022761" s="63"/>
      <c r="C1022761" s="67"/>
      <c r="D1022761" s="54"/>
      <c r="E1022761" s="71"/>
      <c r="F1022761" s="72"/>
      <c r="G1022761" s="72"/>
      <c r="H1022761" s="73"/>
      <c r="I1022761" s="74"/>
      <c r="J1022761" s="71"/>
      <c r="K1022761" s="75"/>
      <c r="L1022761" s="73"/>
      <c r="M1022761" s="73"/>
      <c r="N1022761" s="76"/>
      <c r="O1022761" s="73"/>
      <c r="P1022761" s="71"/>
      <c r="Q1022761" s="71"/>
      <c r="R1022761" s="77"/>
      <c r="S1022761" s="71"/>
      <c r="T1022761" s="71"/>
      <c r="U1022761" s="71"/>
      <c r="V1022761" s="78"/>
    </row>
    <row r="1022762" spans="1:22" customFormat="1">
      <c r="A1022762" s="2"/>
      <c r="B1022762" s="63"/>
      <c r="C1022762" s="67"/>
      <c r="D1022762" s="54"/>
      <c r="E1022762" s="71"/>
      <c r="F1022762" s="72"/>
      <c r="G1022762" s="72"/>
      <c r="H1022762" s="73"/>
      <c r="I1022762" s="74"/>
      <c r="J1022762" s="71"/>
      <c r="K1022762" s="75"/>
      <c r="L1022762" s="73"/>
      <c r="M1022762" s="73"/>
      <c r="N1022762" s="76"/>
      <c r="O1022762" s="73"/>
      <c r="P1022762" s="71"/>
      <c r="Q1022762" s="71"/>
      <c r="R1022762" s="77"/>
      <c r="S1022762" s="71"/>
      <c r="T1022762" s="71"/>
      <c r="U1022762" s="71"/>
      <c r="V1022762" s="78"/>
    </row>
    <row r="1022763" spans="1:22" customFormat="1">
      <c r="A1022763" s="2"/>
      <c r="B1022763" s="63"/>
      <c r="C1022763" s="67"/>
      <c r="D1022763" s="54"/>
      <c r="E1022763" s="71"/>
      <c r="F1022763" s="72"/>
      <c r="G1022763" s="72"/>
      <c r="H1022763" s="73"/>
      <c r="I1022763" s="74"/>
      <c r="J1022763" s="71"/>
      <c r="K1022763" s="75"/>
      <c r="L1022763" s="73"/>
      <c r="M1022763" s="73"/>
      <c r="N1022763" s="76"/>
      <c r="O1022763" s="73"/>
      <c r="P1022763" s="71"/>
      <c r="Q1022763" s="71"/>
      <c r="R1022763" s="77"/>
      <c r="S1022763" s="71"/>
      <c r="T1022763" s="71"/>
      <c r="U1022763" s="71"/>
      <c r="V1022763" s="78"/>
    </row>
    <row r="1022764" spans="1:22" customFormat="1">
      <c r="A1022764" s="2"/>
      <c r="B1022764" s="63"/>
      <c r="C1022764" s="67"/>
      <c r="D1022764" s="54"/>
      <c r="E1022764" s="71"/>
      <c r="F1022764" s="72"/>
      <c r="G1022764" s="72"/>
      <c r="H1022764" s="73"/>
      <c r="I1022764" s="74"/>
      <c r="J1022764" s="71"/>
      <c r="K1022764" s="75"/>
      <c r="L1022764" s="73"/>
      <c r="M1022764" s="73"/>
      <c r="N1022764" s="76"/>
      <c r="O1022764" s="73"/>
      <c r="P1022764" s="71"/>
      <c r="Q1022764" s="71"/>
      <c r="R1022764" s="77"/>
      <c r="S1022764" s="71"/>
      <c r="T1022764" s="71"/>
      <c r="U1022764" s="71"/>
      <c r="V1022764" s="78"/>
    </row>
    <row r="1022765" spans="1:22" customFormat="1">
      <c r="A1022765" s="2"/>
      <c r="B1022765" s="63"/>
      <c r="C1022765" s="67"/>
      <c r="D1022765" s="54"/>
      <c r="E1022765" s="71"/>
      <c r="F1022765" s="72"/>
      <c r="G1022765" s="72"/>
      <c r="H1022765" s="73"/>
      <c r="I1022765" s="74"/>
      <c r="J1022765" s="71"/>
      <c r="K1022765" s="75"/>
      <c r="L1022765" s="73"/>
      <c r="M1022765" s="73"/>
      <c r="N1022765" s="76"/>
      <c r="O1022765" s="73"/>
      <c r="P1022765" s="71"/>
      <c r="Q1022765" s="71"/>
      <c r="R1022765" s="77"/>
      <c r="S1022765" s="71"/>
      <c r="T1022765" s="71"/>
      <c r="U1022765" s="71"/>
      <c r="V1022765" s="78"/>
    </row>
    <row r="1022766" spans="1:22" customFormat="1">
      <c r="A1022766" s="2"/>
      <c r="B1022766" s="63"/>
      <c r="C1022766" s="67"/>
      <c r="D1022766" s="54"/>
      <c r="E1022766" s="71"/>
      <c r="F1022766" s="72"/>
      <c r="G1022766" s="72"/>
      <c r="H1022766" s="73"/>
      <c r="I1022766" s="74"/>
      <c r="J1022766" s="71"/>
      <c r="K1022766" s="75"/>
      <c r="L1022766" s="73"/>
      <c r="M1022766" s="73"/>
      <c r="N1022766" s="76"/>
      <c r="O1022766" s="73"/>
      <c r="P1022766" s="71"/>
      <c r="Q1022766" s="71"/>
      <c r="R1022766" s="77"/>
      <c r="S1022766" s="71"/>
      <c r="T1022766" s="71"/>
      <c r="U1022766" s="71"/>
      <c r="V1022766" s="78"/>
    </row>
    <row r="1022767" spans="1:22" customFormat="1">
      <c r="A1022767" s="2"/>
      <c r="B1022767" s="63"/>
      <c r="C1022767" s="67"/>
      <c r="D1022767" s="54"/>
      <c r="E1022767" s="71"/>
      <c r="F1022767" s="72"/>
      <c r="G1022767" s="72"/>
      <c r="H1022767" s="73"/>
      <c r="I1022767" s="74"/>
      <c r="J1022767" s="71"/>
      <c r="K1022767" s="75"/>
      <c r="L1022767" s="73"/>
      <c r="M1022767" s="73"/>
      <c r="N1022767" s="76"/>
      <c r="O1022767" s="73"/>
      <c r="P1022767" s="71"/>
      <c r="Q1022767" s="71"/>
      <c r="R1022767" s="77"/>
      <c r="S1022767" s="71"/>
      <c r="T1022767" s="71"/>
      <c r="U1022767" s="71"/>
      <c r="V1022767" s="78"/>
    </row>
    <row r="1022768" spans="1:22" customFormat="1">
      <c r="A1022768" s="2"/>
      <c r="B1022768" s="63"/>
      <c r="C1022768" s="67"/>
      <c r="D1022768" s="54"/>
      <c r="E1022768" s="71"/>
      <c r="F1022768" s="72"/>
      <c r="G1022768" s="72"/>
      <c r="H1022768" s="73"/>
      <c r="I1022768" s="74"/>
      <c r="J1022768" s="71"/>
      <c r="K1022768" s="75"/>
      <c r="L1022768" s="73"/>
      <c r="M1022768" s="73"/>
      <c r="N1022768" s="76"/>
      <c r="O1022768" s="73"/>
      <c r="P1022768" s="71"/>
      <c r="Q1022768" s="71"/>
      <c r="R1022768" s="77"/>
      <c r="S1022768" s="71"/>
      <c r="T1022768" s="71"/>
      <c r="U1022768" s="71"/>
      <c r="V1022768" s="78"/>
    </row>
    <row r="1022769" spans="1:22" customFormat="1">
      <c r="A1022769" s="2"/>
      <c r="B1022769" s="63"/>
      <c r="C1022769" s="67"/>
      <c r="D1022769" s="54"/>
      <c r="E1022769" s="71"/>
      <c r="F1022769" s="72"/>
      <c r="G1022769" s="72"/>
      <c r="H1022769" s="73"/>
      <c r="I1022769" s="74"/>
      <c r="J1022769" s="71"/>
      <c r="K1022769" s="75"/>
      <c r="L1022769" s="73"/>
      <c r="M1022769" s="73"/>
      <c r="N1022769" s="76"/>
      <c r="O1022769" s="73"/>
      <c r="P1022769" s="71"/>
      <c r="Q1022769" s="71"/>
      <c r="R1022769" s="77"/>
      <c r="S1022769" s="71"/>
      <c r="T1022769" s="71"/>
      <c r="U1022769" s="71"/>
      <c r="V1022769" s="78"/>
    </row>
    <row r="1022770" spans="1:22" customFormat="1">
      <c r="A1022770" s="2"/>
      <c r="B1022770" s="63"/>
      <c r="C1022770" s="67"/>
      <c r="D1022770" s="54"/>
      <c r="E1022770" s="71"/>
      <c r="F1022770" s="72"/>
      <c r="G1022770" s="72"/>
      <c r="H1022770" s="73"/>
      <c r="I1022770" s="74"/>
      <c r="J1022770" s="71"/>
      <c r="K1022770" s="75"/>
      <c r="L1022770" s="73"/>
      <c r="M1022770" s="73"/>
      <c r="N1022770" s="76"/>
      <c r="O1022770" s="73"/>
      <c r="P1022770" s="71"/>
      <c r="Q1022770" s="71"/>
      <c r="R1022770" s="77"/>
      <c r="S1022770" s="71"/>
      <c r="T1022770" s="71"/>
      <c r="U1022770" s="71"/>
      <c r="V1022770" s="78"/>
    </row>
    <row r="1022771" spans="1:22" customFormat="1">
      <c r="A1022771" s="2"/>
      <c r="B1022771" s="63"/>
      <c r="C1022771" s="67"/>
      <c r="D1022771" s="54"/>
      <c r="E1022771" s="71"/>
      <c r="F1022771" s="72"/>
      <c r="G1022771" s="72"/>
      <c r="H1022771" s="73"/>
      <c r="I1022771" s="74"/>
      <c r="J1022771" s="71"/>
      <c r="K1022771" s="75"/>
      <c r="L1022771" s="73"/>
      <c r="M1022771" s="73"/>
      <c r="N1022771" s="76"/>
      <c r="O1022771" s="73"/>
      <c r="P1022771" s="71"/>
      <c r="Q1022771" s="71"/>
      <c r="R1022771" s="77"/>
      <c r="S1022771" s="71"/>
      <c r="T1022771" s="71"/>
      <c r="U1022771" s="71"/>
      <c r="V1022771" s="78"/>
    </row>
    <row r="1022772" spans="1:22" customFormat="1">
      <c r="A1022772" s="2"/>
      <c r="B1022772" s="63"/>
      <c r="C1022772" s="67"/>
      <c r="D1022772" s="54"/>
      <c r="E1022772" s="71"/>
      <c r="F1022772" s="72"/>
      <c r="G1022772" s="72"/>
      <c r="H1022772" s="73"/>
      <c r="I1022772" s="74"/>
      <c r="J1022772" s="71"/>
      <c r="K1022772" s="75"/>
      <c r="L1022772" s="73"/>
      <c r="M1022772" s="73"/>
      <c r="N1022772" s="76"/>
      <c r="O1022772" s="73"/>
      <c r="P1022772" s="71"/>
      <c r="Q1022772" s="71"/>
      <c r="R1022772" s="77"/>
      <c r="S1022772" s="71"/>
      <c r="T1022772" s="71"/>
      <c r="U1022772" s="71"/>
      <c r="V1022772" s="78"/>
    </row>
    <row r="1022773" spans="1:22" customFormat="1">
      <c r="A1022773" s="2"/>
      <c r="B1022773" s="63"/>
      <c r="C1022773" s="67"/>
      <c r="D1022773" s="54"/>
      <c r="E1022773" s="71"/>
      <c r="F1022773" s="72"/>
      <c r="G1022773" s="72"/>
      <c r="H1022773" s="73"/>
      <c r="I1022773" s="74"/>
      <c r="J1022773" s="71"/>
      <c r="K1022773" s="75"/>
      <c r="L1022773" s="73"/>
      <c r="M1022773" s="73"/>
      <c r="N1022773" s="76"/>
      <c r="O1022773" s="73"/>
      <c r="P1022773" s="71"/>
      <c r="Q1022773" s="71"/>
      <c r="R1022773" s="77"/>
      <c r="S1022773" s="71"/>
      <c r="T1022773" s="71"/>
      <c r="U1022773" s="71"/>
      <c r="V1022773" s="78"/>
    </row>
    <row r="1022774" spans="1:22" customFormat="1">
      <c r="A1022774" s="2"/>
      <c r="B1022774" s="63"/>
      <c r="C1022774" s="67"/>
      <c r="D1022774" s="54"/>
      <c r="E1022774" s="71"/>
      <c r="F1022774" s="72"/>
      <c r="G1022774" s="72"/>
      <c r="H1022774" s="73"/>
      <c r="I1022774" s="74"/>
      <c r="J1022774" s="71"/>
      <c r="K1022774" s="75"/>
      <c r="L1022774" s="73"/>
      <c r="M1022774" s="73"/>
      <c r="N1022774" s="76"/>
      <c r="O1022774" s="73"/>
      <c r="P1022774" s="71"/>
      <c r="Q1022774" s="71"/>
      <c r="R1022774" s="77"/>
      <c r="S1022774" s="71"/>
      <c r="T1022774" s="71"/>
      <c r="U1022774" s="71"/>
      <c r="V1022774" s="78"/>
    </row>
    <row r="1022775" spans="1:22" customFormat="1">
      <c r="A1022775" s="2"/>
      <c r="B1022775" s="63"/>
      <c r="C1022775" s="67"/>
      <c r="D1022775" s="54"/>
      <c r="E1022775" s="71"/>
      <c r="F1022775" s="72"/>
      <c r="G1022775" s="72"/>
      <c r="H1022775" s="73"/>
      <c r="I1022775" s="74"/>
      <c r="J1022775" s="71"/>
      <c r="K1022775" s="75"/>
      <c r="L1022775" s="73"/>
      <c r="M1022775" s="73"/>
      <c r="N1022775" s="76"/>
      <c r="O1022775" s="73"/>
      <c r="P1022775" s="71"/>
      <c r="Q1022775" s="71"/>
      <c r="R1022775" s="77"/>
      <c r="S1022775" s="71"/>
      <c r="T1022775" s="71"/>
      <c r="U1022775" s="71"/>
      <c r="V1022775" s="78"/>
    </row>
    <row r="1022776" spans="1:22" customFormat="1">
      <c r="A1022776" s="2"/>
      <c r="B1022776" s="63"/>
      <c r="C1022776" s="67"/>
      <c r="D1022776" s="54"/>
      <c r="E1022776" s="71"/>
      <c r="F1022776" s="72"/>
      <c r="G1022776" s="72"/>
      <c r="H1022776" s="73"/>
      <c r="I1022776" s="74"/>
      <c r="J1022776" s="71"/>
      <c r="K1022776" s="75"/>
      <c r="L1022776" s="73"/>
      <c r="M1022776" s="73"/>
      <c r="N1022776" s="76"/>
      <c r="O1022776" s="73"/>
      <c r="P1022776" s="71"/>
      <c r="Q1022776" s="71"/>
      <c r="R1022776" s="77"/>
      <c r="S1022776" s="71"/>
      <c r="T1022776" s="71"/>
      <c r="U1022776" s="71"/>
      <c r="V1022776" s="78"/>
    </row>
    <row r="1022777" spans="1:22" customFormat="1">
      <c r="A1022777" s="2"/>
      <c r="B1022777" s="63"/>
      <c r="C1022777" s="67"/>
      <c r="D1022777" s="54"/>
      <c r="E1022777" s="71"/>
      <c r="F1022777" s="72"/>
      <c r="G1022777" s="72"/>
      <c r="H1022777" s="73"/>
      <c r="I1022777" s="74"/>
      <c r="J1022777" s="71"/>
      <c r="K1022777" s="75"/>
      <c r="L1022777" s="73"/>
      <c r="M1022777" s="73"/>
      <c r="N1022777" s="76"/>
      <c r="O1022777" s="73"/>
      <c r="P1022777" s="71"/>
      <c r="Q1022777" s="71"/>
      <c r="R1022777" s="77"/>
      <c r="S1022777" s="71"/>
      <c r="T1022777" s="71"/>
      <c r="U1022777" s="71"/>
      <c r="V1022777" s="78"/>
    </row>
    <row r="1022778" spans="1:22" customFormat="1">
      <c r="A1022778" s="2"/>
      <c r="B1022778" s="63"/>
      <c r="C1022778" s="67"/>
      <c r="D1022778" s="54"/>
      <c r="E1022778" s="71"/>
      <c r="F1022778" s="72"/>
      <c r="G1022778" s="72"/>
      <c r="H1022778" s="73"/>
      <c r="I1022778" s="74"/>
      <c r="J1022778" s="71"/>
      <c r="K1022778" s="75"/>
      <c r="L1022778" s="73"/>
      <c r="M1022778" s="73"/>
      <c r="N1022778" s="76"/>
      <c r="O1022778" s="73"/>
      <c r="P1022778" s="71"/>
      <c r="Q1022778" s="71"/>
      <c r="R1022778" s="77"/>
      <c r="S1022778" s="71"/>
      <c r="T1022778" s="71"/>
      <c r="U1022778" s="71"/>
      <c r="V1022778" s="78"/>
    </row>
    <row r="1022779" spans="1:22" customFormat="1">
      <c r="A1022779" s="2"/>
      <c r="B1022779" s="63"/>
      <c r="C1022779" s="67"/>
      <c r="D1022779" s="54"/>
      <c r="E1022779" s="71"/>
      <c r="F1022779" s="72"/>
      <c r="G1022779" s="72"/>
      <c r="H1022779" s="73"/>
      <c r="I1022779" s="74"/>
      <c r="J1022779" s="71"/>
      <c r="K1022779" s="75"/>
      <c r="L1022779" s="73"/>
      <c r="M1022779" s="73"/>
      <c r="N1022779" s="76"/>
      <c r="O1022779" s="73"/>
      <c r="P1022779" s="71"/>
      <c r="Q1022779" s="71"/>
      <c r="R1022779" s="77"/>
      <c r="S1022779" s="71"/>
      <c r="T1022779" s="71"/>
      <c r="U1022779" s="71"/>
      <c r="V1022779" s="78"/>
    </row>
    <row r="1022780" spans="1:22" customFormat="1">
      <c r="A1022780" s="2"/>
      <c r="B1022780" s="63"/>
      <c r="C1022780" s="67"/>
      <c r="D1022780" s="54"/>
      <c r="E1022780" s="71"/>
      <c r="F1022780" s="72"/>
      <c r="G1022780" s="72"/>
      <c r="H1022780" s="73"/>
      <c r="I1022780" s="74"/>
      <c r="J1022780" s="71"/>
      <c r="K1022780" s="75"/>
      <c r="L1022780" s="73"/>
      <c r="M1022780" s="73"/>
      <c r="N1022780" s="76"/>
      <c r="O1022780" s="73"/>
      <c r="P1022780" s="71"/>
      <c r="Q1022780" s="71"/>
      <c r="R1022780" s="77"/>
      <c r="S1022780" s="71"/>
      <c r="T1022780" s="71"/>
      <c r="U1022780" s="71"/>
      <c r="V1022780" s="78"/>
    </row>
    <row r="1022781" spans="1:22" customFormat="1">
      <c r="A1022781" s="2"/>
      <c r="B1022781" s="63"/>
      <c r="C1022781" s="67"/>
      <c r="D1022781" s="54"/>
      <c r="E1022781" s="71"/>
      <c r="F1022781" s="72"/>
      <c r="G1022781" s="72"/>
      <c r="H1022781" s="73"/>
      <c r="I1022781" s="74"/>
      <c r="J1022781" s="71"/>
      <c r="K1022781" s="75"/>
      <c r="L1022781" s="73"/>
      <c r="M1022781" s="73"/>
      <c r="N1022781" s="76"/>
      <c r="O1022781" s="73"/>
      <c r="P1022781" s="71"/>
      <c r="Q1022781" s="71"/>
      <c r="R1022781" s="77"/>
      <c r="S1022781" s="71"/>
      <c r="T1022781" s="71"/>
      <c r="U1022781" s="71"/>
      <c r="V1022781" s="78"/>
    </row>
    <row r="1022782" spans="1:22" customFormat="1">
      <c r="A1022782" s="2"/>
      <c r="B1022782" s="63"/>
      <c r="C1022782" s="67"/>
      <c r="D1022782" s="54"/>
      <c r="E1022782" s="71"/>
      <c r="F1022782" s="72"/>
      <c r="G1022782" s="72"/>
      <c r="H1022782" s="73"/>
      <c r="I1022782" s="74"/>
      <c r="J1022782" s="71"/>
      <c r="K1022782" s="75"/>
      <c r="L1022782" s="73"/>
      <c r="M1022782" s="73"/>
      <c r="N1022782" s="76"/>
      <c r="O1022782" s="73"/>
      <c r="P1022782" s="71"/>
      <c r="Q1022782" s="71"/>
      <c r="R1022782" s="77"/>
      <c r="S1022782" s="71"/>
      <c r="T1022782" s="71"/>
      <c r="U1022782" s="71"/>
      <c r="V1022782" s="78"/>
    </row>
    <row r="1022783" spans="1:22" customFormat="1">
      <c r="A1022783" s="2"/>
      <c r="B1022783" s="63"/>
      <c r="C1022783" s="67"/>
      <c r="D1022783" s="54"/>
      <c r="E1022783" s="71"/>
      <c r="F1022783" s="72"/>
      <c r="G1022783" s="72"/>
      <c r="H1022783" s="73"/>
      <c r="I1022783" s="74"/>
      <c r="J1022783" s="71"/>
      <c r="K1022783" s="75"/>
      <c r="L1022783" s="73"/>
      <c r="M1022783" s="73"/>
      <c r="N1022783" s="76"/>
      <c r="O1022783" s="73"/>
      <c r="P1022783" s="71"/>
      <c r="Q1022783" s="71"/>
      <c r="R1022783" s="77"/>
      <c r="S1022783" s="71"/>
      <c r="T1022783" s="71"/>
      <c r="U1022783" s="71"/>
      <c r="V1022783" s="78"/>
    </row>
    <row r="1022784" spans="1:22" customFormat="1">
      <c r="A1022784" s="2"/>
      <c r="B1022784" s="63"/>
      <c r="C1022784" s="67"/>
      <c r="D1022784" s="54"/>
      <c r="E1022784" s="71"/>
      <c r="F1022784" s="72"/>
      <c r="G1022784" s="72"/>
      <c r="H1022784" s="73"/>
      <c r="I1022784" s="74"/>
      <c r="J1022784" s="71"/>
      <c r="K1022784" s="75"/>
      <c r="L1022784" s="73"/>
      <c r="M1022784" s="73"/>
      <c r="N1022784" s="76"/>
      <c r="O1022784" s="73"/>
      <c r="P1022784" s="71"/>
      <c r="Q1022784" s="71"/>
      <c r="R1022784" s="77"/>
      <c r="S1022784" s="71"/>
      <c r="T1022784" s="71"/>
      <c r="U1022784" s="71"/>
      <c r="V1022784" s="78"/>
    </row>
    <row r="1022785" spans="1:22" customFormat="1">
      <c r="A1022785" s="2"/>
      <c r="B1022785" s="63"/>
      <c r="C1022785" s="67"/>
      <c r="D1022785" s="54"/>
      <c r="E1022785" s="71"/>
      <c r="F1022785" s="72"/>
      <c r="G1022785" s="72"/>
      <c r="H1022785" s="73"/>
      <c r="I1022785" s="74"/>
      <c r="J1022785" s="71"/>
      <c r="K1022785" s="75"/>
      <c r="L1022785" s="73"/>
      <c r="M1022785" s="73"/>
      <c r="N1022785" s="76"/>
      <c r="O1022785" s="73"/>
      <c r="P1022785" s="71"/>
      <c r="Q1022785" s="71"/>
      <c r="R1022785" s="77"/>
      <c r="S1022785" s="71"/>
      <c r="T1022785" s="71"/>
      <c r="U1022785" s="71"/>
      <c r="V1022785" s="78"/>
    </row>
    <row r="1022786" spans="1:22" customFormat="1">
      <c r="A1022786" s="2"/>
      <c r="B1022786" s="63"/>
      <c r="C1022786" s="67"/>
      <c r="D1022786" s="54"/>
      <c r="E1022786" s="71"/>
      <c r="F1022786" s="72"/>
      <c r="G1022786" s="72"/>
      <c r="H1022786" s="73"/>
      <c r="I1022786" s="74"/>
      <c r="J1022786" s="71"/>
      <c r="K1022786" s="75"/>
      <c r="L1022786" s="73"/>
      <c r="M1022786" s="73"/>
      <c r="N1022786" s="76"/>
      <c r="O1022786" s="73"/>
      <c r="P1022786" s="71"/>
      <c r="Q1022786" s="71"/>
      <c r="R1022786" s="77"/>
      <c r="S1022786" s="71"/>
      <c r="T1022786" s="71"/>
      <c r="U1022786" s="71"/>
      <c r="V1022786" s="78"/>
    </row>
    <row r="1022787" spans="1:22" customFormat="1">
      <c r="A1022787" s="2"/>
      <c r="B1022787" s="63"/>
      <c r="C1022787" s="67"/>
      <c r="D1022787" s="54"/>
      <c r="E1022787" s="71"/>
      <c r="F1022787" s="72"/>
      <c r="G1022787" s="72"/>
      <c r="H1022787" s="73"/>
      <c r="I1022787" s="74"/>
      <c r="J1022787" s="71"/>
      <c r="K1022787" s="75"/>
      <c r="L1022787" s="73"/>
      <c r="M1022787" s="73"/>
      <c r="N1022787" s="76"/>
      <c r="O1022787" s="73"/>
      <c r="P1022787" s="71"/>
      <c r="Q1022787" s="71"/>
      <c r="R1022787" s="77"/>
      <c r="S1022787" s="71"/>
      <c r="T1022787" s="71"/>
      <c r="U1022787" s="71"/>
      <c r="V1022787" s="78"/>
    </row>
    <row r="1022788" spans="1:22" customFormat="1">
      <c r="A1022788" s="2"/>
      <c r="B1022788" s="63"/>
      <c r="C1022788" s="67"/>
      <c r="D1022788" s="54"/>
      <c r="E1022788" s="71"/>
      <c r="F1022788" s="72"/>
      <c r="G1022788" s="72"/>
      <c r="H1022788" s="73"/>
      <c r="I1022788" s="74"/>
      <c r="J1022788" s="71"/>
      <c r="K1022788" s="75"/>
      <c r="L1022788" s="73"/>
      <c r="M1022788" s="73"/>
      <c r="N1022788" s="76"/>
      <c r="O1022788" s="73"/>
      <c r="P1022788" s="71"/>
      <c r="Q1022788" s="71"/>
      <c r="R1022788" s="77"/>
      <c r="S1022788" s="71"/>
      <c r="T1022788" s="71"/>
      <c r="U1022788" s="71"/>
      <c r="V1022788" s="78"/>
    </row>
    <row r="1022789" spans="1:22" customFormat="1">
      <c r="A1022789" s="2"/>
      <c r="B1022789" s="63"/>
      <c r="C1022789" s="67"/>
      <c r="D1022789" s="54"/>
      <c r="E1022789" s="71"/>
      <c r="F1022789" s="72"/>
      <c r="G1022789" s="72"/>
      <c r="H1022789" s="73"/>
      <c r="I1022789" s="74"/>
      <c r="J1022789" s="71"/>
      <c r="K1022789" s="75"/>
      <c r="L1022789" s="73"/>
      <c r="M1022789" s="73"/>
      <c r="N1022789" s="76"/>
      <c r="O1022789" s="73"/>
      <c r="P1022789" s="71"/>
      <c r="Q1022789" s="71"/>
      <c r="R1022789" s="77"/>
      <c r="S1022789" s="71"/>
      <c r="T1022789" s="71"/>
      <c r="U1022789" s="71"/>
      <c r="V1022789" s="78"/>
    </row>
    <row r="1022790" spans="1:22" customFormat="1">
      <c r="A1022790" s="2"/>
      <c r="B1022790" s="63"/>
      <c r="C1022790" s="67"/>
      <c r="D1022790" s="54"/>
      <c r="E1022790" s="71"/>
      <c r="F1022790" s="72"/>
      <c r="G1022790" s="72"/>
      <c r="H1022790" s="73"/>
      <c r="I1022790" s="74"/>
      <c r="J1022790" s="71"/>
      <c r="K1022790" s="75"/>
      <c r="L1022790" s="73"/>
      <c r="M1022790" s="73"/>
      <c r="N1022790" s="76"/>
      <c r="O1022790" s="73"/>
      <c r="P1022790" s="71"/>
      <c r="Q1022790" s="71"/>
      <c r="R1022790" s="77"/>
      <c r="S1022790" s="71"/>
      <c r="T1022790" s="71"/>
      <c r="U1022790" s="71"/>
      <c r="V1022790" s="78"/>
    </row>
    <row r="1022791" spans="1:22" customFormat="1">
      <c r="A1022791" s="2"/>
      <c r="B1022791" s="63"/>
      <c r="C1022791" s="67"/>
      <c r="D1022791" s="54"/>
      <c r="E1022791" s="71"/>
      <c r="F1022791" s="72"/>
      <c r="G1022791" s="72"/>
      <c r="H1022791" s="73"/>
      <c r="I1022791" s="74"/>
      <c r="J1022791" s="71"/>
      <c r="K1022791" s="75"/>
      <c r="L1022791" s="73"/>
      <c r="M1022791" s="73"/>
      <c r="N1022791" s="76"/>
      <c r="O1022791" s="73"/>
      <c r="P1022791" s="71"/>
      <c r="Q1022791" s="71"/>
      <c r="R1022791" s="77"/>
      <c r="S1022791" s="71"/>
      <c r="T1022791" s="71"/>
      <c r="U1022791" s="71"/>
      <c r="V1022791" s="78"/>
    </row>
    <row r="1022792" spans="1:22" customFormat="1">
      <c r="A1022792" s="2"/>
      <c r="B1022792" s="63"/>
      <c r="C1022792" s="67"/>
      <c r="D1022792" s="54"/>
      <c r="E1022792" s="71"/>
      <c r="F1022792" s="72"/>
      <c r="G1022792" s="72"/>
      <c r="H1022792" s="73"/>
      <c r="I1022792" s="74"/>
      <c r="J1022792" s="71"/>
      <c r="K1022792" s="75"/>
      <c r="L1022792" s="73"/>
      <c r="M1022792" s="73"/>
      <c r="N1022792" s="76"/>
      <c r="O1022792" s="73"/>
      <c r="P1022792" s="71"/>
      <c r="Q1022792" s="71"/>
      <c r="R1022792" s="77"/>
      <c r="S1022792" s="71"/>
      <c r="T1022792" s="71"/>
      <c r="U1022792" s="71"/>
      <c r="V1022792" s="78"/>
    </row>
    <row r="1022793" spans="1:22" customFormat="1">
      <c r="A1022793" s="2"/>
      <c r="B1022793" s="63"/>
      <c r="C1022793" s="67"/>
      <c r="D1022793" s="54"/>
      <c r="E1022793" s="71"/>
      <c r="F1022793" s="72"/>
      <c r="G1022793" s="72"/>
      <c r="H1022793" s="73"/>
      <c r="I1022793" s="74"/>
      <c r="J1022793" s="71"/>
      <c r="K1022793" s="75"/>
      <c r="L1022793" s="73"/>
      <c r="M1022793" s="73"/>
      <c r="N1022793" s="76"/>
      <c r="O1022793" s="73"/>
      <c r="P1022793" s="71"/>
      <c r="Q1022793" s="71"/>
      <c r="R1022793" s="77"/>
      <c r="S1022793" s="71"/>
      <c r="T1022793" s="71"/>
      <c r="U1022793" s="71"/>
      <c r="V1022793" s="78"/>
    </row>
    <row r="1022794" spans="1:22" customFormat="1">
      <c r="A1022794" s="2"/>
      <c r="B1022794" s="63"/>
      <c r="C1022794" s="67"/>
      <c r="D1022794" s="54"/>
      <c r="E1022794" s="71"/>
      <c r="F1022794" s="72"/>
      <c r="G1022794" s="72"/>
      <c r="H1022794" s="73"/>
      <c r="I1022794" s="74"/>
      <c r="J1022794" s="71"/>
      <c r="K1022794" s="75"/>
      <c r="L1022794" s="73"/>
      <c r="M1022794" s="73"/>
      <c r="N1022794" s="76"/>
      <c r="O1022794" s="73"/>
      <c r="P1022794" s="71"/>
      <c r="Q1022794" s="71"/>
      <c r="R1022794" s="77"/>
      <c r="S1022794" s="71"/>
      <c r="T1022794" s="71"/>
      <c r="U1022794" s="71"/>
      <c r="V1022794" s="78"/>
    </row>
    <row r="1022795" spans="1:22" customFormat="1">
      <c r="A1022795" s="2"/>
      <c r="B1022795" s="63"/>
      <c r="C1022795" s="67"/>
      <c r="D1022795" s="54"/>
      <c r="E1022795" s="71"/>
      <c r="F1022795" s="72"/>
      <c r="G1022795" s="72"/>
      <c r="H1022795" s="73"/>
      <c r="I1022795" s="74"/>
      <c r="J1022795" s="71"/>
      <c r="K1022795" s="75"/>
      <c r="L1022795" s="73"/>
      <c r="M1022795" s="73"/>
      <c r="N1022795" s="76"/>
      <c r="O1022795" s="73"/>
      <c r="P1022795" s="71"/>
      <c r="Q1022795" s="71"/>
      <c r="R1022795" s="77"/>
      <c r="S1022795" s="71"/>
      <c r="T1022795" s="71"/>
      <c r="U1022795" s="71"/>
      <c r="V1022795" s="78"/>
    </row>
    <row r="1022796" spans="1:22" customFormat="1">
      <c r="A1022796" s="2"/>
      <c r="B1022796" s="63"/>
      <c r="C1022796" s="67"/>
      <c r="D1022796" s="54"/>
      <c r="E1022796" s="71"/>
      <c r="F1022796" s="72"/>
      <c r="G1022796" s="72"/>
      <c r="H1022796" s="73"/>
      <c r="I1022796" s="74"/>
      <c r="J1022796" s="71"/>
      <c r="K1022796" s="75"/>
      <c r="L1022796" s="73"/>
      <c r="M1022796" s="73"/>
      <c r="N1022796" s="76"/>
      <c r="O1022796" s="73"/>
      <c r="P1022796" s="71"/>
      <c r="Q1022796" s="71"/>
      <c r="R1022796" s="77"/>
      <c r="S1022796" s="71"/>
      <c r="T1022796" s="71"/>
      <c r="U1022796" s="71"/>
      <c r="V1022796" s="78"/>
    </row>
    <row r="1022797" spans="1:22" customFormat="1">
      <c r="A1022797" s="2"/>
      <c r="B1022797" s="63"/>
      <c r="C1022797" s="67"/>
      <c r="D1022797" s="54"/>
      <c r="E1022797" s="71"/>
      <c r="F1022797" s="72"/>
      <c r="G1022797" s="72"/>
      <c r="H1022797" s="73"/>
      <c r="I1022797" s="74"/>
      <c r="J1022797" s="71"/>
      <c r="K1022797" s="75"/>
      <c r="L1022797" s="73"/>
      <c r="M1022797" s="73"/>
      <c r="N1022797" s="76"/>
      <c r="O1022797" s="73"/>
      <c r="P1022797" s="71"/>
      <c r="Q1022797" s="71"/>
      <c r="R1022797" s="77"/>
      <c r="S1022797" s="71"/>
      <c r="T1022797" s="71"/>
      <c r="U1022797" s="71"/>
      <c r="V1022797" s="78"/>
    </row>
    <row r="1022798" spans="1:22" customFormat="1">
      <c r="A1022798" s="2"/>
      <c r="B1022798" s="63"/>
      <c r="C1022798" s="67"/>
      <c r="D1022798" s="54"/>
      <c r="E1022798" s="71"/>
      <c r="F1022798" s="72"/>
      <c r="G1022798" s="72"/>
      <c r="H1022798" s="73"/>
      <c r="I1022798" s="74"/>
      <c r="J1022798" s="71"/>
      <c r="K1022798" s="75"/>
      <c r="L1022798" s="73"/>
      <c r="M1022798" s="73"/>
      <c r="N1022798" s="76"/>
      <c r="O1022798" s="73"/>
      <c r="P1022798" s="71"/>
      <c r="Q1022798" s="71"/>
      <c r="R1022798" s="77"/>
      <c r="S1022798" s="71"/>
      <c r="T1022798" s="71"/>
      <c r="U1022798" s="71"/>
      <c r="V1022798" s="78"/>
    </row>
    <row r="1022799" spans="1:22" customFormat="1">
      <c r="A1022799" s="2"/>
      <c r="B1022799" s="63"/>
      <c r="C1022799" s="67"/>
      <c r="D1022799" s="54"/>
      <c r="E1022799" s="71"/>
      <c r="F1022799" s="72"/>
      <c r="G1022799" s="72"/>
      <c r="H1022799" s="73"/>
      <c r="I1022799" s="74"/>
      <c r="J1022799" s="71"/>
      <c r="K1022799" s="75"/>
      <c r="L1022799" s="73"/>
      <c r="M1022799" s="73"/>
      <c r="N1022799" s="76"/>
      <c r="O1022799" s="73"/>
      <c r="P1022799" s="71"/>
      <c r="Q1022799" s="71"/>
      <c r="R1022799" s="77"/>
      <c r="S1022799" s="71"/>
      <c r="T1022799" s="71"/>
      <c r="U1022799" s="71"/>
      <c r="V1022799" s="78"/>
    </row>
    <row r="1022800" spans="1:22" customFormat="1">
      <c r="A1022800" s="2"/>
      <c r="B1022800" s="63"/>
      <c r="C1022800" s="67"/>
      <c r="D1022800" s="54"/>
      <c r="E1022800" s="71"/>
      <c r="F1022800" s="72"/>
      <c r="G1022800" s="72"/>
      <c r="H1022800" s="73"/>
      <c r="I1022800" s="74"/>
      <c r="J1022800" s="71"/>
      <c r="K1022800" s="75"/>
      <c r="L1022800" s="73"/>
      <c r="M1022800" s="73"/>
      <c r="N1022800" s="76"/>
      <c r="O1022800" s="73"/>
      <c r="P1022800" s="71"/>
      <c r="Q1022800" s="71"/>
      <c r="R1022800" s="77"/>
      <c r="S1022800" s="71"/>
      <c r="T1022800" s="71"/>
      <c r="U1022800" s="71"/>
      <c r="V1022800" s="78"/>
    </row>
    <row r="1022801" spans="1:22" customFormat="1">
      <c r="A1022801" s="2"/>
      <c r="B1022801" s="63"/>
      <c r="C1022801" s="67"/>
      <c r="D1022801" s="54"/>
      <c r="E1022801" s="71"/>
      <c r="F1022801" s="72"/>
      <c r="G1022801" s="72"/>
      <c r="H1022801" s="73"/>
      <c r="I1022801" s="74"/>
      <c r="J1022801" s="71"/>
      <c r="K1022801" s="75"/>
      <c r="L1022801" s="73"/>
      <c r="M1022801" s="73"/>
      <c r="N1022801" s="76"/>
      <c r="O1022801" s="73"/>
      <c r="P1022801" s="71"/>
      <c r="Q1022801" s="71"/>
      <c r="R1022801" s="77"/>
      <c r="S1022801" s="71"/>
      <c r="T1022801" s="71"/>
      <c r="U1022801" s="71"/>
      <c r="V1022801" s="78"/>
    </row>
    <row r="1022802" spans="1:22" customFormat="1">
      <c r="A1022802" s="2"/>
      <c r="B1022802" s="63"/>
      <c r="C1022802" s="67"/>
      <c r="D1022802" s="54"/>
      <c r="E1022802" s="71"/>
      <c r="F1022802" s="72"/>
      <c r="G1022802" s="72"/>
      <c r="H1022802" s="73"/>
      <c r="I1022802" s="74"/>
      <c r="J1022802" s="71"/>
      <c r="K1022802" s="75"/>
      <c r="L1022802" s="73"/>
      <c r="M1022802" s="73"/>
      <c r="N1022802" s="76"/>
      <c r="O1022802" s="73"/>
      <c r="P1022802" s="71"/>
      <c r="Q1022802" s="71"/>
      <c r="R1022802" s="77"/>
      <c r="S1022802" s="71"/>
      <c r="T1022802" s="71"/>
      <c r="U1022802" s="71"/>
      <c r="V1022802" s="78"/>
    </row>
    <row r="1022803" spans="1:22" customFormat="1">
      <c r="A1022803" s="2"/>
      <c r="B1022803" s="63"/>
      <c r="C1022803" s="67"/>
      <c r="D1022803" s="54"/>
      <c r="E1022803" s="71"/>
      <c r="F1022803" s="72"/>
      <c r="G1022803" s="72"/>
      <c r="H1022803" s="73"/>
      <c r="I1022803" s="74"/>
      <c r="J1022803" s="71"/>
      <c r="K1022803" s="75"/>
      <c r="L1022803" s="73"/>
      <c r="M1022803" s="73"/>
      <c r="N1022803" s="76"/>
      <c r="O1022803" s="73"/>
      <c r="P1022803" s="71"/>
      <c r="Q1022803" s="71"/>
      <c r="R1022803" s="77"/>
      <c r="S1022803" s="71"/>
      <c r="T1022803" s="71"/>
      <c r="U1022803" s="71"/>
      <c r="V1022803" s="78"/>
    </row>
    <row r="1022804" spans="1:22" customFormat="1">
      <c r="A1022804" s="2"/>
      <c r="B1022804" s="63"/>
      <c r="C1022804" s="67"/>
      <c r="D1022804" s="54"/>
      <c r="E1022804" s="71"/>
      <c r="F1022804" s="72"/>
      <c r="G1022804" s="72"/>
      <c r="H1022804" s="73"/>
      <c r="I1022804" s="74"/>
      <c r="J1022804" s="71"/>
      <c r="K1022804" s="75"/>
      <c r="L1022804" s="73"/>
      <c r="M1022804" s="73"/>
      <c r="N1022804" s="76"/>
      <c r="O1022804" s="73"/>
      <c r="P1022804" s="71"/>
      <c r="Q1022804" s="71"/>
      <c r="R1022804" s="77"/>
      <c r="S1022804" s="71"/>
      <c r="T1022804" s="71"/>
      <c r="U1022804" s="71"/>
      <c r="V1022804" s="78"/>
    </row>
    <row r="1022805" spans="1:22" customFormat="1">
      <c r="A1022805" s="2"/>
      <c r="B1022805" s="63"/>
      <c r="C1022805" s="67"/>
      <c r="D1022805" s="54"/>
      <c r="E1022805" s="71"/>
      <c r="F1022805" s="72"/>
      <c r="G1022805" s="72"/>
      <c r="H1022805" s="73"/>
      <c r="I1022805" s="74"/>
      <c r="J1022805" s="71"/>
      <c r="K1022805" s="75"/>
      <c r="L1022805" s="73"/>
      <c r="M1022805" s="73"/>
      <c r="N1022805" s="76"/>
      <c r="O1022805" s="73"/>
      <c r="P1022805" s="71"/>
      <c r="Q1022805" s="71"/>
      <c r="R1022805" s="77"/>
      <c r="S1022805" s="71"/>
      <c r="T1022805" s="71"/>
      <c r="U1022805" s="71"/>
      <c r="V1022805" s="78"/>
    </row>
    <row r="1022806" spans="1:22" customFormat="1">
      <c r="A1022806" s="2"/>
      <c r="B1022806" s="63"/>
      <c r="C1022806" s="67"/>
      <c r="D1022806" s="54"/>
      <c r="E1022806" s="71"/>
      <c r="F1022806" s="72"/>
      <c r="G1022806" s="72"/>
      <c r="H1022806" s="73"/>
      <c r="I1022806" s="74"/>
      <c r="J1022806" s="71"/>
      <c r="K1022806" s="75"/>
      <c r="L1022806" s="73"/>
      <c r="M1022806" s="73"/>
      <c r="N1022806" s="76"/>
      <c r="O1022806" s="73"/>
      <c r="P1022806" s="71"/>
      <c r="Q1022806" s="71"/>
      <c r="R1022806" s="77"/>
      <c r="S1022806" s="71"/>
      <c r="T1022806" s="71"/>
      <c r="U1022806" s="71"/>
      <c r="V1022806" s="78"/>
    </row>
    <row r="1022807" spans="1:22" customFormat="1">
      <c r="A1022807" s="2"/>
      <c r="B1022807" s="63"/>
      <c r="C1022807" s="67"/>
      <c r="D1022807" s="54"/>
      <c r="E1022807" s="71"/>
      <c r="F1022807" s="72"/>
      <c r="G1022807" s="72"/>
      <c r="H1022807" s="73"/>
      <c r="I1022807" s="74"/>
      <c r="J1022807" s="71"/>
      <c r="K1022807" s="75"/>
      <c r="L1022807" s="73"/>
      <c r="M1022807" s="73"/>
      <c r="N1022807" s="76"/>
      <c r="O1022807" s="73"/>
      <c r="P1022807" s="71"/>
      <c r="Q1022807" s="71"/>
      <c r="R1022807" s="77"/>
      <c r="S1022807" s="71"/>
      <c r="T1022807" s="71"/>
      <c r="U1022807" s="71"/>
      <c r="V1022807" s="78"/>
    </row>
    <row r="1022808" spans="1:22" customFormat="1">
      <c r="A1022808" s="2"/>
      <c r="B1022808" s="63"/>
      <c r="C1022808" s="67"/>
      <c r="D1022808" s="54"/>
      <c r="E1022808" s="71"/>
      <c r="F1022808" s="72"/>
      <c r="G1022808" s="72"/>
      <c r="H1022808" s="73"/>
      <c r="I1022808" s="74"/>
      <c r="J1022808" s="71"/>
      <c r="K1022808" s="75"/>
      <c r="L1022808" s="73"/>
      <c r="M1022808" s="73"/>
      <c r="N1022808" s="76"/>
      <c r="O1022808" s="73"/>
      <c r="P1022808" s="71"/>
      <c r="Q1022808" s="71"/>
      <c r="R1022808" s="77"/>
      <c r="S1022808" s="71"/>
      <c r="T1022808" s="71"/>
      <c r="U1022808" s="71"/>
      <c r="V1022808" s="78"/>
    </row>
    <row r="1022809" spans="1:22" customFormat="1">
      <c r="A1022809" s="2"/>
      <c r="B1022809" s="63"/>
      <c r="C1022809" s="67"/>
      <c r="D1022809" s="54"/>
      <c r="E1022809" s="71"/>
      <c r="F1022809" s="72"/>
      <c r="G1022809" s="72"/>
      <c r="H1022809" s="73"/>
      <c r="I1022809" s="74"/>
      <c r="J1022809" s="71"/>
      <c r="K1022809" s="75"/>
      <c r="L1022809" s="73"/>
      <c r="M1022809" s="73"/>
      <c r="N1022809" s="76"/>
      <c r="O1022809" s="73"/>
      <c r="P1022809" s="71"/>
      <c r="Q1022809" s="71"/>
      <c r="R1022809" s="77"/>
      <c r="S1022809" s="71"/>
      <c r="T1022809" s="71"/>
      <c r="U1022809" s="71"/>
      <c r="V1022809" s="78"/>
    </row>
    <row r="1022810" spans="1:22" customFormat="1">
      <c r="A1022810" s="2"/>
      <c r="B1022810" s="63"/>
      <c r="C1022810" s="67"/>
      <c r="D1022810" s="54"/>
      <c r="E1022810" s="71"/>
      <c r="F1022810" s="72"/>
      <c r="G1022810" s="72"/>
      <c r="H1022810" s="73"/>
      <c r="I1022810" s="74"/>
      <c r="J1022810" s="71"/>
      <c r="K1022810" s="75"/>
      <c r="L1022810" s="73"/>
      <c r="M1022810" s="73"/>
      <c r="N1022810" s="76"/>
      <c r="O1022810" s="73"/>
      <c r="P1022810" s="71"/>
      <c r="Q1022810" s="71"/>
      <c r="R1022810" s="77"/>
      <c r="S1022810" s="71"/>
      <c r="T1022810" s="71"/>
      <c r="U1022810" s="71"/>
      <c r="V1022810" s="78"/>
    </row>
    <row r="1022811" spans="1:22" customFormat="1">
      <c r="A1022811" s="2"/>
      <c r="B1022811" s="63"/>
      <c r="C1022811" s="67"/>
      <c r="D1022811" s="54"/>
      <c r="E1022811" s="71"/>
      <c r="F1022811" s="72"/>
      <c r="G1022811" s="72"/>
      <c r="H1022811" s="73"/>
      <c r="I1022811" s="74"/>
      <c r="J1022811" s="71"/>
      <c r="K1022811" s="75"/>
      <c r="L1022811" s="73"/>
      <c r="M1022811" s="73"/>
      <c r="N1022811" s="76"/>
      <c r="O1022811" s="73"/>
      <c r="P1022811" s="71"/>
      <c r="Q1022811" s="71"/>
      <c r="R1022811" s="77"/>
      <c r="S1022811" s="71"/>
      <c r="T1022811" s="71"/>
      <c r="U1022811" s="71"/>
      <c r="V1022811" s="78"/>
    </row>
    <row r="1022812" spans="1:22" customFormat="1">
      <c r="A1022812" s="2"/>
      <c r="B1022812" s="63"/>
      <c r="C1022812" s="67"/>
      <c r="D1022812" s="54"/>
      <c r="E1022812" s="71"/>
      <c r="F1022812" s="72"/>
      <c r="G1022812" s="72"/>
      <c r="H1022812" s="73"/>
      <c r="I1022812" s="74"/>
      <c r="J1022812" s="71"/>
      <c r="K1022812" s="75"/>
      <c r="L1022812" s="73"/>
      <c r="M1022812" s="73"/>
      <c r="N1022812" s="76"/>
      <c r="O1022812" s="73"/>
      <c r="P1022812" s="71"/>
      <c r="Q1022812" s="71"/>
      <c r="R1022812" s="77"/>
      <c r="S1022812" s="71"/>
      <c r="T1022812" s="71"/>
      <c r="U1022812" s="71"/>
      <c r="V1022812" s="78"/>
    </row>
    <row r="1022813" spans="1:22" customFormat="1">
      <c r="A1022813" s="2"/>
      <c r="B1022813" s="63"/>
      <c r="C1022813" s="67"/>
      <c r="D1022813" s="54"/>
      <c r="E1022813" s="71"/>
      <c r="F1022813" s="72"/>
      <c r="G1022813" s="72"/>
      <c r="H1022813" s="73"/>
      <c r="I1022813" s="74"/>
      <c r="J1022813" s="71"/>
      <c r="K1022813" s="75"/>
      <c r="L1022813" s="73"/>
      <c r="M1022813" s="73"/>
      <c r="N1022813" s="76"/>
      <c r="O1022813" s="73"/>
      <c r="P1022813" s="71"/>
      <c r="Q1022813" s="71"/>
      <c r="R1022813" s="77"/>
      <c r="S1022813" s="71"/>
      <c r="T1022813" s="71"/>
      <c r="U1022813" s="71"/>
      <c r="V1022813" s="78"/>
    </row>
    <row r="1022814" spans="1:22" customFormat="1">
      <c r="A1022814" s="2"/>
      <c r="B1022814" s="63"/>
      <c r="C1022814" s="67"/>
      <c r="D1022814" s="54"/>
      <c r="E1022814" s="71"/>
      <c r="F1022814" s="72"/>
      <c r="G1022814" s="72"/>
      <c r="H1022814" s="73"/>
      <c r="I1022814" s="74"/>
      <c r="J1022814" s="71"/>
      <c r="K1022814" s="75"/>
      <c r="L1022814" s="73"/>
      <c r="M1022814" s="73"/>
      <c r="N1022814" s="76"/>
      <c r="O1022814" s="73"/>
      <c r="P1022814" s="71"/>
      <c r="Q1022814" s="71"/>
      <c r="R1022814" s="77"/>
      <c r="S1022814" s="71"/>
      <c r="T1022814" s="71"/>
      <c r="U1022814" s="71"/>
      <c r="V1022814" s="78"/>
    </row>
    <row r="1022815" spans="1:22" customFormat="1">
      <c r="A1022815" s="2"/>
      <c r="B1022815" s="63"/>
      <c r="C1022815" s="67"/>
      <c r="D1022815" s="54"/>
      <c r="E1022815" s="71"/>
      <c r="F1022815" s="72"/>
      <c r="G1022815" s="72"/>
      <c r="H1022815" s="73"/>
      <c r="I1022815" s="74"/>
      <c r="J1022815" s="71"/>
      <c r="K1022815" s="75"/>
      <c r="L1022815" s="73"/>
      <c r="M1022815" s="73"/>
      <c r="N1022815" s="76"/>
      <c r="O1022815" s="73"/>
      <c r="P1022815" s="71"/>
      <c r="Q1022815" s="71"/>
      <c r="R1022815" s="77"/>
      <c r="S1022815" s="71"/>
      <c r="T1022815" s="71"/>
      <c r="U1022815" s="71"/>
      <c r="V1022815" s="78"/>
    </row>
    <row r="1022816" spans="1:22" customFormat="1">
      <c r="A1022816" s="2"/>
      <c r="B1022816" s="63"/>
      <c r="C1022816" s="67"/>
      <c r="D1022816" s="54"/>
      <c r="E1022816" s="71"/>
      <c r="F1022816" s="72"/>
      <c r="G1022816" s="72"/>
      <c r="H1022816" s="73"/>
      <c r="I1022816" s="74"/>
      <c r="J1022816" s="71"/>
      <c r="K1022816" s="75"/>
      <c r="L1022816" s="73"/>
      <c r="M1022816" s="73"/>
      <c r="N1022816" s="76"/>
      <c r="O1022816" s="73"/>
      <c r="P1022816" s="71"/>
      <c r="Q1022816" s="71"/>
      <c r="R1022816" s="77"/>
      <c r="S1022816" s="71"/>
      <c r="T1022816" s="71"/>
      <c r="U1022816" s="71"/>
      <c r="V1022816" s="78"/>
    </row>
    <row r="1022817" spans="1:22" customFormat="1">
      <c r="A1022817" s="2"/>
      <c r="B1022817" s="63"/>
      <c r="C1022817" s="67"/>
      <c r="D1022817" s="54"/>
      <c r="E1022817" s="71"/>
      <c r="F1022817" s="72"/>
      <c r="G1022817" s="72"/>
      <c r="H1022817" s="73"/>
      <c r="I1022817" s="74"/>
      <c r="J1022817" s="71"/>
      <c r="K1022817" s="75"/>
      <c r="L1022817" s="73"/>
      <c r="M1022817" s="73"/>
      <c r="N1022817" s="76"/>
      <c r="O1022817" s="73"/>
      <c r="P1022817" s="71"/>
      <c r="Q1022817" s="71"/>
      <c r="R1022817" s="77"/>
      <c r="S1022817" s="71"/>
      <c r="T1022817" s="71"/>
      <c r="U1022817" s="71"/>
      <c r="V1022817" s="78"/>
    </row>
    <row r="1022818" spans="1:22" customFormat="1">
      <c r="A1022818" s="2"/>
      <c r="B1022818" s="63"/>
      <c r="C1022818" s="67"/>
      <c r="D1022818" s="54"/>
      <c r="E1022818" s="71"/>
      <c r="F1022818" s="72"/>
      <c r="G1022818" s="72"/>
      <c r="H1022818" s="73"/>
      <c r="I1022818" s="74"/>
      <c r="J1022818" s="71"/>
      <c r="K1022818" s="75"/>
      <c r="L1022818" s="73"/>
      <c r="M1022818" s="73"/>
      <c r="N1022818" s="76"/>
      <c r="O1022818" s="73"/>
      <c r="P1022818" s="71"/>
      <c r="Q1022818" s="71"/>
      <c r="R1022818" s="77"/>
      <c r="S1022818" s="71"/>
      <c r="T1022818" s="71"/>
      <c r="U1022818" s="71"/>
      <c r="V1022818" s="78"/>
    </row>
    <row r="1022819" spans="1:22" customFormat="1">
      <c r="A1022819" s="2"/>
      <c r="B1022819" s="63"/>
      <c r="C1022819" s="67"/>
      <c r="D1022819" s="54"/>
      <c r="E1022819" s="71"/>
      <c r="F1022819" s="72"/>
      <c r="G1022819" s="72"/>
      <c r="H1022819" s="73"/>
      <c r="I1022819" s="74"/>
      <c r="J1022819" s="71"/>
      <c r="K1022819" s="75"/>
      <c r="L1022819" s="73"/>
      <c r="M1022819" s="73"/>
      <c r="N1022819" s="76"/>
      <c r="O1022819" s="73"/>
      <c r="P1022819" s="71"/>
      <c r="Q1022819" s="71"/>
      <c r="R1022819" s="77"/>
      <c r="S1022819" s="71"/>
      <c r="T1022819" s="71"/>
      <c r="U1022819" s="71"/>
      <c r="V1022819" s="78"/>
    </row>
    <row r="1022820" spans="1:22" customFormat="1">
      <c r="A1022820" s="2"/>
      <c r="B1022820" s="63"/>
      <c r="C1022820" s="67"/>
      <c r="D1022820" s="54"/>
      <c r="E1022820" s="71"/>
      <c r="F1022820" s="72"/>
      <c r="G1022820" s="72"/>
      <c r="H1022820" s="73"/>
      <c r="I1022820" s="74"/>
      <c r="J1022820" s="71"/>
      <c r="K1022820" s="75"/>
      <c r="L1022820" s="73"/>
      <c r="M1022820" s="73"/>
      <c r="N1022820" s="76"/>
      <c r="O1022820" s="73"/>
      <c r="P1022820" s="71"/>
      <c r="Q1022820" s="71"/>
      <c r="R1022820" s="77"/>
      <c r="S1022820" s="71"/>
      <c r="T1022820" s="71"/>
      <c r="U1022820" s="71"/>
      <c r="V1022820" s="78"/>
    </row>
    <row r="1022821" spans="1:22" customFormat="1">
      <c r="A1022821" s="2"/>
      <c r="B1022821" s="63"/>
      <c r="C1022821" s="67"/>
      <c r="D1022821" s="54"/>
      <c r="E1022821" s="71"/>
      <c r="F1022821" s="72"/>
      <c r="G1022821" s="72"/>
      <c r="H1022821" s="73"/>
      <c r="I1022821" s="74"/>
      <c r="J1022821" s="71"/>
      <c r="K1022821" s="75"/>
      <c r="L1022821" s="73"/>
      <c r="M1022821" s="73"/>
      <c r="N1022821" s="76"/>
      <c r="O1022821" s="73"/>
      <c r="P1022821" s="71"/>
      <c r="Q1022821" s="71"/>
      <c r="R1022821" s="77"/>
      <c r="S1022821" s="71"/>
      <c r="T1022821" s="71"/>
      <c r="U1022821" s="71"/>
      <c r="V1022821" s="78"/>
    </row>
    <row r="1022822" spans="1:22" customFormat="1">
      <c r="A1022822" s="2"/>
      <c r="B1022822" s="63"/>
      <c r="C1022822" s="67"/>
      <c r="D1022822" s="54"/>
      <c r="E1022822" s="71"/>
      <c r="F1022822" s="72"/>
      <c r="G1022822" s="72"/>
      <c r="H1022822" s="73"/>
      <c r="I1022822" s="74"/>
      <c r="J1022822" s="71"/>
      <c r="K1022822" s="75"/>
      <c r="L1022822" s="73"/>
      <c r="M1022822" s="73"/>
      <c r="N1022822" s="76"/>
      <c r="O1022822" s="73"/>
      <c r="P1022822" s="71"/>
      <c r="Q1022822" s="71"/>
      <c r="R1022822" s="77"/>
      <c r="S1022822" s="71"/>
      <c r="T1022822" s="71"/>
      <c r="U1022822" s="71"/>
      <c r="V1022822" s="78"/>
    </row>
    <row r="1022823" spans="1:22" customFormat="1">
      <c r="A1022823" s="2"/>
      <c r="B1022823" s="63"/>
      <c r="C1022823" s="67"/>
      <c r="D1022823" s="54"/>
      <c r="E1022823" s="71"/>
      <c r="F1022823" s="72"/>
      <c r="G1022823" s="72"/>
      <c r="H1022823" s="73"/>
      <c r="I1022823" s="74"/>
      <c r="J1022823" s="71"/>
      <c r="K1022823" s="75"/>
      <c r="L1022823" s="73"/>
      <c r="M1022823" s="73"/>
      <c r="N1022823" s="76"/>
      <c r="O1022823" s="73"/>
      <c r="P1022823" s="71"/>
      <c r="Q1022823" s="71"/>
      <c r="R1022823" s="77"/>
      <c r="S1022823" s="71"/>
      <c r="T1022823" s="71"/>
      <c r="U1022823" s="71"/>
      <c r="V1022823" s="78"/>
    </row>
    <row r="1022824" spans="1:22" customFormat="1">
      <c r="A1022824" s="2"/>
      <c r="B1022824" s="63"/>
      <c r="C1022824" s="67"/>
      <c r="D1022824" s="54"/>
      <c r="E1022824" s="71"/>
      <c r="F1022824" s="72"/>
      <c r="G1022824" s="72"/>
      <c r="H1022824" s="73"/>
      <c r="I1022824" s="74"/>
      <c r="J1022824" s="71"/>
      <c r="K1022824" s="75"/>
      <c r="L1022824" s="73"/>
      <c r="M1022824" s="73"/>
      <c r="N1022824" s="76"/>
      <c r="O1022824" s="73"/>
      <c r="P1022824" s="71"/>
      <c r="Q1022824" s="71"/>
      <c r="R1022824" s="77"/>
      <c r="S1022824" s="71"/>
      <c r="T1022824" s="71"/>
      <c r="U1022824" s="71"/>
      <c r="V1022824" s="78"/>
    </row>
    <row r="1022825" spans="1:22" customFormat="1">
      <c r="A1022825" s="2"/>
      <c r="B1022825" s="63"/>
      <c r="C1022825" s="67"/>
      <c r="D1022825" s="54"/>
      <c r="E1022825" s="71"/>
      <c r="F1022825" s="72"/>
      <c r="G1022825" s="72"/>
      <c r="H1022825" s="73"/>
      <c r="I1022825" s="74"/>
      <c r="J1022825" s="71"/>
      <c r="K1022825" s="75"/>
      <c r="L1022825" s="73"/>
      <c r="M1022825" s="73"/>
      <c r="N1022825" s="76"/>
      <c r="O1022825" s="73"/>
      <c r="P1022825" s="71"/>
      <c r="Q1022825" s="71"/>
      <c r="R1022825" s="77"/>
      <c r="S1022825" s="71"/>
      <c r="T1022825" s="71"/>
      <c r="U1022825" s="71"/>
      <c r="V1022825" s="78"/>
    </row>
    <row r="1022826" spans="1:22" customFormat="1">
      <c r="A1022826" s="2"/>
      <c r="B1022826" s="63"/>
      <c r="C1022826" s="67"/>
      <c r="D1022826" s="54"/>
      <c r="E1022826" s="71"/>
      <c r="F1022826" s="72"/>
      <c r="G1022826" s="72"/>
      <c r="H1022826" s="73"/>
      <c r="I1022826" s="74"/>
      <c r="J1022826" s="71"/>
      <c r="K1022826" s="75"/>
      <c r="L1022826" s="73"/>
      <c r="M1022826" s="73"/>
      <c r="N1022826" s="76"/>
      <c r="O1022826" s="73"/>
      <c r="P1022826" s="71"/>
      <c r="Q1022826" s="71"/>
      <c r="R1022826" s="77"/>
      <c r="S1022826" s="71"/>
      <c r="T1022826" s="71"/>
      <c r="U1022826" s="71"/>
      <c r="V1022826" s="78"/>
    </row>
    <row r="1022827" spans="1:22" customFormat="1">
      <c r="A1022827" s="2"/>
      <c r="B1022827" s="63"/>
      <c r="C1022827" s="67"/>
      <c r="D1022827" s="54"/>
      <c r="E1022827" s="71"/>
      <c r="F1022827" s="72"/>
      <c r="G1022827" s="72"/>
      <c r="H1022827" s="73"/>
      <c r="I1022827" s="74"/>
      <c r="J1022827" s="71"/>
      <c r="K1022827" s="75"/>
      <c r="L1022827" s="73"/>
      <c r="M1022827" s="73"/>
      <c r="N1022827" s="76"/>
      <c r="O1022827" s="73"/>
      <c r="P1022827" s="71"/>
      <c r="Q1022827" s="71"/>
      <c r="R1022827" s="77"/>
      <c r="S1022827" s="71"/>
      <c r="T1022827" s="71"/>
      <c r="U1022827" s="71"/>
      <c r="V1022827" s="78"/>
    </row>
    <row r="1022828" spans="1:22" customFormat="1">
      <c r="A1022828" s="2"/>
      <c r="B1022828" s="63"/>
      <c r="C1022828" s="67"/>
      <c r="D1022828" s="54"/>
      <c r="E1022828" s="71"/>
      <c r="F1022828" s="72"/>
      <c r="G1022828" s="72"/>
      <c r="H1022828" s="73"/>
      <c r="I1022828" s="74"/>
      <c r="J1022828" s="71"/>
      <c r="K1022828" s="75"/>
      <c r="L1022828" s="73"/>
      <c r="M1022828" s="73"/>
      <c r="N1022828" s="76"/>
      <c r="O1022828" s="73"/>
      <c r="P1022828" s="71"/>
      <c r="Q1022828" s="71"/>
      <c r="R1022828" s="77"/>
      <c r="S1022828" s="71"/>
      <c r="T1022828" s="71"/>
      <c r="U1022828" s="71"/>
      <c r="V1022828" s="78"/>
    </row>
    <row r="1022829" spans="1:22" customFormat="1">
      <c r="A1022829" s="2"/>
      <c r="B1022829" s="63"/>
      <c r="C1022829" s="67"/>
      <c r="D1022829" s="54"/>
      <c r="E1022829" s="71"/>
      <c r="F1022829" s="72"/>
      <c r="G1022829" s="72"/>
      <c r="H1022829" s="73"/>
      <c r="I1022829" s="74"/>
      <c r="J1022829" s="71"/>
      <c r="K1022829" s="75"/>
      <c r="L1022829" s="73"/>
      <c r="M1022829" s="73"/>
      <c r="N1022829" s="76"/>
      <c r="O1022829" s="73"/>
      <c r="P1022829" s="71"/>
      <c r="Q1022829" s="71"/>
      <c r="R1022829" s="77"/>
      <c r="S1022829" s="71"/>
      <c r="T1022829" s="71"/>
      <c r="U1022829" s="71"/>
      <c r="V1022829" s="78"/>
    </row>
    <row r="1022830" spans="1:22" customFormat="1">
      <c r="A1022830" s="2"/>
      <c r="B1022830" s="63"/>
      <c r="C1022830" s="67"/>
      <c r="D1022830" s="54"/>
      <c r="E1022830" s="71"/>
      <c r="F1022830" s="72"/>
      <c r="G1022830" s="72"/>
      <c r="H1022830" s="73"/>
      <c r="I1022830" s="74"/>
      <c r="J1022830" s="71"/>
      <c r="K1022830" s="75"/>
      <c r="L1022830" s="73"/>
      <c r="M1022830" s="73"/>
      <c r="N1022830" s="76"/>
      <c r="O1022830" s="73"/>
      <c r="P1022830" s="71"/>
      <c r="Q1022830" s="71"/>
      <c r="R1022830" s="77"/>
      <c r="S1022830" s="71"/>
      <c r="T1022830" s="71"/>
      <c r="U1022830" s="71"/>
      <c r="V1022830" s="78"/>
    </row>
    <row r="1022831" spans="1:22" customFormat="1">
      <c r="A1022831" s="2"/>
      <c r="B1022831" s="63"/>
      <c r="C1022831" s="67"/>
      <c r="D1022831" s="54"/>
      <c r="E1022831" s="71"/>
      <c r="F1022831" s="72"/>
      <c r="G1022831" s="72"/>
      <c r="H1022831" s="73"/>
      <c r="I1022831" s="74"/>
      <c r="J1022831" s="71"/>
      <c r="K1022831" s="75"/>
      <c r="L1022831" s="73"/>
      <c r="M1022831" s="73"/>
      <c r="N1022831" s="76"/>
      <c r="O1022831" s="73"/>
      <c r="P1022831" s="71"/>
      <c r="Q1022831" s="71"/>
      <c r="R1022831" s="77"/>
      <c r="S1022831" s="71"/>
      <c r="T1022831" s="71"/>
      <c r="U1022831" s="71"/>
      <c r="V1022831" s="78"/>
    </row>
    <row r="1022832" spans="1:22" customFormat="1">
      <c r="A1022832" s="2"/>
      <c r="B1022832" s="63"/>
      <c r="C1022832" s="67"/>
      <c r="D1022832" s="54"/>
      <c r="E1022832" s="71"/>
      <c r="F1022832" s="72"/>
      <c r="G1022832" s="72"/>
      <c r="H1022832" s="73"/>
      <c r="I1022832" s="74"/>
      <c r="J1022832" s="71"/>
      <c r="K1022832" s="75"/>
      <c r="L1022832" s="73"/>
      <c r="M1022832" s="73"/>
      <c r="N1022832" s="76"/>
      <c r="O1022832" s="73"/>
      <c r="P1022832" s="71"/>
      <c r="Q1022832" s="71"/>
      <c r="R1022832" s="77"/>
      <c r="S1022832" s="71"/>
      <c r="T1022832" s="71"/>
      <c r="U1022832" s="71"/>
      <c r="V1022832" s="78"/>
    </row>
    <row r="1022833" spans="1:22" customFormat="1">
      <c r="A1022833" s="2"/>
      <c r="B1022833" s="63"/>
      <c r="C1022833" s="67"/>
      <c r="D1022833" s="54"/>
      <c r="E1022833" s="71"/>
      <c r="F1022833" s="72"/>
      <c r="G1022833" s="72"/>
      <c r="H1022833" s="73"/>
      <c r="I1022833" s="74"/>
      <c r="J1022833" s="71"/>
      <c r="K1022833" s="75"/>
      <c r="L1022833" s="73"/>
      <c r="M1022833" s="73"/>
      <c r="N1022833" s="76"/>
      <c r="O1022833" s="73"/>
      <c r="P1022833" s="71"/>
      <c r="Q1022833" s="71"/>
      <c r="R1022833" s="77"/>
      <c r="S1022833" s="71"/>
      <c r="T1022833" s="71"/>
      <c r="U1022833" s="71"/>
      <c r="V1022833" s="78"/>
    </row>
    <row r="1022834" spans="1:22" customFormat="1">
      <c r="A1022834" s="2"/>
      <c r="B1022834" s="63"/>
      <c r="C1022834" s="67"/>
      <c r="D1022834" s="54"/>
      <c r="E1022834" s="71"/>
      <c r="F1022834" s="72"/>
      <c r="G1022834" s="72"/>
      <c r="H1022834" s="73"/>
      <c r="I1022834" s="74"/>
      <c r="J1022834" s="71"/>
      <c r="K1022834" s="75"/>
      <c r="L1022834" s="73"/>
      <c r="M1022834" s="73"/>
      <c r="N1022834" s="76"/>
      <c r="O1022834" s="73"/>
      <c r="P1022834" s="71"/>
      <c r="Q1022834" s="71"/>
      <c r="R1022834" s="77"/>
      <c r="S1022834" s="71"/>
      <c r="T1022834" s="71"/>
      <c r="U1022834" s="71"/>
      <c r="V1022834" s="78"/>
    </row>
    <row r="1022835" spans="1:22" customFormat="1">
      <c r="A1022835" s="2"/>
      <c r="B1022835" s="63"/>
      <c r="C1022835" s="67"/>
      <c r="D1022835" s="54"/>
      <c r="E1022835" s="71"/>
      <c r="F1022835" s="72"/>
      <c r="G1022835" s="72"/>
      <c r="H1022835" s="73"/>
      <c r="I1022835" s="74"/>
      <c r="J1022835" s="71"/>
      <c r="K1022835" s="75"/>
      <c r="L1022835" s="73"/>
      <c r="M1022835" s="73"/>
      <c r="N1022835" s="76"/>
      <c r="O1022835" s="73"/>
      <c r="P1022835" s="71"/>
      <c r="Q1022835" s="71"/>
      <c r="R1022835" s="77"/>
      <c r="S1022835" s="71"/>
      <c r="T1022835" s="71"/>
      <c r="U1022835" s="71"/>
      <c r="V1022835" s="78"/>
    </row>
    <row r="1022836" spans="1:22" customFormat="1">
      <c r="A1022836" s="2"/>
      <c r="B1022836" s="63"/>
      <c r="C1022836" s="67"/>
      <c r="D1022836" s="54"/>
      <c r="E1022836" s="71"/>
      <c r="F1022836" s="72"/>
      <c r="G1022836" s="72"/>
      <c r="H1022836" s="73"/>
      <c r="I1022836" s="74"/>
      <c r="J1022836" s="71"/>
      <c r="K1022836" s="75"/>
      <c r="L1022836" s="73"/>
      <c r="M1022836" s="73"/>
      <c r="N1022836" s="76"/>
      <c r="O1022836" s="73"/>
      <c r="P1022836" s="71"/>
      <c r="Q1022836" s="71"/>
      <c r="R1022836" s="77"/>
      <c r="S1022836" s="71"/>
      <c r="T1022836" s="71"/>
      <c r="U1022836" s="71"/>
      <c r="V1022836" s="78"/>
    </row>
    <row r="1022837" spans="1:22" customFormat="1">
      <c r="A1022837" s="2"/>
      <c r="B1022837" s="63"/>
      <c r="C1022837" s="67"/>
      <c r="D1022837" s="54"/>
      <c r="E1022837" s="71"/>
      <c r="F1022837" s="72"/>
      <c r="G1022837" s="72"/>
      <c r="H1022837" s="73"/>
      <c r="I1022837" s="74"/>
      <c r="J1022837" s="71"/>
      <c r="K1022837" s="75"/>
      <c r="L1022837" s="73"/>
      <c r="M1022837" s="73"/>
      <c r="N1022837" s="76"/>
      <c r="O1022837" s="73"/>
      <c r="P1022837" s="71"/>
      <c r="Q1022837" s="71"/>
      <c r="R1022837" s="77"/>
      <c r="S1022837" s="71"/>
      <c r="T1022837" s="71"/>
      <c r="U1022837" s="71"/>
      <c r="V1022837" s="78"/>
    </row>
    <row r="1022838" spans="1:22" customFormat="1">
      <c r="A1022838" s="2"/>
      <c r="B1022838" s="63"/>
      <c r="C1022838" s="67"/>
      <c r="D1022838" s="54"/>
      <c r="E1022838" s="71"/>
      <c r="F1022838" s="72"/>
      <c r="G1022838" s="72"/>
      <c r="H1022838" s="73"/>
      <c r="I1022838" s="74"/>
      <c r="J1022838" s="71"/>
      <c r="K1022838" s="75"/>
      <c r="L1022838" s="73"/>
      <c r="M1022838" s="73"/>
      <c r="N1022838" s="76"/>
      <c r="O1022838" s="73"/>
      <c r="P1022838" s="71"/>
      <c r="Q1022838" s="71"/>
      <c r="R1022838" s="77"/>
      <c r="S1022838" s="71"/>
      <c r="T1022838" s="71"/>
      <c r="U1022838" s="71"/>
      <c r="V1022838" s="78"/>
    </row>
    <row r="1022839" spans="1:22" customFormat="1">
      <c r="A1022839" s="2"/>
      <c r="B1022839" s="63"/>
      <c r="C1022839" s="67"/>
      <c r="D1022839" s="54"/>
      <c r="E1022839" s="71"/>
      <c r="F1022839" s="72"/>
      <c r="G1022839" s="72"/>
      <c r="H1022839" s="73"/>
      <c r="I1022839" s="74"/>
      <c r="J1022839" s="71"/>
      <c r="K1022839" s="75"/>
      <c r="L1022839" s="73"/>
      <c r="M1022839" s="73"/>
      <c r="N1022839" s="76"/>
      <c r="O1022839" s="73"/>
      <c r="P1022839" s="71"/>
      <c r="Q1022839" s="71"/>
      <c r="R1022839" s="77"/>
      <c r="S1022839" s="71"/>
      <c r="T1022839" s="71"/>
      <c r="U1022839" s="71"/>
      <c r="V1022839" s="78"/>
    </row>
    <row r="1022840" spans="1:22" customFormat="1">
      <c r="A1022840" s="2"/>
      <c r="B1022840" s="63"/>
      <c r="C1022840" s="67"/>
      <c r="D1022840" s="54"/>
      <c r="E1022840" s="71"/>
      <c r="F1022840" s="72"/>
      <c r="G1022840" s="72"/>
      <c r="H1022840" s="73"/>
      <c r="I1022840" s="74"/>
      <c r="J1022840" s="71"/>
      <c r="K1022840" s="75"/>
      <c r="L1022840" s="73"/>
      <c r="M1022840" s="73"/>
      <c r="N1022840" s="76"/>
      <c r="O1022840" s="73"/>
      <c r="P1022840" s="71"/>
      <c r="Q1022840" s="71"/>
      <c r="R1022840" s="77"/>
      <c r="S1022840" s="71"/>
      <c r="T1022840" s="71"/>
      <c r="U1022840" s="71"/>
      <c r="V1022840" s="78"/>
    </row>
    <row r="1022841" spans="1:22" customFormat="1">
      <c r="A1022841" s="2"/>
      <c r="B1022841" s="63"/>
      <c r="C1022841" s="67"/>
      <c r="D1022841" s="54"/>
      <c r="E1022841" s="71"/>
      <c r="F1022841" s="72"/>
      <c r="G1022841" s="72"/>
      <c r="H1022841" s="73"/>
      <c r="I1022841" s="74"/>
      <c r="J1022841" s="71"/>
      <c r="K1022841" s="75"/>
      <c r="L1022841" s="73"/>
      <c r="M1022841" s="73"/>
      <c r="N1022841" s="76"/>
      <c r="O1022841" s="73"/>
      <c r="P1022841" s="71"/>
      <c r="Q1022841" s="71"/>
      <c r="R1022841" s="77"/>
      <c r="S1022841" s="71"/>
      <c r="T1022841" s="71"/>
      <c r="U1022841" s="71"/>
      <c r="V1022841" s="78"/>
    </row>
    <row r="1022842" spans="1:22" customFormat="1">
      <c r="A1022842" s="2"/>
      <c r="B1022842" s="63"/>
      <c r="C1022842" s="67"/>
      <c r="D1022842" s="54"/>
      <c r="E1022842" s="71"/>
      <c r="F1022842" s="72"/>
      <c r="G1022842" s="72"/>
      <c r="H1022842" s="73"/>
      <c r="I1022842" s="74"/>
      <c r="J1022842" s="71"/>
      <c r="K1022842" s="75"/>
      <c r="L1022842" s="73"/>
      <c r="M1022842" s="73"/>
      <c r="N1022842" s="76"/>
      <c r="O1022842" s="73"/>
      <c r="P1022842" s="71"/>
      <c r="Q1022842" s="71"/>
      <c r="R1022842" s="77"/>
      <c r="S1022842" s="71"/>
      <c r="T1022842" s="71"/>
      <c r="U1022842" s="71"/>
      <c r="V1022842" s="78"/>
    </row>
    <row r="1022843" spans="1:22" customFormat="1">
      <c r="A1022843" s="2"/>
      <c r="B1022843" s="63"/>
      <c r="C1022843" s="67"/>
      <c r="D1022843" s="54"/>
      <c r="E1022843" s="71"/>
      <c r="F1022843" s="72"/>
      <c r="G1022843" s="72"/>
      <c r="H1022843" s="73"/>
      <c r="I1022843" s="74"/>
      <c r="J1022843" s="71"/>
      <c r="K1022843" s="75"/>
      <c r="L1022843" s="73"/>
      <c r="M1022843" s="73"/>
      <c r="N1022843" s="76"/>
      <c r="O1022843" s="73"/>
      <c r="P1022843" s="71"/>
      <c r="Q1022843" s="71"/>
      <c r="R1022843" s="77"/>
      <c r="S1022843" s="71"/>
      <c r="T1022843" s="71"/>
      <c r="U1022843" s="71"/>
      <c r="V1022843" s="78"/>
    </row>
    <row r="1022844" spans="1:22" customFormat="1">
      <c r="A1022844" s="2"/>
      <c r="B1022844" s="63"/>
      <c r="C1022844" s="67"/>
      <c r="D1022844" s="54"/>
      <c r="E1022844" s="71"/>
      <c r="F1022844" s="72"/>
      <c r="G1022844" s="72"/>
      <c r="H1022844" s="73"/>
      <c r="I1022844" s="74"/>
      <c r="J1022844" s="71"/>
      <c r="K1022844" s="75"/>
      <c r="L1022844" s="73"/>
      <c r="M1022844" s="73"/>
      <c r="N1022844" s="76"/>
      <c r="O1022844" s="73"/>
      <c r="P1022844" s="71"/>
      <c r="Q1022844" s="71"/>
      <c r="R1022844" s="77"/>
      <c r="S1022844" s="71"/>
      <c r="T1022844" s="71"/>
      <c r="U1022844" s="71"/>
      <c r="V1022844" s="78"/>
    </row>
    <row r="1022845" spans="1:22" customFormat="1">
      <c r="A1022845" s="2"/>
      <c r="B1022845" s="63"/>
      <c r="C1022845" s="67"/>
      <c r="D1022845" s="54"/>
      <c r="E1022845" s="71"/>
      <c r="F1022845" s="72"/>
      <c r="G1022845" s="72"/>
      <c r="H1022845" s="73"/>
      <c r="I1022845" s="74"/>
      <c r="J1022845" s="71"/>
      <c r="K1022845" s="75"/>
      <c r="L1022845" s="73"/>
      <c r="M1022845" s="73"/>
      <c r="N1022845" s="76"/>
      <c r="O1022845" s="73"/>
      <c r="P1022845" s="71"/>
      <c r="Q1022845" s="71"/>
      <c r="R1022845" s="77"/>
      <c r="S1022845" s="71"/>
      <c r="T1022845" s="71"/>
      <c r="U1022845" s="71"/>
      <c r="V1022845" s="78"/>
    </row>
    <row r="1022846" spans="1:22" customFormat="1">
      <c r="A1022846" s="2"/>
      <c r="B1022846" s="63"/>
      <c r="C1022846" s="67"/>
      <c r="D1022846" s="54"/>
      <c r="E1022846" s="71"/>
      <c r="F1022846" s="72"/>
      <c r="G1022846" s="72"/>
      <c r="H1022846" s="73"/>
      <c r="I1022846" s="74"/>
      <c r="J1022846" s="71"/>
      <c r="K1022846" s="75"/>
      <c r="L1022846" s="73"/>
      <c r="M1022846" s="73"/>
      <c r="N1022846" s="76"/>
      <c r="O1022846" s="73"/>
      <c r="P1022846" s="71"/>
      <c r="Q1022846" s="71"/>
      <c r="R1022846" s="77"/>
      <c r="S1022846" s="71"/>
      <c r="T1022846" s="71"/>
      <c r="U1022846" s="71"/>
      <c r="V1022846" s="78"/>
    </row>
    <row r="1022847" spans="1:22" customFormat="1">
      <c r="A1022847" s="2"/>
      <c r="B1022847" s="63"/>
      <c r="C1022847" s="67"/>
      <c r="D1022847" s="54"/>
      <c r="E1022847" s="71"/>
      <c r="F1022847" s="72"/>
      <c r="G1022847" s="72"/>
      <c r="H1022847" s="73"/>
      <c r="I1022847" s="74"/>
      <c r="J1022847" s="71"/>
      <c r="K1022847" s="75"/>
      <c r="L1022847" s="73"/>
      <c r="M1022847" s="73"/>
      <c r="N1022847" s="76"/>
      <c r="O1022847" s="73"/>
      <c r="P1022847" s="71"/>
      <c r="Q1022847" s="71"/>
      <c r="R1022847" s="77"/>
      <c r="S1022847" s="71"/>
      <c r="T1022847" s="71"/>
      <c r="U1022847" s="71"/>
      <c r="V1022847" s="78"/>
    </row>
    <row r="1022848" spans="1:22" customFormat="1">
      <c r="A1022848" s="2"/>
      <c r="B1022848" s="63"/>
      <c r="C1022848" s="67"/>
      <c r="D1022848" s="54"/>
      <c r="E1022848" s="71"/>
      <c r="F1022848" s="72"/>
      <c r="G1022848" s="72"/>
      <c r="H1022848" s="73"/>
      <c r="I1022848" s="74"/>
      <c r="J1022848" s="71"/>
      <c r="K1022848" s="75"/>
      <c r="L1022848" s="73"/>
      <c r="M1022848" s="73"/>
      <c r="N1022848" s="76"/>
      <c r="O1022848" s="73"/>
      <c r="P1022848" s="71"/>
      <c r="Q1022848" s="71"/>
      <c r="R1022848" s="77"/>
      <c r="S1022848" s="71"/>
      <c r="T1022848" s="71"/>
      <c r="U1022848" s="71"/>
      <c r="V1022848" s="78"/>
    </row>
    <row r="1022849" spans="1:22" customFormat="1">
      <c r="A1022849" s="2"/>
      <c r="B1022849" s="63"/>
      <c r="C1022849" s="67"/>
      <c r="D1022849" s="54"/>
      <c r="E1022849" s="71"/>
      <c r="F1022849" s="72"/>
      <c r="G1022849" s="72"/>
      <c r="H1022849" s="73"/>
      <c r="I1022849" s="74"/>
      <c r="J1022849" s="71"/>
      <c r="K1022849" s="75"/>
      <c r="L1022849" s="73"/>
      <c r="M1022849" s="73"/>
      <c r="N1022849" s="76"/>
      <c r="O1022849" s="73"/>
      <c r="P1022849" s="71"/>
      <c r="Q1022849" s="71"/>
      <c r="R1022849" s="77"/>
      <c r="S1022849" s="71"/>
      <c r="T1022849" s="71"/>
      <c r="U1022849" s="71"/>
      <c r="V1022849" s="78"/>
    </row>
    <row r="1022850" spans="1:22" customFormat="1">
      <c r="A1022850" s="2"/>
      <c r="B1022850" s="63"/>
      <c r="C1022850" s="67"/>
      <c r="D1022850" s="54"/>
      <c r="E1022850" s="71"/>
      <c r="F1022850" s="72"/>
      <c r="G1022850" s="72"/>
      <c r="H1022850" s="73"/>
      <c r="I1022850" s="74"/>
      <c r="J1022850" s="71"/>
      <c r="K1022850" s="75"/>
      <c r="L1022850" s="73"/>
      <c r="M1022850" s="73"/>
      <c r="N1022850" s="76"/>
      <c r="O1022850" s="73"/>
      <c r="P1022850" s="71"/>
      <c r="Q1022850" s="71"/>
      <c r="R1022850" s="77"/>
      <c r="S1022850" s="71"/>
      <c r="T1022850" s="71"/>
      <c r="U1022850" s="71"/>
      <c r="V1022850" s="78"/>
    </row>
    <row r="1022851" spans="1:22" customFormat="1">
      <c r="A1022851" s="2"/>
      <c r="B1022851" s="63"/>
      <c r="C1022851" s="67"/>
      <c r="D1022851" s="54"/>
      <c r="E1022851" s="71"/>
      <c r="F1022851" s="72"/>
      <c r="G1022851" s="72"/>
      <c r="H1022851" s="73"/>
      <c r="I1022851" s="74"/>
      <c r="J1022851" s="71"/>
      <c r="K1022851" s="75"/>
      <c r="L1022851" s="73"/>
      <c r="M1022851" s="73"/>
      <c r="N1022851" s="76"/>
      <c r="O1022851" s="73"/>
      <c r="P1022851" s="71"/>
      <c r="Q1022851" s="71"/>
      <c r="R1022851" s="77"/>
      <c r="S1022851" s="71"/>
      <c r="T1022851" s="71"/>
      <c r="U1022851" s="71"/>
      <c r="V1022851" s="78"/>
    </row>
    <row r="1022852" spans="1:22" customFormat="1">
      <c r="A1022852" s="2"/>
      <c r="B1022852" s="63"/>
      <c r="C1022852" s="67"/>
      <c r="D1022852" s="54"/>
      <c r="E1022852" s="71"/>
      <c r="F1022852" s="72"/>
      <c r="G1022852" s="72"/>
      <c r="H1022852" s="73"/>
      <c r="I1022852" s="74"/>
      <c r="J1022852" s="71"/>
      <c r="K1022852" s="75"/>
      <c r="L1022852" s="73"/>
      <c r="M1022852" s="73"/>
      <c r="N1022852" s="76"/>
      <c r="O1022852" s="73"/>
      <c r="P1022852" s="71"/>
      <c r="Q1022852" s="71"/>
      <c r="R1022852" s="77"/>
      <c r="S1022852" s="71"/>
      <c r="T1022852" s="71"/>
      <c r="U1022852" s="71"/>
      <c r="V1022852" s="78"/>
    </row>
    <row r="1022853" spans="1:22" customFormat="1">
      <c r="A1022853" s="2"/>
      <c r="B1022853" s="63"/>
      <c r="C1022853" s="67"/>
      <c r="D1022853" s="54"/>
      <c r="E1022853" s="71"/>
      <c r="F1022853" s="72"/>
      <c r="G1022853" s="72"/>
      <c r="H1022853" s="73"/>
      <c r="I1022853" s="74"/>
      <c r="J1022853" s="71"/>
      <c r="K1022853" s="75"/>
      <c r="L1022853" s="73"/>
      <c r="M1022853" s="73"/>
      <c r="N1022853" s="76"/>
      <c r="O1022853" s="73"/>
      <c r="P1022853" s="71"/>
      <c r="Q1022853" s="71"/>
      <c r="R1022853" s="77"/>
      <c r="S1022853" s="71"/>
      <c r="T1022853" s="71"/>
      <c r="U1022853" s="71"/>
      <c r="V1022853" s="78"/>
    </row>
    <row r="1022854" spans="1:22" customFormat="1">
      <c r="A1022854" s="2"/>
      <c r="B1022854" s="63"/>
      <c r="C1022854" s="67"/>
      <c r="D1022854" s="54"/>
      <c r="E1022854" s="71"/>
      <c r="F1022854" s="72"/>
      <c r="G1022854" s="72"/>
      <c r="H1022854" s="73"/>
      <c r="I1022854" s="74"/>
      <c r="J1022854" s="71"/>
      <c r="K1022854" s="75"/>
      <c r="L1022854" s="73"/>
      <c r="M1022854" s="73"/>
      <c r="N1022854" s="76"/>
      <c r="O1022854" s="73"/>
      <c r="P1022854" s="71"/>
      <c r="Q1022854" s="71"/>
      <c r="R1022854" s="77"/>
      <c r="S1022854" s="71"/>
      <c r="T1022854" s="71"/>
      <c r="U1022854" s="71"/>
      <c r="V1022854" s="78"/>
    </row>
    <row r="1022855" spans="1:22" customFormat="1">
      <c r="A1022855" s="2"/>
      <c r="B1022855" s="63"/>
      <c r="C1022855" s="67"/>
      <c r="D1022855" s="54"/>
      <c r="E1022855" s="71"/>
      <c r="F1022855" s="72"/>
      <c r="G1022855" s="72"/>
      <c r="H1022855" s="73"/>
      <c r="I1022855" s="74"/>
      <c r="J1022855" s="71"/>
      <c r="K1022855" s="75"/>
      <c r="L1022855" s="73"/>
      <c r="M1022855" s="73"/>
      <c r="N1022855" s="76"/>
      <c r="O1022855" s="73"/>
      <c r="P1022855" s="71"/>
      <c r="Q1022855" s="71"/>
      <c r="R1022855" s="77"/>
      <c r="S1022855" s="71"/>
      <c r="T1022855" s="71"/>
      <c r="U1022855" s="71"/>
      <c r="V1022855" s="78"/>
    </row>
    <row r="1022856" spans="1:22" customFormat="1">
      <c r="A1022856" s="2"/>
      <c r="B1022856" s="63"/>
      <c r="C1022856" s="67"/>
      <c r="D1022856" s="54"/>
      <c r="E1022856" s="71"/>
      <c r="F1022856" s="72"/>
      <c r="G1022856" s="72"/>
      <c r="H1022856" s="73"/>
      <c r="I1022856" s="74"/>
      <c r="J1022856" s="71"/>
      <c r="K1022856" s="75"/>
      <c r="L1022856" s="73"/>
      <c r="M1022856" s="73"/>
      <c r="N1022856" s="76"/>
      <c r="O1022856" s="73"/>
      <c r="P1022856" s="71"/>
      <c r="Q1022856" s="71"/>
      <c r="R1022856" s="77"/>
      <c r="S1022856" s="71"/>
      <c r="T1022856" s="71"/>
      <c r="U1022856" s="71"/>
      <c r="V1022856" s="78"/>
    </row>
    <row r="1022857" spans="1:22" customFormat="1">
      <c r="A1022857" s="2"/>
      <c r="B1022857" s="63"/>
      <c r="C1022857" s="67"/>
      <c r="D1022857" s="54"/>
      <c r="E1022857" s="71"/>
      <c r="F1022857" s="72"/>
      <c r="G1022857" s="72"/>
      <c r="H1022857" s="73"/>
      <c r="I1022857" s="74"/>
      <c r="J1022857" s="71"/>
      <c r="K1022857" s="75"/>
      <c r="L1022857" s="73"/>
      <c r="M1022857" s="73"/>
      <c r="N1022857" s="76"/>
      <c r="O1022857" s="73"/>
      <c r="P1022857" s="71"/>
      <c r="Q1022857" s="71"/>
      <c r="R1022857" s="77"/>
      <c r="S1022857" s="71"/>
      <c r="T1022857" s="71"/>
      <c r="U1022857" s="71"/>
      <c r="V1022857" s="78"/>
    </row>
    <row r="1022858" spans="1:22" customFormat="1">
      <c r="A1022858" s="2"/>
      <c r="B1022858" s="63"/>
      <c r="C1022858" s="67"/>
      <c r="D1022858" s="54"/>
      <c r="E1022858" s="71"/>
      <c r="F1022858" s="72"/>
      <c r="G1022858" s="72"/>
      <c r="H1022858" s="73"/>
      <c r="I1022858" s="74"/>
      <c r="J1022858" s="71"/>
      <c r="K1022858" s="75"/>
      <c r="L1022858" s="73"/>
      <c r="M1022858" s="73"/>
      <c r="N1022858" s="76"/>
      <c r="O1022858" s="73"/>
      <c r="P1022858" s="71"/>
      <c r="Q1022858" s="71"/>
      <c r="R1022858" s="77"/>
      <c r="S1022858" s="71"/>
      <c r="T1022858" s="71"/>
      <c r="U1022858" s="71"/>
      <c r="V1022858" s="78"/>
    </row>
    <row r="1022859" spans="1:22" customFormat="1">
      <c r="A1022859" s="2"/>
      <c r="B1022859" s="63"/>
      <c r="C1022859" s="67"/>
      <c r="D1022859" s="54"/>
      <c r="E1022859" s="71"/>
      <c r="F1022859" s="72"/>
      <c r="G1022859" s="72"/>
      <c r="H1022859" s="73"/>
      <c r="I1022859" s="74"/>
      <c r="J1022859" s="71"/>
      <c r="K1022859" s="75"/>
      <c r="L1022859" s="73"/>
      <c r="M1022859" s="73"/>
      <c r="N1022859" s="76"/>
      <c r="O1022859" s="73"/>
      <c r="P1022859" s="71"/>
      <c r="Q1022859" s="71"/>
      <c r="R1022859" s="77"/>
      <c r="S1022859" s="71"/>
      <c r="T1022859" s="71"/>
      <c r="U1022859" s="71"/>
      <c r="V1022859" s="78"/>
    </row>
    <row r="1022860" spans="1:22" customFormat="1">
      <c r="A1022860" s="2"/>
      <c r="B1022860" s="63"/>
      <c r="C1022860" s="67"/>
      <c r="D1022860" s="54"/>
      <c r="E1022860" s="71"/>
      <c r="F1022860" s="72"/>
      <c r="G1022860" s="72"/>
      <c r="H1022860" s="73"/>
      <c r="I1022860" s="74"/>
      <c r="J1022860" s="71"/>
      <c r="K1022860" s="75"/>
      <c r="L1022860" s="73"/>
      <c r="M1022860" s="73"/>
      <c r="N1022860" s="76"/>
      <c r="O1022860" s="73"/>
      <c r="P1022860" s="71"/>
      <c r="Q1022860" s="71"/>
      <c r="R1022860" s="77"/>
      <c r="S1022860" s="71"/>
      <c r="T1022860" s="71"/>
      <c r="U1022860" s="71"/>
      <c r="V1022860" s="78"/>
    </row>
    <row r="1022861" spans="1:22" customFormat="1">
      <c r="A1022861" s="2"/>
      <c r="B1022861" s="63"/>
      <c r="C1022861" s="67"/>
      <c r="D1022861" s="54"/>
      <c r="E1022861" s="71"/>
      <c r="F1022861" s="72"/>
      <c r="G1022861" s="72"/>
      <c r="H1022861" s="73"/>
      <c r="I1022861" s="74"/>
      <c r="J1022861" s="71"/>
      <c r="K1022861" s="75"/>
      <c r="L1022861" s="73"/>
      <c r="M1022861" s="73"/>
      <c r="N1022861" s="76"/>
      <c r="O1022861" s="73"/>
      <c r="P1022861" s="71"/>
      <c r="Q1022861" s="71"/>
      <c r="R1022861" s="77"/>
      <c r="S1022861" s="71"/>
      <c r="T1022861" s="71"/>
      <c r="U1022861" s="71"/>
      <c r="V1022861" s="78"/>
    </row>
    <row r="1022862" spans="1:22" customFormat="1">
      <c r="A1022862" s="2"/>
      <c r="B1022862" s="63"/>
      <c r="C1022862" s="67"/>
      <c r="D1022862" s="54"/>
      <c r="E1022862" s="71"/>
      <c r="F1022862" s="72"/>
      <c r="G1022862" s="72"/>
      <c r="H1022862" s="73"/>
      <c r="I1022862" s="74"/>
      <c r="J1022862" s="71"/>
      <c r="K1022862" s="75"/>
      <c r="L1022862" s="73"/>
      <c r="M1022862" s="73"/>
      <c r="N1022862" s="76"/>
      <c r="O1022862" s="73"/>
      <c r="P1022862" s="71"/>
      <c r="Q1022862" s="71"/>
      <c r="R1022862" s="77"/>
      <c r="S1022862" s="71"/>
      <c r="T1022862" s="71"/>
      <c r="U1022862" s="71"/>
      <c r="V1022862" s="78"/>
    </row>
    <row r="1022863" spans="1:22" customFormat="1">
      <c r="A1022863" s="2"/>
      <c r="B1022863" s="63"/>
      <c r="C1022863" s="67"/>
      <c r="D1022863" s="54"/>
      <c r="E1022863" s="71"/>
      <c r="F1022863" s="72"/>
      <c r="G1022863" s="72"/>
      <c r="H1022863" s="73"/>
      <c r="I1022863" s="74"/>
      <c r="J1022863" s="71"/>
      <c r="K1022863" s="75"/>
      <c r="L1022863" s="73"/>
      <c r="M1022863" s="73"/>
      <c r="N1022863" s="76"/>
      <c r="O1022863" s="73"/>
      <c r="P1022863" s="71"/>
      <c r="Q1022863" s="71"/>
      <c r="R1022863" s="77"/>
      <c r="S1022863" s="71"/>
      <c r="T1022863" s="71"/>
      <c r="U1022863" s="71"/>
      <c r="V1022863" s="78"/>
    </row>
    <row r="1022864" spans="1:22" customFormat="1">
      <c r="A1022864" s="2"/>
      <c r="B1022864" s="63"/>
      <c r="C1022864" s="67"/>
      <c r="D1022864" s="54"/>
      <c r="E1022864" s="71"/>
      <c r="F1022864" s="72"/>
      <c r="G1022864" s="72"/>
      <c r="H1022864" s="73"/>
      <c r="I1022864" s="74"/>
      <c r="J1022864" s="71"/>
      <c r="K1022864" s="75"/>
      <c r="L1022864" s="73"/>
      <c r="M1022864" s="73"/>
      <c r="N1022864" s="76"/>
      <c r="O1022864" s="73"/>
      <c r="P1022864" s="71"/>
      <c r="Q1022864" s="71"/>
      <c r="R1022864" s="77"/>
      <c r="S1022864" s="71"/>
      <c r="T1022864" s="71"/>
      <c r="U1022864" s="71"/>
      <c r="V1022864" s="78"/>
    </row>
    <row r="1022865" spans="1:22" customFormat="1">
      <c r="A1022865" s="2"/>
      <c r="B1022865" s="63"/>
      <c r="C1022865" s="67"/>
      <c r="D1022865" s="54"/>
      <c r="E1022865" s="71"/>
      <c r="F1022865" s="72"/>
      <c r="G1022865" s="72"/>
      <c r="H1022865" s="73"/>
      <c r="I1022865" s="74"/>
      <c r="J1022865" s="71"/>
      <c r="K1022865" s="75"/>
      <c r="L1022865" s="73"/>
      <c r="M1022865" s="73"/>
      <c r="N1022865" s="76"/>
      <c r="O1022865" s="73"/>
      <c r="P1022865" s="71"/>
      <c r="Q1022865" s="71"/>
      <c r="R1022865" s="77"/>
      <c r="S1022865" s="71"/>
      <c r="T1022865" s="71"/>
      <c r="U1022865" s="71"/>
      <c r="V1022865" s="78"/>
    </row>
    <row r="1022866" spans="1:22" customFormat="1">
      <c r="A1022866" s="2"/>
      <c r="B1022866" s="63"/>
      <c r="C1022866" s="67"/>
      <c r="D1022866" s="54"/>
      <c r="E1022866" s="71"/>
      <c r="F1022866" s="72"/>
      <c r="G1022866" s="72"/>
      <c r="H1022866" s="73"/>
      <c r="I1022866" s="74"/>
      <c r="J1022866" s="71"/>
      <c r="K1022866" s="75"/>
      <c r="L1022866" s="73"/>
      <c r="M1022866" s="73"/>
      <c r="N1022866" s="76"/>
      <c r="O1022866" s="73"/>
      <c r="P1022866" s="71"/>
      <c r="Q1022866" s="71"/>
      <c r="R1022866" s="77"/>
      <c r="S1022866" s="71"/>
      <c r="T1022866" s="71"/>
      <c r="U1022866" s="71"/>
      <c r="V1022866" s="78"/>
    </row>
    <row r="1022867" spans="1:22" customFormat="1">
      <c r="A1022867" s="2"/>
      <c r="B1022867" s="63"/>
      <c r="C1022867" s="67"/>
      <c r="D1022867" s="54"/>
      <c r="E1022867" s="71"/>
      <c r="F1022867" s="72"/>
      <c r="G1022867" s="72"/>
      <c r="H1022867" s="73"/>
      <c r="I1022867" s="74"/>
      <c r="J1022867" s="71"/>
      <c r="K1022867" s="75"/>
      <c r="L1022867" s="73"/>
      <c r="M1022867" s="73"/>
      <c r="N1022867" s="76"/>
      <c r="O1022867" s="73"/>
      <c r="P1022867" s="71"/>
      <c r="Q1022867" s="71"/>
      <c r="R1022867" s="77"/>
      <c r="S1022867" s="71"/>
      <c r="T1022867" s="71"/>
      <c r="U1022867" s="71"/>
      <c r="V1022867" s="78"/>
    </row>
    <row r="1022868" spans="1:22" customFormat="1">
      <c r="A1022868" s="2"/>
      <c r="B1022868" s="63"/>
      <c r="C1022868" s="67"/>
      <c r="D1022868" s="54"/>
      <c r="E1022868" s="71"/>
      <c r="F1022868" s="72"/>
      <c r="G1022868" s="72"/>
      <c r="H1022868" s="73"/>
      <c r="I1022868" s="74"/>
      <c r="J1022868" s="71"/>
      <c r="K1022868" s="75"/>
      <c r="L1022868" s="73"/>
      <c r="M1022868" s="73"/>
      <c r="N1022868" s="76"/>
      <c r="O1022868" s="73"/>
      <c r="P1022868" s="71"/>
      <c r="Q1022868" s="71"/>
      <c r="R1022868" s="77"/>
      <c r="S1022868" s="71"/>
      <c r="T1022868" s="71"/>
      <c r="U1022868" s="71"/>
      <c r="V1022868" s="78"/>
    </row>
    <row r="1022869" spans="1:22" customFormat="1">
      <c r="A1022869" s="2"/>
      <c r="B1022869" s="63"/>
      <c r="C1022869" s="67"/>
      <c r="D1022869" s="54"/>
      <c r="E1022869" s="71"/>
      <c r="F1022869" s="72"/>
      <c r="G1022869" s="72"/>
      <c r="H1022869" s="73"/>
      <c r="I1022869" s="74"/>
      <c r="J1022869" s="71"/>
      <c r="K1022869" s="75"/>
      <c r="L1022869" s="73"/>
      <c r="M1022869" s="73"/>
      <c r="N1022869" s="76"/>
      <c r="O1022869" s="73"/>
      <c r="P1022869" s="71"/>
      <c r="Q1022869" s="71"/>
      <c r="R1022869" s="77"/>
      <c r="S1022869" s="71"/>
      <c r="T1022869" s="71"/>
      <c r="U1022869" s="71"/>
      <c r="V1022869" s="78"/>
    </row>
    <row r="1022870" spans="1:22" customFormat="1">
      <c r="A1022870" s="2"/>
      <c r="B1022870" s="63"/>
      <c r="C1022870" s="67"/>
      <c r="D1022870" s="54"/>
      <c r="E1022870" s="71"/>
      <c r="F1022870" s="72"/>
      <c r="G1022870" s="72"/>
      <c r="H1022870" s="73"/>
      <c r="I1022870" s="74"/>
      <c r="J1022870" s="71"/>
      <c r="K1022870" s="75"/>
      <c r="L1022870" s="73"/>
      <c r="M1022870" s="73"/>
      <c r="N1022870" s="76"/>
      <c r="O1022870" s="73"/>
      <c r="P1022870" s="71"/>
      <c r="Q1022870" s="71"/>
      <c r="R1022870" s="77"/>
      <c r="S1022870" s="71"/>
      <c r="T1022870" s="71"/>
      <c r="U1022870" s="71"/>
      <c r="V1022870" s="78"/>
    </row>
    <row r="1022871" spans="1:22" customFormat="1">
      <c r="A1022871" s="2"/>
      <c r="B1022871" s="63"/>
      <c r="C1022871" s="67"/>
      <c r="D1022871" s="54"/>
      <c r="E1022871" s="71"/>
      <c r="F1022871" s="72"/>
      <c r="G1022871" s="72"/>
      <c r="H1022871" s="73"/>
      <c r="I1022871" s="74"/>
      <c r="J1022871" s="71"/>
      <c r="K1022871" s="75"/>
      <c r="L1022871" s="73"/>
      <c r="M1022871" s="73"/>
      <c r="N1022871" s="76"/>
      <c r="O1022871" s="73"/>
      <c r="P1022871" s="71"/>
      <c r="Q1022871" s="71"/>
      <c r="R1022871" s="77"/>
      <c r="S1022871" s="71"/>
      <c r="T1022871" s="71"/>
      <c r="U1022871" s="71"/>
      <c r="V1022871" s="78"/>
    </row>
    <row r="1022872" spans="1:22" customFormat="1">
      <c r="A1022872" s="2"/>
      <c r="B1022872" s="63"/>
      <c r="C1022872" s="67"/>
      <c r="D1022872" s="54"/>
      <c r="E1022872" s="71"/>
      <c r="F1022872" s="72"/>
      <c r="G1022872" s="72"/>
      <c r="H1022872" s="73"/>
      <c r="I1022872" s="74"/>
      <c r="J1022872" s="71"/>
      <c r="K1022872" s="75"/>
      <c r="L1022872" s="73"/>
      <c r="M1022872" s="73"/>
      <c r="N1022872" s="76"/>
      <c r="O1022872" s="73"/>
      <c r="P1022872" s="71"/>
      <c r="Q1022872" s="71"/>
      <c r="R1022872" s="77"/>
      <c r="S1022872" s="71"/>
      <c r="T1022872" s="71"/>
      <c r="U1022872" s="71"/>
      <c r="V1022872" s="78"/>
    </row>
    <row r="1022873" spans="1:22" customFormat="1">
      <c r="A1022873" s="2"/>
      <c r="B1022873" s="63"/>
      <c r="C1022873" s="67"/>
      <c r="D1022873" s="54"/>
      <c r="E1022873" s="71"/>
      <c r="F1022873" s="72"/>
      <c r="G1022873" s="72"/>
      <c r="H1022873" s="73"/>
      <c r="I1022873" s="74"/>
      <c r="J1022873" s="71"/>
      <c r="K1022873" s="75"/>
      <c r="L1022873" s="73"/>
      <c r="M1022873" s="73"/>
      <c r="N1022873" s="76"/>
      <c r="O1022873" s="73"/>
      <c r="P1022873" s="71"/>
      <c r="Q1022873" s="71"/>
      <c r="R1022873" s="77"/>
      <c r="S1022873" s="71"/>
      <c r="T1022873" s="71"/>
      <c r="U1022873" s="71"/>
      <c r="V1022873" s="78"/>
    </row>
    <row r="1022874" spans="1:22" customFormat="1">
      <c r="A1022874" s="2"/>
      <c r="B1022874" s="63"/>
      <c r="C1022874" s="67"/>
      <c r="D1022874" s="54"/>
      <c r="E1022874" s="71"/>
      <c r="F1022874" s="72"/>
      <c r="G1022874" s="72"/>
      <c r="H1022874" s="73"/>
      <c r="I1022874" s="74"/>
      <c r="J1022874" s="71"/>
      <c r="K1022874" s="75"/>
      <c r="L1022874" s="73"/>
      <c r="M1022874" s="73"/>
      <c r="N1022874" s="76"/>
      <c r="O1022874" s="73"/>
      <c r="P1022874" s="71"/>
      <c r="Q1022874" s="71"/>
      <c r="R1022874" s="77"/>
      <c r="S1022874" s="71"/>
      <c r="T1022874" s="71"/>
      <c r="U1022874" s="71"/>
      <c r="V1022874" s="78"/>
    </row>
    <row r="1022875" spans="1:22" customFormat="1">
      <c r="A1022875" s="2"/>
      <c r="B1022875" s="63"/>
      <c r="C1022875" s="67"/>
      <c r="D1022875" s="54"/>
      <c r="E1022875" s="71"/>
      <c r="F1022875" s="72"/>
      <c r="G1022875" s="72"/>
      <c r="H1022875" s="73"/>
      <c r="I1022875" s="74"/>
      <c r="J1022875" s="71"/>
      <c r="K1022875" s="75"/>
      <c r="L1022875" s="73"/>
      <c r="M1022875" s="73"/>
      <c r="N1022875" s="76"/>
      <c r="O1022875" s="73"/>
      <c r="P1022875" s="71"/>
      <c r="Q1022875" s="71"/>
      <c r="R1022875" s="77"/>
      <c r="S1022875" s="71"/>
      <c r="T1022875" s="71"/>
      <c r="U1022875" s="71"/>
      <c r="V1022875" s="78"/>
    </row>
    <row r="1022876" spans="1:22" customFormat="1">
      <c r="A1022876" s="2"/>
      <c r="B1022876" s="63"/>
      <c r="C1022876" s="67"/>
      <c r="D1022876" s="54"/>
      <c r="E1022876" s="71"/>
      <c r="F1022876" s="72"/>
      <c r="G1022876" s="72"/>
      <c r="H1022876" s="73"/>
      <c r="I1022876" s="74"/>
      <c r="J1022876" s="71"/>
      <c r="K1022876" s="75"/>
      <c r="L1022876" s="73"/>
      <c r="M1022876" s="73"/>
      <c r="N1022876" s="76"/>
      <c r="O1022876" s="73"/>
      <c r="P1022876" s="71"/>
      <c r="Q1022876" s="71"/>
      <c r="R1022876" s="77"/>
      <c r="S1022876" s="71"/>
      <c r="T1022876" s="71"/>
      <c r="U1022876" s="71"/>
      <c r="V1022876" s="78"/>
    </row>
    <row r="1022877" spans="1:22" customFormat="1">
      <c r="A1022877" s="2"/>
      <c r="B1022877" s="63"/>
      <c r="C1022877" s="67"/>
      <c r="D1022877" s="54"/>
      <c r="E1022877" s="71"/>
      <c r="F1022877" s="72"/>
      <c r="G1022877" s="72"/>
      <c r="H1022877" s="73"/>
      <c r="I1022877" s="74"/>
      <c r="J1022877" s="71"/>
      <c r="K1022877" s="75"/>
      <c r="L1022877" s="73"/>
      <c r="M1022877" s="73"/>
      <c r="N1022877" s="76"/>
      <c r="O1022877" s="73"/>
      <c r="P1022877" s="71"/>
      <c r="Q1022877" s="71"/>
      <c r="R1022877" s="77"/>
      <c r="S1022877" s="71"/>
      <c r="T1022877" s="71"/>
      <c r="U1022877" s="71"/>
      <c r="V1022877" s="78"/>
    </row>
    <row r="1022878" spans="1:22" customFormat="1">
      <c r="A1022878" s="2"/>
      <c r="B1022878" s="63"/>
      <c r="C1022878" s="67"/>
      <c r="D1022878" s="54"/>
      <c r="E1022878" s="71"/>
      <c r="F1022878" s="72"/>
      <c r="G1022878" s="72"/>
      <c r="H1022878" s="73"/>
      <c r="I1022878" s="74"/>
      <c r="J1022878" s="71"/>
      <c r="K1022878" s="75"/>
      <c r="L1022878" s="73"/>
      <c r="M1022878" s="73"/>
      <c r="N1022878" s="76"/>
      <c r="O1022878" s="73"/>
      <c r="P1022878" s="71"/>
      <c r="Q1022878" s="71"/>
      <c r="R1022878" s="77"/>
      <c r="S1022878" s="71"/>
      <c r="T1022878" s="71"/>
      <c r="U1022878" s="71"/>
      <c r="V1022878" s="78"/>
    </row>
    <row r="1022879" spans="1:22" customFormat="1">
      <c r="A1022879" s="2"/>
      <c r="B1022879" s="63"/>
      <c r="C1022879" s="67"/>
      <c r="D1022879" s="54"/>
      <c r="E1022879" s="71"/>
      <c r="F1022879" s="72"/>
      <c r="G1022879" s="72"/>
      <c r="H1022879" s="73"/>
      <c r="I1022879" s="74"/>
      <c r="J1022879" s="71"/>
      <c r="K1022879" s="75"/>
      <c r="L1022879" s="73"/>
      <c r="M1022879" s="73"/>
      <c r="N1022879" s="76"/>
      <c r="O1022879" s="73"/>
      <c r="P1022879" s="71"/>
      <c r="Q1022879" s="71"/>
      <c r="R1022879" s="77"/>
      <c r="S1022879" s="71"/>
      <c r="T1022879" s="71"/>
      <c r="U1022879" s="71"/>
      <c r="V1022879" s="78"/>
    </row>
    <row r="1022880" spans="1:22" customFormat="1">
      <c r="A1022880" s="2"/>
      <c r="B1022880" s="63"/>
      <c r="C1022880" s="67"/>
      <c r="D1022880" s="54"/>
      <c r="E1022880" s="71"/>
      <c r="F1022880" s="72"/>
      <c r="G1022880" s="72"/>
      <c r="H1022880" s="73"/>
      <c r="I1022880" s="74"/>
      <c r="J1022880" s="71"/>
      <c r="K1022880" s="75"/>
      <c r="L1022880" s="73"/>
      <c r="M1022880" s="73"/>
      <c r="N1022880" s="76"/>
      <c r="O1022880" s="73"/>
      <c r="P1022880" s="71"/>
      <c r="Q1022880" s="71"/>
      <c r="R1022880" s="77"/>
      <c r="S1022880" s="71"/>
      <c r="T1022880" s="71"/>
      <c r="U1022880" s="71"/>
      <c r="V1022880" s="78"/>
    </row>
    <row r="1022881" spans="1:22" customFormat="1">
      <c r="A1022881" s="2"/>
      <c r="B1022881" s="63"/>
      <c r="C1022881" s="67"/>
      <c r="D1022881" s="54"/>
      <c r="E1022881" s="71"/>
      <c r="F1022881" s="72"/>
      <c r="G1022881" s="72"/>
      <c r="H1022881" s="73"/>
      <c r="I1022881" s="74"/>
      <c r="J1022881" s="71"/>
      <c r="K1022881" s="75"/>
      <c r="L1022881" s="73"/>
      <c r="M1022881" s="73"/>
      <c r="N1022881" s="76"/>
      <c r="O1022881" s="73"/>
      <c r="P1022881" s="71"/>
      <c r="Q1022881" s="71"/>
      <c r="R1022881" s="77"/>
      <c r="S1022881" s="71"/>
      <c r="T1022881" s="71"/>
      <c r="U1022881" s="71"/>
      <c r="V1022881" s="78"/>
    </row>
    <row r="1022882" spans="1:22" customFormat="1">
      <c r="A1022882" s="2"/>
      <c r="B1022882" s="63"/>
      <c r="C1022882" s="67"/>
      <c r="D1022882" s="54"/>
      <c r="E1022882" s="71"/>
      <c r="F1022882" s="72"/>
      <c r="G1022882" s="72"/>
      <c r="H1022882" s="73"/>
      <c r="I1022882" s="74"/>
      <c r="J1022882" s="71"/>
      <c r="K1022882" s="75"/>
      <c r="L1022882" s="73"/>
      <c r="M1022882" s="73"/>
      <c r="N1022882" s="76"/>
      <c r="O1022882" s="73"/>
      <c r="P1022882" s="71"/>
      <c r="Q1022882" s="71"/>
      <c r="R1022882" s="77"/>
      <c r="S1022882" s="71"/>
      <c r="T1022882" s="71"/>
      <c r="U1022882" s="71"/>
      <c r="V1022882" s="78"/>
    </row>
    <row r="1022883" spans="1:22" customFormat="1">
      <c r="A1022883" s="2"/>
      <c r="B1022883" s="63"/>
      <c r="C1022883" s="67"/>
      <c r="D1022883" s="54"/>
      <c r="E1022883" s="71"/>
      <c r="F1022883" s="72"/>
      <c r="G1022883" s="72"/>
      <c r="H1022883" s="73"/>
      <c r="I1022883" s="74"/>
      <c r="J1022883" s="71"/>
      <c r="K1022883" s="75"/>
      <c r="L1022883" s="73"/>
      <c r="M1022883" s="73"/>
      <c r="N1022883" s="76"/>
      <c r="O1022883" s="73"/>
      <c r="P1022883" s="71"/>
      <c r="Q1022883" s="71"/>
      <c r="R1022883" s="77"/>
      <c r="S1022883" s="71"/>
      <c r="T1022883" s="71"/>
      <c r="U1022883" s="71"/>
      <c r="V1022883" s="78"/>
    </row>
    <row r="1022884" spans="1:22" customFormat="1">
      <c r="A1022884" s="2"/>
      <c r="B1022884" s="63"/>
      <c r="C1022884" s="67"/>
      <c r="D1022884" s="54"/>
      <c r="E1022884" s="71"/>
      <c r="F1022884" s="72"/>
      <c r="G1022884" s="72"/>
      <c r="H1022884" s="73"/>
      <c r="I1022884" s="74"/>
      <c r="J1022884" s="71"/>
      <c r="K1022884" s="75"/>
      <c r="L1022884" s="73"/>
      <c r="M1022884" s="73"/>
      <c r="N1022884" s="76"/>
      <c r="O1022884" s="73"/>
      <c r="P1022884" s="71"/>
      <c r="Q1022884" s="71"/>
      <c r="R1022884" s="77"/>
      <c r="S1022884" s="71"/>
      <c r="T1022884" s="71"/>
      <c r="U1022884" s="71"/>
      <c r="V1022884" s="78"/>
    </row>
    <row r="1022885" spans="1:22" customFormat="1">
      <c r="A1022885" s="2"/>
      <c r="B1022885" s="63"/>
      <c r="C1022885" s="67"/>
      <c r="D1022885" s="54"/>
      <c r="E1022885" s="71"/>
      <c r="F1022885" s="72"/>
      <c r="G1022885" s="72"/>
      <c r="H1022885" s="73"/>
      <c r="I1022885" s="74"/>
      <c r="J1022885" s="71"/>
      <c r="K1022885" s="75"/>
      <c r="L1022885" s="73"/>
      <c r="M1022885" s="73"/>
      <c r="N1022885" s="76"/>
      <c r="O1022885" s="73"/>
      <c r="P1022885" s="71"/>
      <c r="Q1022885" s="71"/>
      <c r="R1022885" s="77"/>
      <c r="S1022885" s="71"/>
      <c r="T1022885" s="71"/>
      <c r="U1022885" s="71"/>
      <c r="V1022885" s="78"/>
    </row>
    <row r="1022886" spans="1:22" customFormat="1">
      <c r="A1022886" s="2"/>
      <c r="B1022886" s="63"/>
      <c r="C1022886" s="67"/>
      <c r="D1022886" s="54"/>
      <c r="E1022886" s="71"/>
      <c r="F1022886" s="72"/>
      <c r="G1022886" s="72"/>
      <c r="H1022886" s="73"/>
      <c r="I1022886" s="74"/>
      <c r="J1022886" s="71"/>
      <c r="K1022886" s="75"/>
      <c r="L1022886" s="73"/>
      <c r="M1022886" s="73"/>
      <c r="N1022886" s="76"/>
      <c r="O1022886" s="73"/>
      <c r="P1022886" s="71"/>
      <c r="Q1022886" s="71"/>
      <c r="R1022886" s="77"/>
      <c r="S1022886" s="71"/>
      <c r="T1022886" s="71"/>
      <c r="U1022886" s="71"/>
      <c r="V1022886" s="78"/>
    </row>
    <row r="1022887" spans="1:22" customFormat="1">
      <c r="A1022887" s="2"/>
      <c r="B1022887" s="63"/>
      <c r="C1022887" s="67"/>
      <c r="D1022887" s="54"/>
      <c r="E1022887" s="71"/>
      <c r="F1022887" s="72"/>
      <c r="G1022887" s="72"/>
      <c r="H1022887" s="73"/>
      <c r="I1022887" s="74"/>
      <c r="J1022887" s="71"/>
      <c r="K1022887" s="75"/>
      <c r="L1022887" s="73"/>
      <c r="M1022887" s="73"/>
      <c r="N1022887" s="76"/>
      <c r="O1022887" s="73"/>
      <c r="P1022887" s="71"/>
      <c r="Q1022887" s="71"/>
      <c r="R1022887" s="77"/>
      <c r="S1022887" s="71"/>
      <c r="T1022887" s="71"/>
      <c r="U1022887" s="71"/>
      <c r="V1022887" s="78"/>
    </row>
    <row r="1022888" spans="1:22" customFormat="1">
      <c r="A1022888" s="2"/>
      <c r="B1022888" s="63"/>
      <c r="C1022888" s="67"/>
      <c r="D1022888" s="54"/>
      <c r="E1022888" s="71"/>
      <c r="F1022888" s="72"/>
      <c r="G1022888" s="72"/>
      <c r="H1022888" s="73"/>
      <c r="I1022888" s="74"/>
      <c r="J1022888" s="71"/>
      <c r="K1022888" s="75"/>
      <c r="L1022888" s="73"/>
      <c r="M1022888" s="73"/>
      <c r="N1022888" s="76"/>
      <c r="O1022888" s="73"/>
      <c r="P1022888" s="71"/>
      <c r="Q1022888" s="71"/>
      <c r="R1022888" s="77"/>
      <c r="S1022888" s="71"/>
      <c r="T1022888" s="71"/>
      <c r="U1022888" s="71"/>
      <c r="V1022888" s="78"/>
    </row>
    <row r="1022889" spans="1:22" customFormat="1">
      <c r="A1022889" s="2"/>
      <c r="B1022889" s="63"/>
      <c r="C1022889" s="67"/>
      <c r="D1022889" s="54"/>
      <c r="E1022889" s="71"/>
      <c r="F1022889" s="72"/>
      <c r="G1022889" s="72"/>
      <c r="H1022889" s="73"/>
      <c r="I1022889" s="74"/>
      <c r="J1022889" s="71"/>
      <c r="K1022889" s="75"/>
      <c r="L1022889" s="73"/>
      <c r="M1022889" s="73"/>
      <c r="N1022889" s="76"/>
      <c r="O1022889" s="73"/>
      <c r="P1022889" s="71"/>
      <c r="Q1022889" s="71"/>
      <c r="R1022889" s="77"/>
      <c r="S1022889" s="71"/>
      <c r="T1022889" s="71"/>
      <c r="U1022889" s="71"/>
      <c r="V1022889" s="78"/>
    </row>
    <row r="1022890" spans="1:22" customFormat="1">
      <c r="A1022890" s="2"/>
      <c r="B1022890" s="63"/>
      <c r="C1022890" s="67"/>
      <c r="D1022890" s="54"/>
      <c r="E1022890" s="71"/>
      <c r="F1022890" s="72"/>
      <c r="G1022890" s="72"/>
      <c r="H1022890" s="73"/>
      <c r="I1022890" s="74"/>
      <c r="J1022890" s="71"/>
      <c r="K1022890" s="75"/>
      <c r="L1022890" s="73"/>
      <c r="M1022890" s="73"/>
      <c r="N1022890" s="76"/>
      <c r="O1022890" s="73"/>
      <c r="P1022890" s="71"/>
      <c r="Q1022890" s="71"/>
      <c r="R1022890" s="77"/>
      <c r="S1022890" s="71"/>
      <c r="T1022890" s="71"/>
      <c r="U1022890" s="71"/>
      <c r="V1022890" s="78"/>
    </row>
    <row r="1022891" spans="1:22" customFormat="1">
      <c r="A1022891" s="2"/>
      <c r="B1022891" s="63"/>
      <c r="C1022891" s="67"/>
      <c r="D1022891" s="54"/>
      <c r="E1022891" s="71"/>
      <c r="F1022891" s="72"/>
      <c r="G1022891" s="72"/>
      <c r="H1022891" s="73"/>
      <c r="I1022891" s="74"/>
      <c r="J1022891" s="71"/>
      <c r="K1022891" s="75"/>
      <c r="L1022891" s="73"/>
      <c r="M1022891" s="73"/>
      <c r="N1022891" s="76"/>
      <c r="O1022891" s="73"/>
      <c r="P1022891" s="71"/>
      <c r="Q1022891" s="71"/>
      <c r="R1022891" s="77"/>
      <c r="S1022891" s="71"/>
      <c r="T1022891" s="71"/>
      <c r="U1022891" s="71"/>
      <c r="V1022891" s="78"/>
    </row>
    <row r="1022892" spans="1:22" customFormat="1">
      <c r="A1022892" s="2"/>
      <c r="B1022892" s="63"/>
      <c r="C1022892" s="67"/>
      <c r="D1022892" s="54"/>
      <c r="E1022892" s="71"/>
      <c r="F1022892" s="72"/>
      <c r="G1022892" s="72"/>
      <c r="H1022892" s="73"/>
      <c r="I1022892" s="74"/>
      <c r="J1022892" s="71"/>
      <c r="K1022892" s="75"/>
      <c r="L1022892" s="73"/>
      <c r="M1022892" s="73"/>
      <c r="N1022892" s="76"/>
      <c r="O1022892" s="73"/>
      <c r="P1022892" s="71"/>
      <c r="Q1022892" s="71"/>
      <c r="R1022892" s="77"/>
      <c r="S1022892" s="71"/>
      <c r="T1022892" s="71"/>
      <c r="U1022892" s="71"/>
      <c r="V1022892" s="78"/>
    </row>
    <row r="1022893" spans="1:22" customFormat="1">
      <c r="A1022893" s="2"/>
      <c r="B1022893" s="63"/>
      <c r="C1022893" s="67"/>
      <c r="D1022893" s="54"/>
      <c r="E1022893" s="71"/>
      <c r="F1022893" s="72"/>
      <c r="G1022893" s="72"/>
      <c r="H1022893" s="73"/>
      <c r="I1022893" s="74"/>
      <c r="J1022893" s="71"/>
      <c r="K1022893" s="75"/>
      <c r="L1022893" s="73"/>
      <c r="M1022893" s="73"/>
      <c r="N1022893" s="76"/>
      <c r="O1022893" s="73"/>
      <c r="P1022893" s="71"/>
      <c r="Q1022893" s="71"/>
      <c r="R1022893" s="77"/>
      <c r="S1022893" s="71"/>
      <c r="T1022893" s="71"/>
      <c r="U1022893" s="71"/>
      <c r="V1022893" s="78"/>
    </row>
    <row r="1022894" spans="1:22" customFormat="1">
      <c r="A1022894" s="2"/>
      <c r="B1022894" s="63"/>
      <c r="C1022894" s="67"/>
      <c r="D1022894" s="54"/>
      <c r="E1022894" s="71"/>
      <c r="F1022894" s="72"/>
      <c r="G1022894" s="72"/>
      <c r="H1022894" s="73"/>
      <c r="I1022894" s="74"/>
      <c r="J1022894" s="71"/>
      <c r="K1022894" s="75"/>
      <c r="L1022894" s="73"/>
      <c r="M1022894" s="73"/>
      <c r="N1022894" s="76"/>
      <c r="O1022894" s="73"/>
      <c r="P1022894" s="71"/>
      <c r="Q1022894" s="71"/>
      <c r="R1022894" s="77"/>
      <c r="S1022894" s="71"/>
      <c r="T1022894" s="71"/>
      <c r="U1022894" s="71"/>
      <c r="V1022894" s="78"/>
    </row>
    <row r="1022895" spans="1:22" customFormat="1">
      <c r="A1022895" s="2"/>
      <c r="B1022895" s="63"/>
      <c r="C1022895" s="67"/>
      <c r="D1022895" s="54"/>
      <c r="E1022895" s="71"/>
      <c r="F1022895" s="72"/>
      <c r="G1022895" s="72"/>
      <c r="H1022895" s="73"/>
      <c r="I1022895" s="74"/>
      <c r="J1022895" s="71"/>
      <c r="K1022895" s="75"/>
      <c r="L1022895" s="73"/>
      <c r="M1022895" s="73"/>
      <c r="N1022895" s="76"/>
      <c r="O1022895" s="73"/>
      <c r="P1022895" s="71"/>
      <c r="Q1022895" s="71"/>
      <c r="R1022895" s="77"/>
      <c r="S1022895" s="71"/>
      <c r="T1022895" s="71"/>
      <c r="U1022895" s="71"/>
      <c r="V1022895" s="78"/>
    </row>
    <row r="1022896" spans="1:22" customFormat="1">
      <c r="A1022896" s="2"/>
      <c r="B1022896" s="63"/>
      <c r="C1022896" s="67"/>
      <c r="D1022896" s="54"/>
      <c r="E1022896" s="71"/>
      <c r="F1022896" s="72"/>
      <c r="G1022896" s="72"/>
      <c r="H1022896" s="73"/>
      <c r="I1022896" s="74"/>
      <c r="J1022896" s="71"/>
      <c r="K1022896" s="75"/>
      <c r="L1022896" s="73"/>
      <c r="M1022896" s="73"/>
      <c r="N1022896" s="76"/>
      <c r="O1022896" s="73"/>
      <c r="P1022896" s="71"/>
      <c r="Q1022896" s="71"/>
      <c r="R1022896" s="77"/>
      <c r="S1022896" s="71"/>
      <c r="T1022896" s="71"/>
      <c r="U1022896" s="71"/>
      <c r="V1022896" s="78"/>
    </row>
    <row r="1022897" spans="1:22" customFormat="1">
      <c r="A1022897" s="2"/>
      <c r="B1022897" s="63"/>
      <c r="C1022897" s="67"/>
      <c r="D1022897" s="54"/>
      <c r="E1022897" s="71"/>
      <c r="F1022897" s="72"/>
      <c r="G1022897" s="72"/>
      <c r="H1022897" s="73"/>
      <c r="I1022897" s="74"/>
      <c r="J1022897" s="71"/>
      <c r="K1022897" s="75"/>
      <c r="L1022897" s="73"/>
      <c r="M1022897" s="73"/>
      <c r="N1022897" s="76"/>
      <c r="O1022897" s="73"/>
      <c r="P1022897" s="71"/>
      <c r="Q1022897" s="71"/>
      <c r="R1022897" s="77"/>
      <c r="S1022897" s="71"/>
      <c r="T1022897" s="71"/>
      <c r="U1022897" s="71"/>
      <c r="V1022897" s="78"/>
    </row>
    <row r="1022898" spans="1:22" customFormat="1">
      <c r="A1022898" s="2"/>
      <c r="B1022898" s="63"/>
      <c r="C1022898" s="67"/>
      <c r="D1022898" s="54"/>
      <c r="E1022898" s="71"/>
      <c r="F1022898" s="72"/>
      <c r="G1022898" s="72"/>
      <c r="H1022898" s="73"/>
      <c r="I1022898" s="74"/>
      <c r="J1022898" s="71"/>
      <c r="K1022898" s="75"/>
      <c r="L1022898" s="73"/>
      <c r="M1022898" s="73"/>
      <c r="N1022898" s="76"/>
      <c r="O1022898" s="73"/>
      <c r="P1022898" s="71"/>
      <c r="Q1022898" s="71"/>
      <c r="R1022898" s="77"/>
      <c r="S1022898" s="71"/>
      <c r="T1022898" s="71"/>
      <c r="U1022898" s="71"/>
      <c r="V1022898" s="78"/>
    </row>
    <row r="1022899" spans="1:22" customFormat="1">
      <c r="A1022899" s="2"/>
      <c r="B1022899" s="63"/>
      <c r="C1022899" s="67"/>
      <c r="D1022899" s="54"/>
      <c r="E1022899" s="71"/>
      <c r="F1022899" s="72"/>
      <c r="G1022899" s="72"/>
      <c r="H1022899" s="73"/>
      <c r="I1022899" s="74"/>
      <c r="J1022899" s="71"/>
      <c r="K1022899" s="75"/>
      <c r="L1022899" s="73"/>
      <c r="M1022899" s="73"/>
      <c r="N1022899" s="76"/>
      <c r="O1022899" s="73"/>
      <c r="P1022899" s="71"/>
      <c r="Q1022899" s="71"/>
      <c r="R1022899" s="77"/>
      <c r="S1022899" s="71"/>
      <c r="T1022899" s="71"/>
      <c r="U1022899" s="71"/>
      <c r="V1022899" s="78"/>
    </row>
    <row r="1022900" spans="1:22" customFormat="1">
      <c r="A1022900" s="2"/>
      <c r="B1022900" s="63"/>
      <c r="C1022900" s="67"/>
      <c r="D1022900" s="54"/>
      <c r="E1022900" s="71"/>
      <c r="F1022900" s="72"/>
      <c r="G1022900" s="72"/>
      <c r="H1022900" s="73"/>
      <c r="I1022900" s="74"/>
      <c r="J1022900" s="71"/>
      <c r="K1022900" s="75"/>
      <c r="L1022900" s="73"/>
      <c r="M1022900" s="73"/>
      <c r="N1022900" s="76"/>
      <c r="O1022900" s="73"/>
      <c r="P1022900" s="71"/>
      <c r="Q1022900" s="71"/>
      <c r="R1022900" s="77"/>
      <c r="S1022900" s="71"/>
      <c r="T1022900" s="71"/>
      <c r="U1022900" s="71"/>
      <c r="V1022900" s="78"/>
    </row>
    <row r="1022901" spans="1:22" customFormat="1">
      <c r="A1022901" s="2"/>
      <c r="B1022901" s="63"/>
      <c r="C1022901" s="67"/>
      <c r="D1022901" s="54"/>
      <c r="E1022901" s="71"/>
      <c r="F1022901" s="72"/>
      <c r="G1022901" s="72"/>
      <c r="H1022901" s="73"/>
      <c r="I1022901" s="74"/>
      <c r="J1022901" s="71"/>
      <c r="K1022901" s="75"/>
      <c r="L1022901" s="73"/>
      <c r="M1022901" s="73"/>
      <c r="N1022901" s="76"/>
      <c r="O1022901" s="73"/>
      <c r="P1022901" s="71"/>
      <c r="Q1022901" s="71"/>
      <c r="R1022901" s="77"/>
      <c r="S1022901" s="71"/>
      <c r="T1022901" s="71"/>
      <c r="U1022901" s="71"/>
      <c r="V1022901" s="78"/>
    </row>
    <row r="1022902" spans="1:22" customFormat="1">
      <c r="A1022902" s="2"/>
      <c r="B1022902" s="63"/>
      <c r="C1022902" s="67"/>
      <c r="D1022902" s="54"/>
      <c r="E1022902" s="71"/>
      <c r="F1022902" s="72"/>
      <c r="G1022902" s="72"/>
      <c r="H1022902" s="73"/>
      <c r="I1022902" s="74"/>
      <c r="J1022902" s="71"/>
      <c r="K1022902" s="75"/>
      <c r="L1022902" s="73"/>
      <c r="M1022902" s="73"/>
      <c r="N1022902" s="76"/>
      <c r="O1022902" s="73"/>
      <c r="P1022902" s="71"/>
      <c r="Q1022902" s="71"/>
      <c r="R1022902" s="77"/>
      <c r="S1022902" s="71"/>
      <c r="T1022902" s="71"/>
      <c r="U1022902" s="71"/>
      <c r="V1022902" s="78"/>
    </row>
    <row r="1022903" spans="1:22" customFormat="1">
      <c r="A1022903" s="2"/>
      <c r="B1022903" s="63"/>
      <c r="C1022903" s="67"/>
      <c r="D1022903" s="54"/>
      <c r="E1022903" s="71"/>
      <c r="F1022903" s="72"/>
      <c r="G1022903" s="72"/>
      <c r="H1022903" s="73"/>
      <c r="I1022903" s="74"/>
      <c r="J1022903" s="71"/>
      <c r="K1022903" s="75"/>
      <c r="L1022903" s="73"/>
      <c r="M1022903" s="73"/>
      <c r="N1022903" s="76"/>
      <c r="O1022903" s="73"/>
      <c r="P1022903" s="71"/>
      <c r="Q1022903" s="71"/>
      <c r="R1022903" s="77"/>
      <c r="S1022903" s="71"/>
      <c r="T1022903" s="71"/>
      <c r="U1022903" s="71"/>
      <c r="V1022903" s="78"/>
    </row>
    <row r="1022904" spans="1:22" customFormat="1">
      <c r="A1022904" s="2"/>
      <c r="B1022904" s="63"/>
      <c r="C1022904" s="67"/>
      <c r="D1022904" s="54"/>
      <c r="E1022904" s="71"/>
      <c r="F1022904" s="72"/>
      <c r="G1022904" s="72"/>
      <c r="H1022904" s="73"/>
      <c r="I1022904" s="74"/>
      <c r="J1022904" s="71"/>
      <c r="K1022904" s="75"/>
      <c r="L1022904" s="73"/>
      <c r="M1022904" s="73"/>
      <c r="N1022904" s="76"/>
      <c r="O1022904" s="73"/>
      <c r="P1022904" s="71"/>
      <c r="Q1022904" s="71"/>
      <c r="R1022904" s="77"/>
      <c r="S1022904" s="71"/>
      <c r="T1022904" s="71"/>
      <c r="U1022904" s="71"/>
      <c r="V1022904" s="78"/>
    </row>
    <row r="1022905" spans="1:22" customFormat="1">
      <c r="A1022905" s="2"/>
      <c r="B1022905" s="63"/>
      <c r="C1022905" s="67"/>
      <c r="D1022905" s="54"/>
      <c r="E1022905" s="71"/>
      <c r="F1022905" s="72"/>
      <c r="G1022905" s="72"/>
      <c r="H1022905" s="73"/>
      <c r="I1022905" s="74"/>
      <c r="J1022905" s="71"/>
      <c r="K1022905" s="75"/>
      <c r="L1022905" s="73"/>
      <c r="M1022905" s="73"/>
      <c r="N1022905" s="76"/>
      <c r="O1022905" s="73"/>
      <c r="P1022905" s="71"/>
      <c r="Q1022905" s="71"/>
      <c r="R1022905" s="77"/>
      <c r="S1022905" s="71"/>
      <c r="T1022905" s="71"/>
      <c r="U1022905" s="71"/>
      <c r="V1022905" s="78"/>
    </row>
    <row r="1022906" spans="1:22" customFormat="1">
      <c r="A1022906" s="2"/>
      <c r="B1022906" s="63"/>
      <c r="C1022906" s="67"/>
      <c r="D1022906" s="54"/>
      <c r="E1022906" s="71"/>
      <c r="F1022906" s="72"/>
      <c r="G1022906" s="72"/>
      <c r="H1022906" s="73"/>
      <c r="I1022906" s="74"/>
      <c r="J1022906" s="71"/>
      <c r="K1022906" s="75"/>
      <c r="L1022906" s="73"/>
      <c r="M1022906" s="73"/>
      <c r="N1022906" s="76"/>
      <c r="O1022906" s="73"/>
      <c r="P1022906" s="71"/>
      <c r="Q1022906" s="71"/>
      <c r="R1022906" s="77"/>
      <c r="S1022906" s="71"/>
      <c r="T1022906" s="71"/>
      <c r="U1022906" s="71"/>
      <c r="V1022906" s="78"/>
    </row>
    <row r="1022907" spans="1:22" customFormat="1">
      <c r="A1022907" s="2"/>
      <c r="B1022907" s="63"/>
      <c r="C1022907" s="67"/>
      <c r="D1022907" s="54"/>
      <c r="E1022907" s="71"/>
      <c r="F1022907" s="72"/>
      <c r="G1022907" s="72"/>
      <c r="H1022907" s="73"/>
      <c r="I1022907" s="74"/>
      <c r="J1022907" s="71"/>
      <c r="K1022907" s="75"/>
      <c r="L1022907" s="73"/>
      <c r="M1022907" s="73"/>
      <c r="N1022907" s="76"/>
      <c r="O1022907" s="73"/>
      <c r="P1022907" s="71"/>
      <c r="Q1022907" s="71"/>
      <c r="R1022907" s="77"/>
      <c r="S1022907" s="71"/>
      <c r="T1022907" s="71"/>
      <c r="U1022907" s="71"/>
      <c r="V1022907" s="78"/>
    </row>
    <row r="1022908" spans="1:22" customFormat="1">
      <c r="A1022908" s="2"/>
      <c r="B1022908" s="63"/>
      <c r="C1022908" s="67"/>
      <c r="D1022908" s="54"/>
      <c r="E1022908" s="71"/>
      <c r="F1022908" s="72"/>
      <c r="G1022908" s="72"/>
      <c r="H1022908" s="73"/>
      <c r="I1022908" s="74"/>
      <c r="J1022908" s="71"/>
      <c r="K1022908" s="75"/>
      <c r="L1022908" s="73"/>
      <c r="M1022908" s="73"/>
      <c r="N1022908" s="76"/>
      <c r="O1022908" s="73"/>
      <c r="P1022908" s="71"/>
      <c r="Q1022908" s="71"/>
      <c r="R1022908" s="77"/>
      <c r="S1022908" s="71"/>
      <c r="T1022908" s="71"/>
      <c r="U1022908" s="71"/>
      <c r="V1022908" s="78"/>
    </row>
    <row r="1022909" spans="1:22" customFormat="1">
      <c r="A1022909" s="2"/>
      <c r="B1022909" s="63"/>
      <c r="C1022909" s="67"/>
      <c r="D1022909" s="54"/>
      <c r="E1022909" s="71"/>
      <c r="F1022909" s="72"/>
      <c r="G1022909" s="72"/>
      <c r="H1022909" s="73"/>
      <c r="I1022909" s="74"/>
      <c r="J1022909" s="71"/>
      <c r="K1022909" s="75"/>
      <c r="L1022909" s="73"/>
      <c r="M1022909" s="73"/>
      <c r="N1022909" s="76"/>
      <c r="O1022909" s="73"/>
      <c r="P1022909" s="71"/>
      <c r="Q1022909" s="71"/>
      <c r="R1022909" s="77"/>
      <c r="S1022909" s="71"/>
      <c r="T1022909" s="71"/>
      <c r="U1022909" s="71"/>
      <c r="V1022909" s="78"/>
    </row>
    <row r="1022910" spans="1:22" customFormat="1">
      <c r="A1022910" s="2"/>
      <c r="B1022910" s="63"/>
      <c r="C1022910" s="67"/>
      <c r="D1022910" s="54"/>
      <c r="E1022910" s="71"/>
      <c r="F1022910" s="72"/>
      <c r="G1022910" s="72"/>
      <c r="H1022910" s="73"/>
      <c r="I1022910" s="74"/>
      <c r="J1022910" s="71"/>
      <c r="K1022910" s="75"/>
      <c r="L1022910" s="73"/>
      <c r="M1022910" s="73"/>
      <c r="N1022910" s="76"/>
      <c r="O1022910" s="73"/>
      <c r="P1022910" s="71"/>
      <c r="Q1022910" s="71"/>
      <c r="R1022910" s="77"/>
      <c r="S1022910" s="71"/>
      <c r="T1022910" s="71"/>
      <c r="U1022910" s="71"/>
      <c r="V1022910" s="78"/>
    </row>
    <row r="1022911" spans="1:22" customFormat="1">
      <c r="A1022911" s="2"/>
      <c r="B1022911" s="63"/>
      <c r="C1022911" s="67"/>
      <c r="D1022911" s="54"/>
      <c r="E1022911" s="71"/>
      <c r="F1022911" s="72"/>
      <c r="G1022911" s="72"/>
      <c r="H1022911" s="73"/>
      <c r="I1022911" s="74"/>
      <c r="J1022911" s="71"/>
      <c r="K1022911" s="75"/>
      <c r="L1022911" s="73"/>
      <c r="M1022911" s="73"/>
      <c r="N1022911" s="76"/>
      <c r="O1022911" s="73"/>
      <c r="P1022911" s="71"/>
      <c r="Q1022911" s="71"/>
      <c r="R1022911" s="77"/>
      <c r="S1022911" s="71"/>
      <c r="T1022911" s="71"/>
      <c r="U1022911" s="71"/>
      <c r="V1022911" s="78"/>
    </row>
    <row r="1022912" spans="1:22" customFormat="1">
      <c r="A1022912" s="2"/>
      <c r="B1022912" s="63"/>
      <c r="C1022912" s="67"/>
      <c r="D1022912" s="54"/>
      <c r="E1022912" s="71"/>
      <c r="F1022912" s="72"/>
      <c r="G1022912" s="72"/>
      <c r="H1022912" s="73"/>
      <c r="I1022912" s="74"/>
      <c r="J1022912" s="71"/>
      <c r="K1022912" s="75"/>
      <c r="L1022912" s="73"/>
      <c r="M1022912" s="73"/>
      <c r="N1022912" s="76"/>
      <c r="O1022912" s="73"/>
      <c r="P1022912" s="71"/>
      <c r="Q1022912" s="71"/>
      <c r="R1022912" s="77"/>
      <c r="S1022912" s="71"/>
      <c r="T1022912" s="71"/>
      <c r="U1022912" s="71"/>
      <c r="V1022912" s="78"/>
    </row>
    <row r="1022913" spans="1:22" customFormat="1">
      <c r="A1022913" s="2"/>
      <c r="B1022913" s="63"/>
      <c r="C1022913" s="67"/>
      <c r="D1022913" s="54"/>
      <c r="E1022913" s="71"/>
      <c r="F1022913" s="72"/>
      <c r="G1022913" s="72"/>
      <c r="H1022913" s="73"/>
      <c r="I1022913" s="74"/>
      <c r="J1022913" s="71"/>
      <c r="K1022913" s="75"/>
      <c r="L1022913" s="73"/>
      <c r="M1022913" s="73"/>
      <c r="N1022913" s="76"/>
      <c r="O1022913" s="73"/>
      <c r="P1022913" s="71"/>
      <c r="Q1022913" s="71"/>
      <c r="R1022913" s="77"/>
      <c r="S1022913" s="71"/>
      <c r="T1022913" s="71"/>
      <c r="U1022913" s="71"/>
      <c r="V1022913" s="78"/>
    </row>
    <row r="1022914" spans="1:22" customFormat="1">
      <c r="A1022914" s="2"/>
      <c r="B1022914" s="63"/>
      <c r="C1022914" s="67"/>
      <c r="D1022914" s="54"/>
      <c r="E1022914" s="71"/>
      <c r="F1022914" s="72"/>
      <c r="G1022914" s="72"/>
      <c r="H1022914" s="73"/>
      <c r="I1022914" s="74"/>
      <c r="J1022914" s="71"/>
      <c r="K1022914" s="75"/>
      <c r="L1022914" s="73"/>
      <c r="M1022914" s="73"/>
      <c r="N1022914" s="76"/>
      <c r="O1022914" s="73"/>
      <c r="P1022914" s="71"/>
      <c r="Q1022914" s="71"/>
      <c r="R1022914" s="77"/>
      <c r="S1022914" s="71"/>
      <c r="T1022914" s="71"/>
      <c r="U1022914" s="71"/>
      <c r="V1022914" s="78"/>
    </row>
    <row r="1022915" spans="1:22" customFormat="1">
      <c r="A1022915" s="2"/>
      <c r="B1022915" s="63"/>
      <c r="C1022915" s="67"/>
      <c r="D1022915" s="54"/>
      <c r="E1022915" s="71"/>
      <c r="F1022915" s="72"/>
      <c r="G1022915" s="72"/>
      <c r="H1022915" s="73"/>
      <c r="I1022915" s="74"/>
      <c r="J1022915" s="71"/>
      <c r="K1022915" s="75"/>
      <c r="L1022915" s="73"/>
      <c r="M1022915" s="73"/>
      <c r="N1022915" s="76"/>
      <c r="O1022915" s="73"/>
      <c r="P1022915" s="71"/>
      <c r="Q1022915" s="71"/>
      <c r="R1022915" s="77"/>
      <c r="S1022915" s="71"/>
      <c r="T1022915" s="71"/>
      <c r="U1022915" s="71"/>
      <c r="V1022915" s="78"/>
    </row>
    <row r="1022916" spans="1:22" customFormat="1">
      <c r="A1022916" s="2"/>
      <c r="B1022916" s="63"/>
      <c r="C1022916" s="67"/>
      <c r="D1022916" s="54"/>
      <c r="E1022916" s="71"/>
      <c r="F1022916" s="72"/>
      <c r="G1022916" s="72"/>
      <c r="H1022916" s="73"/>
      <c r="I1022916" s="74"/>
      <c r="J1022916" s="71"/>
      <c r="K1022916" s="75"/>
      <c r="L1022916" s="73"/>
      <c r="M1022916" s="73"/>
      <c r="N1022916" s="76"/>
      <c r="O1022916" s="73"/>
      <c r="P1022916" s="71"/>
      <c r="Q1022916" s="71"/>
      <c r="R1022916" s="77"/>
      <c r="S1022916" s="71"/>
      <c r="T1022916" s="71"/>
      <c r="U1022916" s="71"/>
      <c r="V1022916" s="78"/>
    </row>
    <row r="1022917" spans="1:22" customFormat="1">
      <c r="A1022917" s="2"/>
      <c r="B1022917" s="63"/>
      <c r="C1022917" s="67"/>
      <c r="D1022917" s="54"/>
      <c r="E1022917" s="71"/>
      <c r="F1022917" s="72"/>
      <c r="G1022917" s="72"/>
      <c r="H1022917" s="73"/>
      <c r="I1022917" s="74"/>
      <c r="J1022917" s="71"/>
      <c r="K1022917" s="75"/>
      <c r="L1022917" s="73"/>
      <c r="M1022917" s="73"/>
      <c r="N1022917" s="76"/>
      <c r="O1022917" s="73"/>
      <c r="P1022917" s="71"/>
      <c r="Q1022917" s="71"/>
      <c r="R1022917" s="77"/>
      <c r="S1022917" s="71"/>
      <c r="T1022917" s="71"/>
      <c r="U1022917" s="71"/>
      <c r="V1022917" s="78"/>
    </row>
    <row r="1022918" spans="1:22" customFormat="1">
      <c r="A1022918" s="2"/>
      <c r="B1022918" s="63"/>
      <c r="C1022918" s="67"/>
      <c r="D1022918" s="54"/>
      <c r="E1022918" s="71"/>
      <c r="F1022918" s="72"/>
      <c r="G1022918" s="72"/>
      <c r="H1022918" s="73"/>
      <c r="I1022918" s="74"/>
      <c r="J1022918" s="71"/>
      <c r="K1022918" s="75"/>
      <c r="L1022918" s="73"/>
      <c r="M1022918" s="73"/>
      <c r="N1022918" s="76"/>
      <c r="O1022918" s="73"/>
      <c r="P1022918" s="71"/>
      <c r="Q1022918" s="71"/>
      <c r="R1022918" s="77"/>
      <c r="S1022918" s="71"/>
      <c r="T1022918" s="71"/>
      <c r="U1022918" s="71"/>
      <c r="V1022918" s="78"/>
    </row>
    <row r="1022919" spans="1:22" customFormat="1">
      <c r="A1022919" s="2"/>
      <c r="B1022919" s="63"/>
      <c r="C1022919" s="67"/>
      <c r="D1022919" s="54"/>
      <c r="E1022919" s="71"/>
      <c r="F1022919" s="72"/>
      <c r="G1022919" s="72"/>
      <c r="H1022919" s="73"/>
      <c r="I1022919" s="74"/>
      <c r="J1022919" s="71"/>
      <c r="K1022919" s="75"/>
      <c r="L1022919" s="73"/>
      <c r="M1022919" s="73"/>
      <c r="N1022919" s="76"/>
      <c r="O1022919" s="73"/>
      <c r="P1022919" s="71"/>
      <c r="Q1022919" s="71"/>
      <c r="R1022919" s="77"/>
      <c r="S1022919" s="71"/>
      <c r="T1022919" s="71"/>
      <c r="U1022919" s="71"/>
      <c r="V1022919" s="78"/>
    </row>
    <row r="1022920" spans="1:22" customFormat="1">
      <c r="A1022920" s="2"/>
      <c r="B1022920" s="63"/>
      <c r="C1022920" s="67"/>
      <c r="D1022920" s="54"/>
      <c r="E1022920" s="71"/>
      <c r="F1022920" s="72"/>
      <c r="G1022920" s="72"/>
      <c r="H1022920" s="73"/>
      <c r="I1022920" s="74"/>
      <c r="J1022920" s="71"/>
      <c r="K1022920" s="75"/>
      <c r="L1022920" s="73"/>
      <c r="M1022920" s="73"/>
      <c r="N1022920" s="76"/>
      <c r="O1022920" s="73"/>
      <c r="P1022920" s="71"/>
      <c r="Q1022920" s="71"/>
      <c r="R1022920" s="77"/>
      <c r="S1022920" s="71"/>
      <c r="T1022920" s="71"/>
      <c r="U1022920" s="71"/>
      <c r="V1022920" s="78"/>
    </row>
    <row r="1022921" spans="1:22" customFormat="1">
      <c r="A1022921" s="2"/>
      <c r="B1022921" s="63"/>
      <c r="C1022921" s="67"/>
      <c r="D1022921" s="54"/>
      <c r="E1022921" s="71"/>
      <c r="F1022921" s="72"/>
      <c r="G1022921" s="72"/>
      <c r="H1022921" s="73"/>
      <c r="I1022921" s="74"/>
      <c r="J1022921" s="71"/>
      <c r="K1022921" s="75"/>
      <c r="L1022921" s="73"/>
      <c r="M1022921" s="73"/>
      <c r="N1022921" s="76"/>
      <c r="O1022921" s="73"/>
      <c r="P1022921" s="71"/>
      <c r="Q1022921" s="71"/>
      <c r="R1022921" s="77"/>
      <c r="S1022921" s="71"/>
      <c r="T1022921" s="71"/>
      <c r="U1022921" s="71"/>
      <c r="V1022921" s="78"/>
    </row>
    <row r="1022922" spans="1:22" customFormat="1">
      <c r="A1022922" s="2"/>
      <c r="B1022922" s="63"/>
      <c r="C1022922" s="67"/>
      <c r="D1022922" s="54"/>
      <c r="E1022922" s="71"/>
      <c r="F1022922" s="72"/>
      <c r="G1022922" s="72"/>
      <c r="H1022922" s="73"/>
      <c r="I1022922" s="74"/>
      <c r="J1022922" s="71"/>
      <c r="K1022922" s="75"/>
      <c r="L1022922" s="73"/>
      <c r="M1022922" s="73"/>
      <c r="N1022922" s="76"/>
      <c r="O1022922" s="73"/>
      <c r="P1022922" s="71"/>
      <c r="Q1022922" s="71"/>
      <c r="R1022922" s="77"/>
      <c r="S1022922" s="71"/>
      <c r="T1022922" s="71"/>
      <c r="U1022922" s="71"/>
      <c r="V1022922" s="78"/>
    </row>
    <row r="1022923" spans="1:22" customFormat="1">
      <c r="A1022923" s="2"/>
      <c r="B1022923" s="63"/>
      <c r="C1022923" s="67"/>
      <c r="D1022923" s="54"/>
      <c r="E1022923" s="71"/>
      <c r="F1022923" s="72"/>
      <c r="G1022923" s="72"/>
      <c r="H1022923" s="73"/>
      <c r="I1022923" s="74"/>
      <c r="J1022923" s="71"/>
      <c r="K1022923" s="75"/>
      <c r="L1022923" s="73"/>
      <c r="M1022923" s="73"/>
      <c r="N1022923" s="76"/>
      <c r="O1022923" s="73"/>
      <c r="P1022923" s="71"/>
      <c r="Q1022923" s="71"/>
      <c r="R1022923" s="77"/>
      <c r="S1022923" s="71"/>
      <c r="T1022923" s="71"/>
      <c r="U1022923" s="71"/>
      <c r="V1022923" s="78"/>
    </row>
    <row r="1022924" spans="1:22" customFormat="1">
      <c r="A1022924" s="2"/>
      <c r="B1022924" s="63"/>
      <c r="C1022924" s="67"/>
      <c r="D1022924" s="54"/>
      <c r="E1022924" s="71"/>
      <c r="F1022924" s="72"/>
      <c r="G1022924" s="72"/>
      <c r="H1022924" s="73"/>
      <c r="I1022924" s="74"/>
      <c r="J1022924" s="71"/>
      <c r="K1022924" s="75"/>
      <c r="L1022924" s="73"/>
      <c r="M1022924" s="73"/>
      <c r="N1022924" s="76"/>
      <c r="O1022924" s="73"/>
      <c r="P1022924" s="71"/>
      <c r="Q1022924" s="71"/>
      <c r="R1022924" s="77"/>
      <c r="S1022924" s="71"/>
      <c r="T1022924" s="71"/>
      <c r="U1022924" s="71"/>
      <c r="V1022924" s="78"/>
    </row>
    <row r="1022925" spans="1:22" customFormat="1">
      <c r="A1022925" s="2"/>
      <c r="B1022925" s="63"/>
      <c r="C1022925" s="67"/>
      <c r="D1022925" s="54"/>
      <c r="E1022925" s="71"/>
      <c r="F1022925" s="72"/>
      <c r="G1022925" s="72"/>
      <c r="H1022925" s="73"/>
      <c r="I1022925" s="74"/>
      <c r="J1022925" s="71"/>
      <c r="K1022925" s="75"/>
      <c r="L1022925" s="73"/>
      <c r="M1022925" s="73"/>
      <c r="N1022925" s="76"/>
      <c r="O1022925" s="73"/>
      <c r="P1022925" s="71"/>
      <c r="Q1022925" s="71"/>
      <c r="R1022925" s="77"/>
      <c r="S1022925" s="71"/>
      <c r="T1022925" s="71"/>
      <c r="U1022925" s="71"/>
      <c r="V1022925" s="78"/>
    </row>
    <row r="1022926" spans="1:22" customFormat="1">
      <c r="A1022926" s="2"/>
      <c r="B1022926" s="63"/>
      <c r="C1022926" s="67"/>
      <c r="D1022926" s="54"/>
      <c r="E1022926" s="71"/>
      <c r="F1022926" s="72"/>
      <c r="G1022926" s="72"/>
      <c r="H1022926" s="73"/>
      <c r="I1022926" s="74"/>
      <c r="J1022926" s="71"/>
      <c r="K1022926" s="75"/>
      <c r="L1022926" s="73"/>
      <c r="M1022926" s="73"/>
      <c r="N1022926" s="76"/>
      <c r="O1022926" s="73"/>
      <c r="P1022926" s="71"/>
      <c r="Q1022926" s="71"/>
      <c r="R1022926" s="77"/>
      <c r="S1022926" s="71"/>
      <c r="T1022926" s="71"/>
      <c r="U1022926" s="71"/>
      <c r="V1022926" s="78"/>
    </row>
    <row r="1022927" spans="1:22" customFormat="1">
      <c r="A1022927" s="2"/>
      <c r="B1022927" s="63"/>
      <c r="C1022927" s="67"/>
      <c r="D1022927" s="54"/>
      <c r="E1022927" s="71"/>
      <c r="F1022927" s="72"/>
      <c r="G1022927" s="72"/>
      <c r="H1022927" s="73"/>
      <c r="I1022927" s="74"/>
      <c r="J1022927" s="71"/>
      <c r="K1022927" s="75"/>
      <c r="L1022927" s="73"/>
      <c r="M1022927" s="73"/>
      <c r="N1022927" s="76"/>
      <c r="O1022927" s="73"/>
      <c r="P1022927" s="71"/>
      <c r="Q1022927" s="71"/>
      <c r="R1022927" s="77"/>
      <c r="S1022927" s="71"/>
      <c r="T1022927" s="71"/>
      <c r="U1022927" s="71"/>
      <c r="V1022927" s="78"/>
    </row>
    <row r="1022928" spans="1:22" customFormat="1">
      <c r="A1022928" s="2"/>
      <c r="B1022928" s="63"/>
      <c r="C1022928" s="67"/>
      <c r="D1022928" s="54"/>
      <c r="E1022928" s="71"/>
      <c r="F1022928" s="72"/>
      <c r="G1022928" s="72"/>
      <c r="H1022928" s="73"/>
      <c r="I1022928" s="74"/>
      <c r="J1022928" s="71"/>
      <c r="K1022928" s="75"/>
      <c r="L1022928" s="73"/>
      <c r="M1022928" s="73"/>
      <c r="N1022928" s="76"/>
      <c r="O1022928" s="73"/>
      <c r="P1022928" s="71"/>
      <c r="Q1022928" s="71"/>
      <c r="R1022928" s="77"/>
      <c r="S1022928" s="71"/>
      <c r="T1022928" s="71"/>
      <c r="U1022928" s="71"/>
      <c r="V1022928" s="78"/>
    </row>
    <row r="1022929" spans="1:22" customFormat="1">
      <c r="A1022929" s="2"/>
      <c r="B1022929" s="63"/>
      <c r="C1022929" s="67"/>
      <c r="D1022929" s="54"/>
      <c r="E1022929" s="71"/>
      <c r="F1022929" s="72"/>
      <c r="G1022929" s="72"/>
      <c r="H1022929" s="73"/>
      <c r="I1022929" s="74"/>
      <c r="J1022929" s="71"/>
      <c r="K1022929" s="75"/>
      <c r="L1022929" s="73"/>
      <c r="M1022929" s="73"/>
      <c r="N1022929" s="76"/>
      <c r="O1022929" s="73"/>
      <c r="P1022929" s="71"/>
      <c r="Q1022929" s="71"/>
      <c r="R1022929" s="77"/>
      <c r="S1022929" s="71"/>
      <c r="T1022929" s="71"/>
      <c r="U1022929" s="71"/>
      <c r="V1022929" s="78"/>
    </row>
    <row r="1022930" spans="1:22" customFormat="1">
      <c r="A1022930" s="2"/>
      <c r="B1022930" s="63"/>
      <c r="C1022930" s="67"/>
      <c r="D1022930" s="54"/>
      <c r="E1022930" s="71"/>
      <c r="F1022930" s="72"/>
      <c r="G1022930" s="72"/>
      <c r="H1022930" s="73"/>
      <c r="I1022930" s="74"/>
      <c r="J1022930" s="71"/>
      <c r="K1022930" s="75"/>
      <c r="L1022930" s="73"/>
      <c r="M1022930" s="73"/>
      <c r="N1022930" s="76"/>
      <c r="O1022930" s="73"/>
      <c r="P1022930" s="71"/>
      <c r="Q1022930" s="71"/>
      <c r="R1022930" s="77"/>
      <c r="S1022930" s="71"/>
      <c r="T1022930" s="71"/>
      <c r="U1022930" s="71"/>
      <c r="V1022930" s="78"/>
    </row>
    <row r="1022931" spans="1:22" customFormat="1">
      <c r="A1022931" s="2"/>
      <c r="B1022931" s="63"/>
      <c r="C1022931" s="67"/>
      <c r="D1022931" s="54"/>
      <c r="E1022931" s="71"/>
      <c r="F1022931" s="72"/>
      <c r="G1022931" s="72"/>
      <c r="H1022931" s="73"/>
      <c r="I1022931" s="74"/>
      <c r="J1022931" s="71"/>
      <c r="K1022931" s="75"/>
      <c r="L1022931" s="73"/>
      <c r="M1022931" s="73"/>
      <c r="N1022931" s="76"/>
      <c r="O1022931" s="73"/>
      <c r="P1022931" s="71"/>
      <c r="Q1022931" s="71"/>
      <c r="R1022931" s="77"/>
      <c r="S1022931" s="71"/>
      <c r="T1022931" s="71"/>
      <c r="U1022931" s="71"/>
      <c r="V1022931" s="78"/>
    </row>
    <row r="1022932" spans="1:22" customFormat="1">
      <c r="A1022932" s="2"/>
      <c r="B1022932" s="63"/>
      <c r="C1022932" s="67"/>
      <c r="D1022932" s="54"/>
      <c r="E1022932" s="71"/>
      <c r="F1022932" s="72"/>
      <c r="G1022932" s="72"/>
      <c r="H1022932" s="73"/>
      <c r="I1022932" s="74"/>
      <c r="J1022932" s="71"/>
      <c r="K1022932" s="75"/>
      <c r="L1022932" s="73"/>
      <c r="M1022932" s="73"/>
      <c r="N1022932" s="76"/>
      <c r="O1022932" s="73"/>
      <c r="P1022932" s="71"/>
      <c r="Q1022932" s="71"/>
      <c r="R1022932" s="77"/>
      <c r="S1022932" s="71"/>
      <c r="T1022932" s="71"/>
      <c r="U1022932" s="71"/>
      <c r="V1022932" s="78"/>
    </row>
    <row r="1022933" spans="1:22" customFormat="1">
      <c r="A1022933" s="2"/>
      <c r="B1022933" s="63"/>
      <c r="C1022933" s="67"/>
      <c r="D1022933" s="54"/>
      <c r="E1022933" s="71"/>
      <c r="F1022933" s="72"/>
      <c r="G1022933" s="72"/>
      <c r="H1022933" s="73"/>
      <c r="I1022933" s="74"/>
      <c r="J1022933" s="71"/>
      <c r="K1022933" s="75"/>
      <c r="L1022933" s="73"/>
      <c r="M1022933" s="73"/>
      <c r="N1022933" s="76"/>
      <c r="O1022933" s="73"/>
      <c r="P1022933" s="71"/>
      <c r="Q1022933" s="71"/>
      <c r="R1022933" s="77"/>
      <c r="S1022933" s="71"/>
      <c r="T1022933" s="71"/>
      <c r="U1022933" s="71"/>
      <c r="V1022933" s="78"/>
    </row>
    <row r="1022934" spans="1:22" customFormat="1">
      <c r="A1022934" s="2"/>
      <c r="B1022934" s="63"/>
      <c r="C1022934" s="67"/>
      <c r="D1022934" s="54"/>
      <c r="E1022934" s="71"/>
      <c r="F1022934" s="72"/>
      <c r="G1022934" s="72"/>
      <c r="H1022934" s="73"/>
      <c r="I1022934" s="74"/>
      <c r="J1022934" s="71"/>
      <c r="K1022934" s="75"/>
      <c r="L1022934" s="73"/>
      <c r="M1022934" s="73"/>
      <c r="N1022934" s="76"/>
      <c r="O1022934" s="73"/>
      <c r="P1022934" s="71"/>
      <c r="Q1022934" s="71"/>
      <c r="R1022934" s="77"/>
      <c r="S1022934" s="71"/>
      <c r="T1022934" s="71"/>
      <c r="U1022934" s="71"/>
      <c r="V1022934" s="78"/>
    </row>
    <row r="1022935" spans="1:22" customFormat="1">
      <c r="A1022935" s="2"/>
      <c r="B1022935" s="63"/>
      <c r="C1022935" s="67"/>
      <c r="D1022935" s="54"/>
      <c r="E1022935" s="71"/>
      <c r="F1022935" s="72"/>
      <c r="G1022935" s="72"/>
      <c r="H1022935" s="73"/>
      <c r="I1022935" s="74"/>
      <c r="J1022935" s="71"/>
      <c r="K1022935" s="75"/>
      <c r="L1022935" s="73"/>
      <c r="M1022935" s="73"/>
      <c r="N1022935" s="76"/>
      <c r="O1022935" s="73"/>
      <c r="P1022935" s="71"/>
      <c r="Q1022935" s="71"/>
      <c r="R1022935" s="77"/>
      <c r="S1022935" s="71"/>
      <c r="T1022935" s="71"/>
      <c r="U1022935" s="71"/>
      <c r="V1022935" s="78"/>
    </row>
    <row r="1022936" spans="1:22" customFormat="1">
      <c r="A1022936" s="2"/>
      <c r="B1022936" s="63"/>
      <c r="C1022936" s="67"/>
      <c r="D1022936" s="54"/>
      <c r="E1022936" s="71"/>
      <c r="F1022936" s="72"/>
      <c r="G1022936" s="72"/>
      <c r="H1022936" s="73"/>
      <c r="I1022936" s="74"/>
      <c r="J1022936" s="71"/>
      <c r="K1022936" s="75"/>
      <c r="L1022936" s="73"/>
      <c r="M1022936" s="73"/>
      <c r="N1022936" s="76"/>
      <c r="O1022936" s="73"/>
      <c r="P1022936" s="71"/>
      <c r="Q1022936" s="71"/>
      <c r="R1022936" s="77"/>
      <c r="S1022936" s="71"/>
      <c r="T1022936" s="71"/>
      <c r="U1022936" s="71"/>
      <c r="V1022936" s="78"/>
    </row>
    <row r="1022937" spans="1:22" customFormat="1">
      <c r="A1022937" s="2"/>
      <c r="B1022937" s="63"/>
      <c r="C1022937" s="67"/>
      <c r="D1022937" s="54"/>
      <c r="E1022937" s="71"/>
      <c r="F1022937" s="72"/>
      <c r="G1022937" s="72"/>
      <c r="H1022937" s="73"/>
      <c r="I1022937" s="74"/>
      <c r="J1022937" s="71"/>
      <c r="K1022937" s="75"/>
      <c r="L1022937" s="73"/>
      <c r="M1022937" s="73"/>
      <c r="N1022937" s="76"/>
      <c r="O1022937" s="73"/>
      <c r="P1022937" s="71"/>
      <c r="Q1022937" s="71"/>
      <c r="R1022937" s="77"/>
      <c r="S1022937" s="71"/>
      <c r="T1022937" s="71"/>
      <c r="U1022937" s="71"/>
      <c r="V1022937" s="78"/>
    </row>
    <row r="1022938" spans="1:22" customFormat="1">
      <c r="A1022938" s="2"/>
      <c r="B1022938" s="63"/>
      <c r="C1022938" s="67"/>
      <c r="D1022938" s="54"/>
      <c r="E1022938" s="71"/>
      <c r="F1022938" s="72"/>
      <c r="G1022938" s="72"/>
      <c r="H1022938" s="73"/>
      <c r="I1022938" s="74"/>
      <c r="J1022938" s="71"/>
      <c r="K1022938" s="75"/>
      <c r="L1022938" s="73"/>
      <c r="M1022938" s="73"/>
      <c r="N1022938" s="76"/>
      <c r="O1022938" s="73"/>
      <c r="P1022938" s="71"/>
      <c r="Q1022938" s="71"/>
      <c r="R1022938" s="77"/>
      <c r="S1022938" s="71"/>
      <c r="T1022938" s="71"/>
      <c r="U1022938" s="71"/>
      <c r="V1022938" s="78"/>
    </row>
    <row r="1022939" spans="1:22" customFormat="1">
      <c r="A1022939" s="2"/>
      <c r="B1022939" s="63"/>
      <c r="C1022939" s="67"/>
      <c r="D1022939" s="54"/>
      <c r="E1022939" s="71"/>
      <c r="F1022939" s="72"/>
      <c r="G1022939" s="72"/>
      <c r="H1022939" s="73"/>
      <c r="I1022939" s="74"/>
      <c r="J1022939" s="71"/>
      <c r="K1022939" s="75"/>
      <c r="L1022939" s="73"/>
      <c r="M1022939" s="73"/>
      <c r="N1022939" s="76"/>
      <c r="O1022939" s="73"/>
      <c r="P1022939" s="71"/>
      <c r="Q1022939" s="71"/>
      <c r="R1022939" s="77"/>
      <c r="S1022939" s="71"/>
      <c r="T1022939" s="71"/>
      <c r="U1022939" s="71"/>
      <c r="V1022939" s="78"/>
    </row>
    <row r="1022940" spans="1:22" customFormat="1">
      <c r="A1022940" s="2"/>
      <c r="B1022940" s="63"/>
      <c r="C1022940" s="67"/>
      <c r="D1022940" s="54"/>
      <c r="E1022940" s="71"/>
      <c r="F1022940" s="72"/>
      <c r="G1022940" s="72"/>
      <c r="H1022940" s="73"/>
      <c r="I1022940" s="74"/>
      <c r="J1022940" s="71"/>
      <c r="K1022940" s="75"/>
      <c r="L1022940" s="73"/>
      <c r="M1022940" s="73"/>
      <c r="N1022940" s="76"/>
      <c r="O1022940" s="73"/>
      <c r="P1022940" s="71"/>
      <c r="Q1022940" s="71"/>
      <c r="R1022940" s="77"/>
      <c r="S1022940" s="71"/>
      <c r="T1022940" s="71"/>
      <c r="U1022940" s="71"/>
      <c r="V1022940" s="78"/>
    </row>
    <row r="1022941" spans="1:22" customFormat="1">
      <c r="A1022941" s="2"/>
      <c r="B1022941" s="63"/>
      <c r="C1022941" s="67"/>
      <c r="D1022941" s="54"/>
      <c r="E1022941" s="71"/>
      <c r="F1022941" s="72"/>
      <c r="G1022941" s="72"/>
      <c r="H1022941" s="73"/>
      <c r="I1022941" s="74"/>
      <c r="J1022941" s="71"/>
      <c r="K1022941" s="75"/>
      <c r="L1022941" s="73"/>
      <c r="M1022941" s="73"/>
      <c r="N1022941" s="76"/>
      <c r="O1022941" s="73"/>
      <c r="P1022941" s="71"/>
      <c r="Q1022941" s="71"/>
      <c r="R1022941" s="77"/>
      <c r="S1022941" s="71"/>
      <c r="T1022941" s="71"/>
      <c r="U1022941" s="71"/>
      <c r="V1022941" s="78"/>
    </row>
    <row r="1022942" spans="1:22" customFormat="1">
      <c r="A1022942" s="2"/>
      <c r="B1022942" s="63"/>
      <c r="C1022942" s="67"/>
      <c r="D1022942" s="54"/>
      <c r="E1022942" s="71"/>
      <c r="F1022942" s="72"/>
      <c r="G1022942" s="72"/>
      <c r="H1022942" s="73"/>
      <c r="I1022942" s="74"/>
      <c r="J1022942" s="71"/>
      <c r="K1022942" s="75"/>
      <c r="L1022942" s="73"/>
      <c r="M1022942" s="73"/>
      <c r="N1022942" s="76"/>
      <c r="O1022942" s="73"/>
      <c r="P1022942" s="71"/>
      <c r="Q1022942" s="71"/>
      <c r="R1022942" s="77"/>
      <c r="S1022942" s="71"/>
      <c r="T1022942" s="71"/>
      <c r="U1022942" s="71"/>
      <c r="V1022942" s="78"/>
    </row>
    <row r="1022943" spans="1:22" customFormat="1">
      <c r="A1022943" s="2"/>
      <c r="B1022943" s="63"/>
      <c r="C1022943" s="67"/>
      <c r="D1022943" s="54"/>
      <c r="E1022943" s="71"/>
      <c r="F1022943" s="72"/>
      <c r="G1022943" s="72"/>
      <c r="H1022943" s="73"/>
      <c r="I1022943" s="74"/>
      <c r="J1022943" s="71"/>
      <c r="K1022943" s="75"/>
      <c r="L1022943" s="73"/>
      <c r="M1022943" s="73"/>
      <c r="N1022943" s="76"/>
      <c r="O1022943" s="73"/>
      <c r="P1022943" s="71"/>
      <c r="Q1022943" s="71"/>
      <c r="R1022943" s="77"/>
      <c r="S1022943" s="71"/>
      <c r="T1022943" s="71"/>
      <c r="U1022943" s="71"/>
      <c r="V1022943" s="78"/>
    </row>
    <row r="1022944" spans="1:22" customFormat="1">
      <c r="A1022944" s="2"/>
      <c r="B1022944" s="63"/>
      <c r="C1022944" s="67"/>
      <c r="D1022944" s="54"/>
      <c r="E1022944" s="71"/>
      <c r="F1022944" s="72"/>
      <c r="G1022944" s="72"/>
      <c r="H1022944" s="73"/>
      <c r="I1022944" s="74"/>
      <c r="J1022944" s="71"/>
      <c r="K1022944" s="75"/>
      <c r="L1022944" s="73"/>
      <c r="M1022944" s="73"/>
      <c r="N1022944" s="76"/>
      <c r="O1022944" s="73"/>
      <c r="P1022944" s="71"/>
      <c r="Q1022944" s="71"/>
      <c r="R1022944" s="77"/>
      <c r="S1022944" s="71"/>
      <c r="T1022944" s="71"/>
      <c r="U1022944" s="71"/>
      <c r="V1022944" s="78"/>
    </row>
    <row r="1022945" spans="1:22" customFormat="1">
      <c r="A1022945" s="2"/>
      <c r="B1022945" s="63"/>
      <c r="C1022945" s="67"/>
      <c r="D1022945" s="54"/>
      <c r="E1022945" s="71"/>
      <c r="F1022945" s="72"/>
      <c r="G1022945" s="72"/>
      <c r="H1022945" s="73"/>
      <c r="I1022945" s="74"/>
      <c r="J1022945" s="71"/>
      <c r="K1022945" s="75"/>
      <c r="L1022945" s="73"/>
      <c r="M1022945" s="73"/>
      <c r="N1022945" s="76"/>
      <c r="O1022945" s="73"/>
      <c r="P1022945" s="71"/>
      <c r="Q1022945" s="71"/>
      <c r="R1022945" s="77"/>
      <c r="S1022945" s="71"/>
      <c r="T1022945" s="71"/>
      <c r="U1022945" s="71"/>
      <c r="V1022945" s="78"/>
    </row>
    <row r="1022946" spans="1:22" customFormat="1">
      <c r="A1022946" s="2"/>
      <c r="B1022946" s="63"/>
      <c r="C1022946" s="67"/>
      <c r="D1022946" s="54"/>
      <c r="E1022946" s="71"/>
      <c r="F1022946" s="72"/>
      <c r="G1022946" s="72"/>
      <c r="H1022946" s="73"/>
      <c r="I1022946" s="74"/>
      <c r="J1022946" s="71"/>
      <c r="K1022946" s="75"/>
      <c r="L1022946" s="73"/>
      <c r="M1022946" s="73"/>
      <c r="N1022946" s="76"/>
      <c r="O1022946" s="73"/>
      <c r="P1022946" s="71"/>
      <c r="Q1022946" s="71"/>
      <c r="R1022946" s="77"/>
      <c r="S1022946" s="71"/>
      <c r="T1022946" s="71"/>
      <c r="U1022946" s="71"/>
      <c r="V1022946" s="78"/>
    </row>
    <row r="1022947" spans="1:22" customFormat="1">
      <c r="A1022947" s="2"/>
      <c r="B1022947" s="63"/>
      <c r="C1022947" s="67"/>
      <c r="D1022947" s="54"/>
      <c r="E1022947" s="71"/>
      <c r="F1022947" s="72"/>
      <c r="G1022947" s="72"/>
      <c r="H1022947" s="73"/>
      <c r="I1022947" s="74"/>
      <c r="J1022947" s="71"/>
      <c r="K1022947" s="75"/>
      <c r="L1022947" s="73"/>
      <c r="M1022947" s="73"/>
      <c r="N1022947" s="76"/>
      <c r="O1022947" s="73"/>
      <c r="P1022947" s="71"/>
      <c r="Q1022947" s="71"/>
      <c r="R1022947" s="77"/>
      <c r="S1022947" s="71"/>
      <c r="T1022947" s="71"/>
      <c r="U1022947" s="71"/>
      <c r="V1022947" s="78"/>
    </row>
    <row r="1022948" spans="1:22" customFormat="1">
      <c r="A1022948" s="2"/>
      <c r="B1022948" s="63"/>
      <c r="C1022948" s="67"/>
      <c r="D1022948" s="54"/>
      <c r="E1022948" s="71"/>
      <c r="F1022948" s="72"/>
      <c r="G1022948" s="72"/>
      <c r="H1022948" s="73"/>
      <c r="I1022948" s="74"/>
      <c r="J1022948" s="71"/>
      <c r="K1022948" s="75"/>
      <c r="L1022948" s="73"/>
      <c r="M1022948" s="73"/>
      <c r="N1022948" s="76"/>
      <c r="O1022948" s="73"/>
      <c r="P1022948" s="71"/>
      <c r="Q1022948" s="71"/>
      <c r="R1022948" s="77"/>
      <c r="S1022948" s="71"/>
      <c r="T1022948" s="71"/>
      <c r="U1022948" s="71"/>
      <c r="V1022948" s="78"/>
    </row>
    <row r="1022949" spans="1:22" customFormat="1">
      <c r="A1022949" s="2"/>
      <c r="B1022949" s="63"/>
      <c r="C1022949" s="67"/>
      <c r="D1022949" s="54"/>
      <c r="E1022949" s="71"/>
      <c r="F1022949" s="72"/>
      <c r="G1022949" s="72"/>
      <c r="H1022949" s="73"/>
      <c r="I1022949" s="74"/>
      <c r="J1022949" s="71"/>
      <c r="K1022949" s="75"/>
      <c r="L1022949" s="73"/>
      <c r="M1022949" s="73"/>
      <c r="N1022949" s="76"/>
      <c r="O1022949" s="73"/>
      <c r="P1022949" s="71"/>
      <c r="Q1022949" s="71"/>
      <c r="R1022949" s="77"/>
      <c r="S1022949" s="71"/>
      <c r="T1022949" s="71"/>
      <c r="U1022949" s="71"/>
      <c r="V1022949" s="78"/>
    </row>
    <row r="1022950" spans="1:22" customFormat="1">
      <c r="A1022950" s="2"/>
      <c r="B1022950" s="63"/>
      <c r="C1022950" s="67"/>
      <c r="D1022950" s="54"/>
      <c r="E1022950" s="71"/>
      <c r="F1022950" s="72"/>
      <c r="G1022950" s="72"/>
      <c r="H1022950" s="73"/>
      <c r="I1022950" s="74"/>
      <c r="J1022950" s="71"/>
      <c r="K1022950" s="75"/>
      <c r="L1022950" s="73"/>
      <c r="M1022950" s="73"/>
      <c r="N1022950" s="76"/>
      <c r="O1022950" s="73"/>
      <c r="P1022950" s="71"/>
      <c r="Q1022950" s="71"/>
      <c r="R1022950" s="77"/>
      <c r="S1022950" s="71"/>
      <c r="T1022950" s="71"/>
      <c r="U1022950" s="71"/>
      <c r="V1022950" s="78"/>
    </row>
    <row r="1022951" spans="1:22" customFormat="1">
      <c r="A1022951" s="2"/>
      <c r="B1022951" s="63"/>
      <c r="C1022951" s="67"/>
      <c r="D1022951" s="54"/>
      <c r="E1022951" s="71"/>
      <c r="F1022951" s="72"/>
      <c r="G1022951" s="72"/>
      <c r="H1022951" s="73"/>
      <c r="I1022951" s="74"/>
      <c r="J1022951" s="71"/>
      <c r="K1022951" s="75"/>
      <c r="L1022951" s="73"/>
      <c r="M1022951" s="73"/>
      <c r="N1022951" s="76"/>
      <c r="O1022951" s="73"/>
      <c r="P1022951" s="71"/>
      <c r="Q1022951" s="71"/>
      <c r="R1022951" s="77"/>
      <c r="S1022951" s="71"/>
      <c r="T1022951" s="71"/>
      <c r="U1022951" s="71"/>
      <c r="V1022951" s="78"/>
    </row>
    <row r="1022952" spans="1:22" customFormat="1">
      <c r="A1022952" s="2"/>
      <c r="B1022952" s="63"/>
      <c r="C1022952" s="67"/>
      <c r="D1022952" s="54"/>
      <c r="E1022952" s="71"/>
      <c r="F1022952" s="72"/>
      <c r="G1022952" s="72"/>
      <c r="H1022952" s="73"/>
      <c r="I1022952" s="74"/>
      <c r="J1022952" s="71"/>
      <c r="K1022952" s="75"/>
      <c r="L1022952" s="73"/>
      <c r="M1022952" s="73"/>
      <c r="N1022952" s="76"/>
      <c r="O1022952" s="73"/>
      <c r="P1022952" s="71"/>
      <c r="Q1022952" s="71"/>
      <c r="R1022952" s="77"/>
      <c r="S1022952" s="71"/>
      <c r="T1022952" s="71"/>
      <c r="U1022952" s="71"/>
      <c r="V1022952" s="78"/>
    </row>
    <row r="1022953" spans="1:22" customFormat="1">
      <c r="A1022953" s="2"/>
      <c r="B1022953" s="63"/>
      <c r="C1022953" s="67"/>
      <c r="D1022953" s="54"/>
      <c r="E1022953" s="71"/>
      <c r="F1022953" s="72"/>
      <c r="G1022953" s="72"/>
      <c r="H1022953" s="73"/>
      <c r="I1022953" s="74"/>
      <c r="J1022953" s="71"/>
      <c r="K1022953" s="75"/>
      <c r="L1022953" s="73"/>
      <c r="M1022953" s="73"/>
      <c r="N1022953" s="76"/>
      <c r="O1022953" s="73"/>
      <c r="P1022953" s="71"/>
      <c r="Q1022953" s="71"/>
      <c r="R1022953" s="77"/>
      <c r="S1022953" s="71"/>
      <c r="T1022953" s="71"/>
      <c r="U1022953" s="71"/>
      <c r="V1022953" s="78"/>
    </row>
    <row r="1022954" spans="1:22" customFormat="1">
      <c r="A1022954" s="2"/>
      <c r="B1022954" s="63"/>
      <c r="C1022954" s="67"/>
      <c r="D1022954" s="54"/>
      <c r="E1022954" s="71"/>
      <c r="F1022954" s="72"/>
      <c r="G1022954" s="72"/>
      <c r="H1022954" s="73"/>
      <c r="I1022954" s="74"/>
      <c r="J1022954" s="71"/>
      <c r="K1022954" s="75"/>
      <c r="L1022954" s="73"/>
      <c r="M1022954" s="73"/>
      <c r="N1022954" s="76"/>
      <c r="O1022954" s="73"/>
      <c r="P1022954" s="71"/>
      <c r="Q1022954" s="71"/>
      <c r="R1022954" s="77"/>
      <c r="S1022954" s="71"/>
      <c r="T1022954" s="71"/>
      <c r="U1022954" s="71"/>
      <c r="V1022954" s="78"/>
    </row>
    <row r="1022955" spans="1:22" customFormat="1">
      <c r="A1022955" s="2"/>
      <c r="B1022955" s="63"/>
      <c r="C1022955" s="67"/>
      <c r="D1022955" s="54"/>
      <c r="E1022955" s="71"/>
      <c r="F1022955" s="72"/>
      <c r="G1022955" s="72"/>
      <c r="H1022955" s="73"/>
      <c r="I1022955" s="74"/>
      <c r="J1022955" s="71"/>
      <c r="K1022955" s="75"/>
      <c r="L1022955" s="73"/>
      <c r="M1022955" s="73"/>
      <c r="N1022955" s="76"/>
      <c r="O1022955" s="73"/>
      <c r="P1022955" s="71"/>
      <c r="Q1022955" s="71"/>
      <c r="R1022955" s="77"/>
      <c r="S1022955" s="71"/>
      <c r="T1022955" s="71"/>
      <c r="U1022955" s="71"/>
      <c r="V1022955" s="78"/>
    </row>
    <row r="1022956" spans="1:22" customFormat="1">
      <c r="A1022956" s="2"/>
      <c r="B1022956" s="63"/>
      <c r="C1022956" s="67"/>
      <c r="D1022956" s="54"/>
      <c r="E1022956" s="71"/>
      <c r="F1022956" s="72"/>
      <c r="G1022956" s="72"/>
      <c r="H1022956" s="73"/>
      <c r="I1022956" s="74"/>
      <c r="J1022956" s="71"/>
      <c r="K1022956" s="75"/>
      <c r="L1022956" s="73"/>
      <c r="M1022956" s="73"/>
      <c r="N1022956" s="76"/>
      <c r="O1022956" s="73"/>
      <c r="P1022956" s="71"/>
      <c r="Q1022956" s="71"/>
      <c r="R1022956" s="77"/>
      <c r="S1022956" s="71"/>
      <c r="T1022956" s="71"/>
      <c r="U1022956" s="71"/>
      <c r="V1022956" s="78"/>
    </row>
    <row r="1022957" spans="1:22" customFormat="1">
      <c r="A1022957" s="2"/>
      <c r="B1022957" s="63"/>
      <c r="C1022957" s="67"/>
      <c r="D1022957" s="54"/>
      <c r="E1022957" s="71"/>
      <c r="F1022957" s="72"/>
      <c r="G1022957" s="72"/>
      <c r="H1022957" s="73"/>
      <c r="I1022957" s="74"/>
      <c r="J1022957" s="71"/>
      <c r="K1022957" s="75"/>
      <c r="L1022957" s="73"/>
      <c r="M1022957" s="73"/>
      <c r="N1022957" s="76"/>
      <c r="O1022957" s="73"/>
      <c r="P1022957" s="71"/>
      <c r="Q1022957" s="71"/>
      <c r="R1022957" s="77"/>
      <c r="S1022957" s="71"/>
      <c r="T1022957" s="71"/>
      <c r="U1022957" s="71"/>
      <c r="V1022957" s="78"/>
    </row>
    <row r="1022958" spans="1:22" customFormat="1">
      <c r="A1022958" s="2"/>
      <c r="B1022958" s="63"/>
      <c r="C1022958" s="67"/>
      <c r="D1022958" s="54"/>
      <c r="E1022958" s="71"/>
      <c r="F1022958" s="72"/>
      <c r="G1022958" s="72"/>
      <c r="H1022958" s="73"/>
      <c r="I1022958" s="74"/>
      <c r="J1022958" s="71"/>
      <c r="K1022958" s="75"/>
      <c r="L1022958" s="73"/>
      <c r="M1022958" s="73"/>
      <c r="N1022958" s="76"/>
      <c r="O1022958" s="73"/>
      <c r="P1022958" s="71"/>
      <c r="Q1022958" s="71"/>
      <c r="R1022958" s="77"/>
      <c r="S1022958" s="71"/>
      <c r="T1022958" s="71"/>
      <c r="U1022958" s="71"/>
      <c r="V1022958" s="78"/>
    </row>
    <row r="1022959" spans="1:22" customFormat="1">
      <c r="A1022959" s="2"/>
      <c r="B1022959" s="63"/>
      <c r="C1022959" s="67"/>
      <c r="D1022959" s="54"/>
      <c r="E1022959" s="71"/>
      <c r="F1022959" s="72"/>
      <c r="G1022959" s="72"/>
      <c r="H1022959" s="73"/>
      <c r="I1022959" s="74"/>
      <c r="J1022959" s="71"/>
      <c r="K1022959" s="75"/>
      <c r="L1022959" s="73"/>
      <c r="M1022959" s="73"/>
      <c r="N1022959" s="76"/>
      <c r="O1022959" s="73"/>
      <c r="P1022959" s="71"/>
      <c r="Q1022959" s="71"/>
      <c r="R1022959" s="77"/>
      <c r="S1022959" s="71"/>
      <c r="T1022959" s="71"/>
      <c r="U1022959" s="71"/>
      <c r="V1022959" s="78"/>
    </row>
    <row r="1022960" spans="1:22" customFormat="1">
      <c r="A1022960" s="2"/>
      <c r="B1022960" s="63"/>
      <c r="C1022960" s="67"/>
      <c r="D1022960" s="54"/>
      <c r="E1022960" s="71"/>
      <c r="F1022960" s="72"/>
      <c r="G1022960" s="72"/>
      <c r="H1022960" s="73"/>
      <c r="I1022960" s="74"/>
      <c r="J1022960" s="71"/>
      <c r="K1022960" s="75"/>
      <c r="L1022960" s="73"/>
      <c r="M1022960" s="73"/>
      <c r="N1022960" s="76"/>
      <c r="O1022960" s="73"/>
      <c r="P1022960" s="71"/>
      <c r="Q1022960" s="71"/>
      <c r="R1022960" s="77"/>
      <c r="S1022960" s="71"/>
      <c r="T1022960" s="71"/>
      <c r="U1022960" s="71"/>
      <c r="V1022960" s="78"/>
    </row>
    <row r="1022961" spans="1:22" customFormat="1">
      <c r="A1022961" s="2"/>
      <c r="B1022961" s="63"/>
      <c r="C1022961" s="67"/>
      <c r="D1022961" s="54"/>
      <c r="E1022961" s="71"/>
      <c r="F1022961" s="72"/>
      <c r="G1022961" s="72"/>
      <c r="H1022961" s="73"/>
      <c r="I1022961" s="74"/>
      <c r="J1022961" s="71"/>
      <c r="K1022961" s="75"/>
      <c r="L1022961" s="73"/>
      <c r="M1022961" s="73"/>
      <c r="N1022961" s="76"/>
      <c r="O1022961" s="73"/>
      <c r="P1022961" s="71"/>
      <c r="Q1022961" s="71"/>
      <c r="R1022961" s="77"/>
      <c r="S1022961" s="71"/>
      <c r="T1022961" s="71"/>
      <c r="U1022961" s="71"/>
      <c r="V1022961" s="78"/>
    </row>
    <row r="1022962" spans="1:22" customFormat="1">
      <c r="A1022962" s="2"/>
      <c r="B1022962" s="63"/>
      <c r="C1022962" s="67"/>
      <c r="D1022962" s="54"/>
      <c r="E1022962" s="71"/>
      <c r="F1022962" s="72"/>
      <c r="G1022962" s="72"/>
      <c r="H1022962" s="73"/>
      <c r="I1022962" s="74"/>
      <c r="J1022962" s="71"/>
      <c r="K1022962" s="75"/>
      <c r="L1022962" s="73"/>
      <c r="M1022962" s="73"/>
      <c r="N1022962" s="76"/>
      <c r="O1022962" s="73"/>
      <c r="P1022962" s="71"/>
      <c r="Q1022962" s="71"/>
      <c r="R1022962" s="77"/>
      <c r="S1022962" s="71"/>
      <c r="T1022962" s="71"/>
      <c r="U1022962" s="71"/>
      <c r="V1022962" s="78"/>
    </row>
    <row r="1022963" spans="1:22" customFormat="1">
      <c r="A1022963" s="2"/>
      <c r="B1022963" s="63"/>
      <c r="C1022963" s="67"/>
      <c r="D1022963" s="54"/>
      <c r="E1022963" s="71"/>
      <c r="F1022963" s="72"/>
      <c r="G1022963" s="72"/>
      <c r="H1022963" s="73"/>
      <c r="I1022963" s="74"/>
      <c r="J1022963" s="71"/>
      <c r="K1022963" s="75"/>
      <c r="L1022963" s="73"/>
      <c r="M1022963" s="73"/>
      <c r="N1022963" s="76"/>
      <c r="O1022963" s="73"/>
      <c r="P1022963" s="71"/>
      <c r="Q1022963" s="71"/>
      <c r="R1022963" s="77"/>
      <c r="S1022963" s="71"/>
      <c r="T1022963" s="71"/>
      <c r="U1022963" s="71"/>
      <c r="V1022963" s="78"/>
    </row>
    <row r="1022964" spans="1:22" customFormat="1">
      <c r="A1022964" s="2"/>
      <c r="B1022964" s="63"/>
      <c r="C1022964" s="67"/>
      <c r="D1022964" s="54"/>
      <c r="E1022964" s="71"/>
      <c r="F1022964" s="72"/>
      <c r="G1022964" s="72"/>
      <c r="H1022964" s="73"/>
      <c r="I1022964" s="74"/>
      <c r="J1022964" s="71"/>
      <c r="K1022964" s="75"/>
      <c r="L1022964" s="73"/>
      <c r="M1022964" s="73"/>
      <c r="N1022964" s="76"/>
      <c r="O1022964" s="73"/>
      <c r="P1022964" s="71"/>
      <c r="Q1022964" s="71"/>
      <c r="R1022964" s="77"/>
      <c r="S1022964" s="71"/>
      <c r="T1022964" s="71"/>
      <c r="U1022964" s="71"/>
      <c r="V1022964" s="78"/>
    </row>
    <row r="1022965" spans="1:22" customFormat="1">
      <c r="A1022965" s="2"/>
      <c r="B1022965" s="63"/>
      <c r="C1022965" s="67"/>
      <c r="D1022965" s="54"/>
      <c r="E1022965" s="71"/>
      <c r="F1022965" s="72"/>
      <c r="G1022965" s="72"/>
      <c r="H1022965" s="73"/>
      <c r="I1022965" s="74"/>
      <c r="J1022965" s="71"/>
      <c r="K1022965" s="75"/>
      <c r="L1022965" s="73"/>
      <c r="M1022965" s="73"/>
      <c r="N1022965" s="76"/>
      <c r="O1022965" s="73"/>
      <c r="P1022965" s="71"/>
      <c r="Q1022965" s="71"/>
      <c r="R1022965" s="77"/>
      <c r="S1022965" s="71"/>
      <c r="T1022965" s="71"/>
      <c r="U1022965" s="71"/>
      <c r="V1022965" s="78"/>
    </row>
    <row r="1022966" spans="1:22" customFormat="1">
      <c r="A1022966" s="2"/>
      <c r="B1022966" s="63"/>
      <c r="C1022966" s="67"/>
      <c r="D1022966" s="54"/>
      <c r="E1022966" s="71"/>
      <c r="F1022966" s="72"/>
      <c r="G1022966" s="72"/>
      <c r="H1022966" s="73"/>
      <c r="I1022966" s="74"/>
      <c r="J1022966" s="71"/>
      <c r="K1022966" s="75"/>
      <c r="L1022966" s="73"/>
      <c r="M1022966" s="73"/>
      <c r="N1022966" s="76"/>
      <c r="O1022966" s="73"/>
      <c r="P1022966" s="71"/>
      <c r="Q1022966" s="71"/>
      <c r="R1022966" s="77"/>
      <c r="S1022966" s="71"/>
      <c r="T1022966" s="71"/>
      <c r="U1022966" s="71"/>
      <c r="V1022966" s="78"/>
    </row>
    <row r="1022967" spans="1:22" customFormat="1">
      <c r="A1022967" s="2"/>
      <c r="B1022967" s="63"/>
      <c r="C1022967" s="67"/>
      <c r="D1022967" s="54"/>
      <c r="E1022967" s="71"/>
      <c r="F1022967" s="72"/>
      <c r="G1022967" s="72"/>
      <c r="H1022967" s="73"/>
      <c r="I1022967" s="74"/>
      <c r="J1022967" s="71"/>
      <c r="K1022967" s="75"/>
      <c r="L1022967" s="73"/>
      <c r="M1022967" s="73"/>
      <c r="N1022967" s="76"/>
      <c r="O1022967" s="73"/>
      <c r="P1022967" s="71"/>
      <c r="Q1022967" s="71"/>
      <c r="R1022967" s="77"/>
      <c r="S1022967" s="71"/>
      <c r="T1022967" s="71"/>
      <c r="U1022967" s="71"/>
      <c r="V1022967" s="78"/>
    </row>
    <row r="1022968" spans="1:22" customFormat="1">
      <c r="A1022968" s="2"/>
      <c r="B1022968" s="63"/>
      <c r="C1022968" s="67"/>
      <c r="D1022968" s="54"/>
      <c r="E1022968" s="71"/>
      <c r="F1022968" s="72"/>
      <c r="G1022968" s="72"/>
      <c r="H1022968" s="73"/>
      <c r="I1022968" s="74"/>
      <c r="J1022968" s="71"/>
      <c r="K1022968" s="75"/>
      <c r="L1022968" s="73"/>
      <c r="M1022968" s="73"/>
      <c r="N1022968" s="76"/>
      <c r="O1022968" s="73"/>
      <c r="P1022968" s="71"/>
      <c r="Q1022968" s="71"/>
      <c r="R1022968" s="77"/>
      <c r="S1022968" s="71"/>
      <c r="T1022968" s="71"/>
      <c r="U1022968" s="71"/>
      <c r="V1022968" s="78"/>
    </row>
    <row r="1022969" spans="1:22" customFormat="1">
      <c r="A1022969" s="2"/>
      <c r="B1022969" s="63"/>
      <c r="C1022969" s="67"/>
      <c r="D1022969" s="54"/>
      <c r="E1022969" s="71"/>
      <c r="F1022969" s="72"/>
      <c r="G1022969" s="72"/>
      <c r="H1022969" s="73"/>
      <c r="I1022969" s="74"/>
      <c r="J1022969" s="71"/>
      <c r="K1022969" s="75"/>
      <c r="L1022969" s="73"/>
      <c r="M1022969" s="73"/>
      <c r="N1022969" s="76"/>
      <c r="O1022969" s="73"/>
      <c r="P1022969" s="71"/>
      <c r="Q1022969" s="71"/>
      <c r="R1022969" s="77"/>
      <c r="S1022969" s="71"/>
      <c r="T1022969" s="71"/>
      <c r="U1022969" s="71"/>
      <c r="V1022969" s="78"/>
    </row>
    <row r="1022970" spans="1:22" customFormat="1">
      <c r="A1022970" s="2"/>
      <c r="B1022970" s="63"/>
      <c r="C1022970" s="67"/>
      <c r="D1022970" s="54"/>
      <c r="E1022970" s="71"/>
      <c r="F1022970" s="72"/>
      <c r="G1022970" s="72"/>
      <c r="H1022970" s="73"/>
      <c r="I1022970" s="74"/>
      <c r="J1022970" s="71"/>
      <c r="K1022970" s="75"/>
      <c r="L1022970" s="73"/>
      <c r="M1022970" s="73"/>
      <c r="N1022970" s="76"/>
      <c r="O1022970" s="73"/>
      <c r="P1022970" s="71"/>
      <c r="Q1022970" s="71"/>
      <c r="R1022970" s="77"/>
      <c r="S1022970" s="71"/>
      <c r="T1022970" s="71"/>
      <c r="U1022970" s="71"/>
      <c r="V1022970" s="78"/>
    </row>
    <row r="1022971" spans="1:22" customFormat="1">
      <c r="A1022971" s="2"/>
      <c r="B1022971" s="63"/>
      <c r="C1022971" s="67"/>
      <c r="D1022971" s="54"/>
      <c r="E1022971" s="71"/>
      <c r="F1022971" s="72"/>
      <c r="G1022971" s="72"/>
      <c r="H1022971" s="73"/>
      <c r="I1022971" s="74"/>
      <c r="J1022971" s="71"/>
      <c r="K1022971" s="75"/>
      <c r="L1022971" s="73"/>
      <c r="M1022971" s="73"/>
      <c r="N1022971" s="76"/>
      <c r="O1022971" s="73"/>
      <c r="P1022971" s="71"/>
      <c r="Q1022971" s="71"/>
      <c r="R1022971" s="77"/>
      <c r="S1022971" s="71"/>
      <c r="T1022971" s="71"/>
      <c r="U1022971" s="71"/>
      <c r="V1022971" s="78"/>
    </row>
    <row r="1022972" spans="1:22" customFormat="1">
      <c r="A1022972" s="2"/>
      <c r="B1022972" s="63"/>
      <c r="C1022972" s="67"/>
      <c r="D1022972" s="54"/>
      <c r="E1022972" s="71"/>
      <c r="F1022972" s="72"/>
      <c r="G1022972" s="72"/>
      <c r="H1022972" s="73"/>
      <c r="I1022972" s="74"/>
      <c r="J1022972" s="71"/>
      <c r="K1022972" s="75"/>
      <c r="L1022972" s="73"/>
      <c r="M1022972" s="73"/>
      <c r="N1022972" s="76"/>
      <c r="O1022972" s="73"/>
      <c r="P1022972" s="71"/>
      <c r="Q1022972" s="71"/>
      <c r="R1022972" s="77"/>
      <c r="S1022972" s="71"/>
      <c r="T1022972" s="71"/>
      <c r="U1022972" s="71"/>
      <c r="V1022972" s="78"/>
    </row>
    <row r="1022973" spans="1:22" customFormat="1">
      <c r="A1022973" s="2"/>
      <c r="B1022973" s="63"/>
      <c r="C1022973" s="67"/>
      <c r="D1022973" s="54"/>
      <c r="E1022973" s="71"/>
      <c r="F1022973" s="72"/>
      <c r="G1022973" s="72"/>
      <c r="H1022973" s="73"/>
      <c r="I1022973" s="74"/>
      <c r="J1022973" s="71"/>
      <c r="K1022973" s="75"/>
      <c r="L1022973" s="73"/>
      <c r="M1022973" s="73"/>
      <c r="N1022973" s="76"/>
      <c r="O1022973" s="73"/>
      <c r="P1022973" s="71"/>
      <c r="Q1022973" s="71"/>
      <c r="R1022973" s="77"/>
      <c r="S1022973" s="71"/>
      <c r="T1022973" s="71"/>
      <c r="U1022973" s="71"/>
      <c r="V1022973" s="78"/>
    </row>
    <row r="1022974" spans="1:22" customFormat="1">
      <c r="A1022974" s="2"/>
      <c r="B1022974" s="63"/>
      <c r="C1022974" s="67"/>
      <c r="D1022974" s="54"/>
      <c r="E1022974" s="71"/>
      <c r="F1022974" s="72"/>
      <c r="G1022974" s="72"/>
      <c r="H1022974" s="73"/>
      <c r="I1022974" s="74"/>
      <c r="J1022974" s="71"/>
      <c r="K1022974" s="75"/>
      <c r="L1022974" s="73"/>
      <c r="M1022974" s="73"/>
      <c r="N1022974" s="76"/>
      <c r="O1022974" s="73"/>
      <c r="P1022974" s="71"/>
      <c r="Q1022974" s="71"/>
      <c r="R1022974" s="77"/>
      <c r="S1022974" s="71"/>
      <c r="T1022974" s="71"/>
      <c r="U1022974" s="71"/>
      <c r="V1022974" s="78"/>
    </row>
    <row r="1022975" spans="1:22" customFormat="1">
      <c r="A1022975" s="2"/>
      <c r="B1022975" s="63"/>
      <c r="C1022975" s="67"/>
      <c r="D1022975" s="54"/>
      <c r="E1022975" s="71"/>
      <c r="F1022975" s="72"/>
      <c r="G1022975" s="72"/>
      <c r="H1022975" s="73"/>
      <c r="I1022975" s="74"/>
      <c r="J1022975" s="71"/>
      <c r="K1022975" s="75"/>
      <c r="L1022975" s="73"/>
      <c r="M1022975" s="73"/>
      <c r="N1022975" s="76"/>
      <c r="O1022975" s="73"/>
      <c r="P1022975" s="71"/>
      <c r="Q1022975" s="71"/>
      <c r="R1022975" s="77"/>
      <c r="S1022975" s="71"/>
      <c r="T1022975" s="71"/>
      <c r="U1022975" s="71"/>
      <c r="V1022975" s="78"/>
    </row>
    <row r="1022976" spans="1:22" customFormat="1">
      <c r="A1022976" s="2"/>
      <c r="B1022976" s="63"/>
      <c r="C1022976" s="67"/>
      <c r="D1022976" s="54"/>
      <c r="E1022976" s="71"/>
      <c r="F1022976" s="72"/>
      <c r="G1022976" s="72"/>
      <c r="H1022976" s="73"/>
      <c r="I1022976" s="74"/>
      <c r="J1022976" s="71"/>
      <c r="K1022976" s="75"/>
      <c r="L1022976" s="73"/>
      <c r="M1022976" s="73"/>
      <c r="N1022976" s="76"/>
      <c r="O1022976" s="73"/>
      <c r="P1022976" s="71"/>
      <c r="Q1022976" s="71"/>
      <c r="R1022976" s="77"/>
      <c r="S1022976" s="71"/>
      <c r="T1022976" s="71"/>
      <c r="U1022976" s="71"/>
      <c r="V1022976" s="78"/>
    </row>
    <row r="1022977" spans="1:22" customFormat="1">
      <c r="A1022977" s="2"/>
      <c r="B1022977" s="63"/>
      <c r="C1022977" s="67"/>
      <c r="D1022977" s="54"/>
      <c r="E1022977" s="71"/>
      <c r="F1022977" s="72"/>
      <c r="G1022977" s="72"/>
      <c r="H1022977" s="73"/>
      <c r="I1022977" s="74"/>
      <c r="J1022977" s="71"/>
      <c r="K1022977" s="75"/>
      <c r="L1022977" s="73"/>
      <c r="M1022977" s="73"/>
      <c r="N1022977" s="76"/>
      <c r="O1022977" s="73"/>
      <c r="P1022977" s="71"/>
      <c r="Q1022977" s="71"/>
      <c r="R1022977" s="77"/>
      <c r="S1022977" s="71"/>
      <c r="T1022977" s="71"/>
      <c r="U1022977" s="71"/>
      <c r="V1022977" s="78"/>
    </row>
    <row r="1022978" spans="1:22" customFormat="1">
      <c r="A1022978" s="2"/>
      <c r="B1022978" s="63"/>
      <c r="C1022978" s="67"/>
      <c r="D1022978" s="54"/>
      <c r="E1022978" s="71"/>
      <c r="F1022978" s="72"/>
      <c r="G1022978" s="72"/>
      <c r="H1022978" s="73"/>
      <c r="I1022978" s="74"/>
      <c r="J1022978" s="71"/>
      <c r="K1022978" s="75"/>
      <c r="L1022978" s="73"/>
      <c r="M1022978" s="73"/>
      <c r="N1022978" s="76"/>
      <c r="O1022978" s="73"/>
      <c r="P1022978" s="71"/>
      <c r="Q1022978" s="71"/>
      <c r="R1022978" s="77"/>
      <c r="S1022978" s="71"/>
      <c r="T1022978" s="71"/>
      <c r="U1022978" s="71"/>
      <c r="V1022978" s="78"/>
    </row>
    <row r="1022979" spans="1:22" customFormat="1">
      <c r="A1022979" s="2"/>
      <c r="B1022979" s="63"/>
      <c r="C1022979" s="67"/>
      <c r="D1022979" s="54"/>
      <c r="E1022979" s="71"/>
      <c r="F1022979" s="72"/>
      <c r="G1022979" s="72"/>
      <c r="H1022979" s="73"/>
      <c r="I1022979" s="74"/>
      <c r="J1022979" s="71"/>
      <c r="K1022979" s="75"/>
      <c r="L1022979" s="73"/>
      <c r="M1022979" s="73"/>
      <c r="N1022979" s="76"/>
      <c r="O1022979" s="73"/>
      <c r="P1022979" s="71"/>
      <c r="Q1022979" s="71"/>
      <c r="R1022979" s="77"/>
      <c r="S1022979" s="71"/>
      <c r="T1022979" s="71"/>
      <c r="U1022979" s="71"/>
      <c r="V1022979" s="78"/>
    </row>
    <row r="1022980" spans="1:22" customFormat="1">
      <c r="A1022980" s="2"/>
      <c r="B1022980" s="63"/>
      <c r="C1022980" s="67"/>
      <c r="D1022980" s="54"/>
      <c r="E1022980" s="71"/>
      <c r="F1022980" s="72"/>
      <c r="G1022980" s="72"/>
      <c r="H1022980" s="73"/>
      <c r="I1022980" s="74"/>
      <c r="J1022980" s="71"/>
      <c r="K1022980" s="75"/>
      <c r="L1022980" s="73"/>
      <c r="M1022980" s="73"/>
      <c r="N1022980" s="76"/>
      <c r="O1022980" s="73"/>
      <c r="P1022980" s="71"/>
      <c r="Q1022980" s="71"/>
      <c r="R1022980" s="77"/>
      <c r="S1022980" s="71"/>
      <c r="T1022980" s="71"/>
      <c r="U1022980" s="71"/>
      <c r="V1022980" s="78"/>
    </row>
    <row r="1022981" spans="1:22" customFormat="1">
      <c r="A1022981" s="2"/>
      <c r="B1022981" s="63"/>
      <c r="C1022981" s="67"/>
      <c r="D1022981" s="54"/>
      <c r="E1022981" s="71"/>
      <c r="F1022981" s="72"/>
      <c r="G1022981" s="72"/>
      <c r="H1022981" s="73"/>
      <c r="I1022981" s="74"/>
      <c r="J1022981" s="71"/>
      <c r="K1022981" s="75"/>
      <c r="L1022981" s="73"/>
      <c r="M1022981" s="73"/>
      <c r="N1022981" s="76"/>
      <c r="O1022981" s="73"/>
      <c r="P1022981" s="71"/>
      <c r="Q1022981" s="71"/>
      <c r="R1022981" s="77"/>
      <c r="S1022981" s="71"/>
      <c r="T1022981" s="71"/>
      <c r="U1022981" s="71"/>
      <c r="V1022981" s="78"/>
    </row>
    <row r="1022982" spans="1:22" customFormat="1">
      <c r="A1022982" s="2"/>
      <c r="B1022982" s="63"/>
      <c r="C1022982" s="67"/>
      <c r="D1022982" s="54"/>
      <c r="E1022982" s="71"/>
      <c r="F1022982" s="72"/>
      <c r="G1022982" s="72"/>
      <c r="H1022982" s="73"/>
      <c r="I1022982" s="74"/>
      <c r="J1022982" s="71"/>
      <c r="K1022982" s="75"/>
      <c r="L1022982" s="73"/>
      <c r="M1022982" s="73"/>
      <c r="N1022982" s="76"/>
      <c r="O1022982" s="73"/>
      <c r="P1022982" s="71"/>
      <c r="Q1022982" s="71"/>
      <c r="R1022982" s="77"/>
      <c r="S1022982" s="71"/>
      <c r="T1022982" s="71"/>
      <c r="U1022982" s="71"/>
      <c r="V1022982" s="78"/>
    </row>
    <row r="1022983" spans="1:22" customFormat="1">
      <c r="A1022983" s="2"/>
      <c r="B1022983" s="63"/>
      <c r="C1022983" s="67"/>
      <c r="D1022983" s="54"/>
      <c r="E1022983" s="71"/>
      <c r="F1022983" s="72"/>
      <c r="G1022983" s="72"/>
      <c r="H1022983" s="73"/>
      <c r="I1022983" s="74"/>
      <c r="J1022983" s="71"/>
      <c r="K1022983" s="75"/>
      <c r="L1022983" s="73"/>
      <c r="M1022983" s="73"/>
      <c r="N1022983" s="76"/>
      <c r="O1022983" s="73"/>
      <c r="P1022983" s="71"/>
      <c r="Q1022983" s="71"/>
      <c r="R1022983" s="77"/>
      <c r="S1022983" s="71"/>
      <c r="T1022983" s="71"/>
      <c r="U1022983" s="71"/>
      <c r="V1022983" s="78"/>
    </row>
    <row r="1022984" spans="1:22" customFormat="1">
      <c r="A1022984" s="2"/>
      <c r="B1022984" s="63"/>
      <c r="C1022984" s="67"/>
      <c r="D1022984" s="54"/>
      <c r="E1022984" s="71"/>
      <c r="F1022984" s="72"/>
      <c r="G1022984" s="72"/>
      <c r="H1022984" s="73"/>
      <c r="I1022984" s="74"/>
      <c r="J1022984" s="71"/>
      <c r="K1022984" s="75"/>
      <c r="L1022984" s="73"/>
      <c r="M1022984" s="73"/>
      <c r="N1022984" s="76"/>
      <c r="O1022984" s="73"/>
      <c r="P1022984" s="71"/>
      <c r="Q1022984" s="71"/>
      <c r="R1022984" s="77"/>
      <c r="S1022984" s="71"/>
      <c r="T1022984" s="71"/>
      <c r="U1022984" s="71"/>
      <c r="V1022984" s="78"/>
    </row>
    <row r="1022985" spans="1:22" customFormat="1">
      <c r="A1022985" s="2"/>
      <c r="B1022985" s="63"/>
      <c r="C1022985" s="67"/>
      <c r="D1022985" s="54"/>
      <c r="E1022985" s="71"/>
      <c r="F1022985" s="72"/>
      <c r="G1022985" s="72"/>
      <c r="H1022985" s="73"/>
      <c r="I1022985" s="74"/>
      <c r="J1022985" s="71"/>
      <c r="K1022985" s="75"/>
      <c r="L1022985" s="73"/>
      <c r="M1022985" s="73"/>
      <c r="N1022985" s="76"/>
      <c r="O1022985" s="73"/>
      <c r="P1022985" s="71"/>
      <c r="Q1022985" s="71"/>
      <c r="R1022985" s="77"/>
      <c r="S1022985" s="71"/>
      <c r="T1022985" s="71"/>
      <c r="U1022985" s="71"/>
      <c r="V1022985" s="78"/>
    </row>
    <row r="1022986" spans="1:22" customFormat="1">
      <c r="A1022986" s="2"/>
      <c r="B1022986" s="63"/>
      <c r="C1022986" s="67"/>
      <c r="D1022986" s="54"/>
      <c r="E1022986" s="71"/>
      <c r="F1022986" s="72"/>
      <c r="G1022986" s="72"/>
      <c r="H1022986" s="73"/>
      <c r="I1022986" s="74"/>
      <c r="J1022986" s="71"/>
      <c r="K1022986" s="75"/>
      <c r="L1022986" s="73"/>
      <c r="M1022986" s="73"/>
      <c r="N1022986" s="76"/>
      <c r="O1022986" s="73"/>
      <c r="P1022986" s="71"/>
      <c r="Q1022986" s="71"/>
      <c r="R1022986" s="77"/>
      <c r="S1022986" s="71"/>
      <c r="T1022986" s="71"/>
      <c r="U1022986" s="71"/>
      <c r="V1022986" s="78"/>
    </row>
    <row r="1022987" spans="1:22" customFormat="1">
      <c r="A1022987" s="2"/>
      <c r="B1022987" s="63"/>
      <c r="C1022987" s="67"/>
      <c r="D1022987" s="54"/>
      <c r="E1022987" s="71"/>
      <c r="F1022987" s="72"/>
      <c r="G1022987" s="72"/>
      <c r="H1022987" s="73"/>
      <c r="I1022987" s="74"/>
      <c r="J1022987" s="71"/>
      <c r="K1022987" s="75"/>
      <c r="L1022987" s="73"/>
      <c r="M1022987" s="73"/>
      <c r="N1022987" s="76"/>
      <c r="O1022987" s="73"/>
      <c r="P1022987" s="71"/>
      <c r="Q1022987" s="71"/>
      <c r="R1022987" s="77"/>
      <c r="S1022987" s="71"/>
      <c r="T1022987" s="71"/>
      <c r="U1022987" s="71"/>
      <c r="V1022987" s="78"/>
    </row>
    <row r="1022988" spans="1:22" customFormat="1">
      <c r="A1022988" s="2"/>
      <c r="B1022988" s="63"/>
      <c r="C1022988" s="67"/>
      <c r="D1022988" s="54"/>
      <c r="E1022988" s="71"/>
      <c r="F1022988" s="72"/>
      <c r="G1022988" s="72"/>
      <c r="H1022988" s="73"/>
      <c r="I1022988" s="74"/>
      <c r="J1022988" s="71"/>
      <c r="K1022988" s="75"/>
      <c r="L1022988" s="73"/>
      <c r="M1022988" s="73"/>
      <c r="N1022988" s="76"/>
      <c r="O1022988" s="73"/>
      <c r="P1022988" s="71"/>
      <c r="Q1022988" s="71"/>
      <c r="R1022988" s="77"/>
      <c r="S1022988" s="71"/>
      <c r="T1022988" s="71"/>
      <c r="U1022988" s="71"/>
      <c r="V1022988" s="78"/>
    </row>
    <row r="1022989" spans="1:22" customFormat="1">
      <c r="A1022989" s="2"/>
      <c r="B1022989" s="63"/>
      <c r="C1022989" s="67"/>
      <c r="D1022989" s="54"/>
      <c r="E1022989" s="71"/>
      <c r="F1022989" s="72"/>
      <c r="G1022989" s="72"/>
      <c r="H1022989" s="73"/>
      <c r="I1022989" s="74"/>
      <c r="J1022989" s="71"/>
      <c r="K1022989" s="75"/>
      <c r="L1022989" s="73"/>
      <c r="M1022989" s="73"/>
      <c r="N1022989" s="76"/>
      <c r="O1022989" s="73"/>
      <c r="P1022989" s="71"/>
      <c r="Q1022989" s="71"/>
      <c r="R1022989" s="77"/>
      <c r="S1022989" s="71"/>
      <c r="T1022989" s="71"/>
      <c r="U1022989" s="71"/>
      <c r="V1022989" s="78"/>
    </row>
    <row r="1022990" spans="1:22" customFormat="1">
      <c r="A1022990" s="2"/>
      <c r="B1022990" s="63"/>
      <c r="C1022990" s="67"/>
      <c r="D1022990" s="54"/>
      <c r="E1022990" s="71"/>
      <c r="F1022990" s="72"/>
      <c r="G1022990" s="72"/>
      <c r="H1022990" s="73"/>
      <c r="I1022990" s="74"/>
      <c r="J1022990" s="71"/>
      <c r="K1022990" s="75"/>
      <c r="L1022990" s="73"/>
      <c r="M1022990" s="73"/>
      <c r="N1022990" s="76"/>
      <c r="O1022990" s="73"/>
      <c r="P1022990" s="71"/>
      <c r="Q1022990" s="71"/>
      <c r="R1022990" s="77"/>
      <c r="S1022990" s="71"/>
      <c r="T1022990" s="71"/>
      <c r="U1022990" s="71"/>
      <c r="V1022990" s="78"/>
    </row>
    <row r="1022991" spans="1:22" customFormat="1">
      <c r="A1022991" s="2"/>
      <c r="B1022991" s="63"/>
      <c r="C1022991" s="67"/>
      <c r="D1022991" s="54"/>
      <c r="E1022991" s="71"/>
      <c r="F1022991" s="72"/>
      <c r="G1022991" s="72"/>
      <c r="H1022991" s="73"/>
      <c r="I1022991" s="74"/>
      <c r="J1022991" s="71"/>
      <c r="K1022991" s="75"/>
      <c r="L1022991" s="73"/>
      <c r="M1022991" s="73"/>
      <c r="N1022991" s="76"/>
      <c r="O1022991" s="73"/>
      <c r="P1022991" s="71"/>
      <c r="Q1022991" s="71"/>
      <c r="R1022991" s="77"/>
      <c r="S1022991" s="71"/>
      <c r="T1022991" s="71"/>
      <c r="U1022991" s="71"/>
      <c r="V1022991" s="78"/>
    </row>
    <row r="1022992" spans="1:22" customFormat="1">
      <c r="A1022992" s="2"/>
      <c r="B1022992" s="63"/>
      <c r="C1022992" s="67"/>
      <c r="D1022992" s="54"/>
      <c r="E1022992" s="71"/>
      <c r="F1022992" s="72"/>
      <c r="G1022992" s="72"/>
      <c r="H1022992" s="73"/>
      <c r="I1022992" s="74"/>
      <c r="J1022992" s="71"/>
      <c r="K1022992" s="75"/>
      <c r="L1022992" s="73"/>
      <c r="M1022992" s="73"/>
      <c r="N1022992" s="76"/>
      <c r="O1022992" s="73"/>
      <c r="P1022992" s="71"/>
      <c r="Q1022992" s="71"/>
      <c r="R1022992" s="77"/>
      <c r="S1022992" s="71"/>
      <c r="T1022992" s="71"/>
      <c r="U1022992" s="71"/>
      <c r="V1022992" s="78"/>
    </row>
    <row r="1022993" spans="1:22" customFormat="1">
      <c r="A1022993" s="2"/>
      <c r="B1022993" s="63"/>
      <c r="C1022993" s="67"/>
      <c r="D1022993" s="54"/>
      <c r="E1022993" s="71"/>
      <c r="F1022993" s="72"/>
      <c r="G1022993" s="72"/>
      <c r="H1022993" s="73"/>
      <c r="I1022993" s="74"/>
      <c r="J1022993" s="71"/>
      <c r="K1022993" s="75"/>
      <c r="L1022993" s="73"/>
      <c r="M1022993" s="73"/>
      <c r="N1022993" s="76"/>
      <c r="O1022993" s="73"/>
      <c r="P1022993" s="71"/>
      <c r="Q1022993" s="71"/>
      <c r="R1022993" s="77"/>
      <c r="S1022993" s="71"/>
      <c r="T1022993" s="71"/>
      <c r="U1022993" s="71"/>
      <c r="V1022993" s="78"/>
    </row>
    <row r="1022994" spans="1:22" customFormat="1">
      <c r="A1022994" s="2"/>
      <c r="B1022994" s="63"/>
      <c r="C1022994" s="67"/>
      <c r="D1022994" s="54"/>
      <c r="E1022994" s="71"/>
      <c r="F1022994" s="72"/>
      <c r="G1022994" s="72"/>
      <c r="H1022994" s="73"/>
      <c r="I1022994" s="74"/>
      <c r="J1022994" s="71"/>
      <c r="K1022994" s="75"/>
      <c r="L1022994" s="73"/>
      <c r="M1022994" s="73"/>
      <c r="N1022994" s="76"/>
      <c r="O1022994" s="73"/>
      <c r="P1022994" s="71"/>
      <c r="Q1022994" s="71"/>
      <c r="R1022994" s="77"/>
      <c r="S1022994" s="71"/>
      <c r="T1022994" s="71"/>
      <c r="U1022994" s="71"/>
      <c r="V1022994" s="78"/>
    </row>
    <row r="1022995" spans="1:22" customFormat="1">
      <c r="A1022995" s="2"/>
      <c r="B1022995" s="63"/>
      <c r="C1022995" s="67"/>
      <c r="D1022995" s="54"/>
      <c r="E1022995" s="71"/>
      <c r="F1022995" s="72"/>
      <c r="G1022995" s="72"/>
      <c r="H1022995" s="73"/>
      <c r="I1022995" s="74"/>
      <c r="J1022995" s="71"/>
      <c r="K1022995" s="75"/>
      <c r="L1022995" s="73"/>
      <c r="M1022995" s="73"/>
      <c r="N1022995" s="76"/>
      <c r="O1022995" s="73"/>
      <c r="P1022995" s="71"/>
      <c r="Q1022995" s="71"/>
      <c r="R1022995" s="77"/>
      <c r="S1022995" s="71"/>
      <c r="T1022995" s="71"/>
      <c r="U1022995" s="71"/>
      <c r="V1022995" s="78"/>
    </row>
    <row r="1022996" spans="1:22" customFormat="1">
      <c r="A1022996" s="2"/>
      <c r="B1022996" s="63"/>
      <c r="C1022996" s="67"/>
      <c r="D1022996" s="54"/>
      <c r="E1022996" s="71"/>
      <c r="F1022996" s="72"/>
      <c r="G1022996" s="72"/>
      <c r="H1022996" s="73"/>
      <c r="I1022996" s="74"/>
      <c r="J1022996" s="71"/>
      <c r="K1022996" s="75"/>
      <c r="L1022996" s="73"/>
      <c r="M1022996" s="73"/>
      <c r="N1022996" s="76"/>
      <c r="O1022996" s="73"/>
      <c r="P1022996" s="71"/>
      <c r="Q1022996" s="71"/>
      <c r="R1022996" s="77"/>
      <c r="S1022996" s="71"/>
      <c r="T1022996" s="71"/>
      <c r="U1022996" s="71"/>
      <c r="V1022996" s="78"/>
    </row>
    <row r="1022997" spans="1:22" customFormat="1">
      <c r="A1022997" s="2"/>
      <c r="B1022997" s="63"/>
      <c r="C1022997" s="67"/>
      <c r="D1022997" s="54"/>
      <c r="E1022997" s="71"/>
      <c r="F1022997" s="72"/>
      <c r="G1022997" s="72"/>
      <c r="H1022997" s="73"/>
      <c r="I1022997" s="74"/>
      <c r="J1022997" s="71"/>
      <c r="K1022997" s="75"/>
      <c r="L1022997" s="73"/>
      <c r="M1022997" s="73"/>
      <c r="N1022997" s="76"/>
      <c r="O1022997" s="73"/>
      <c r="P1022997" s="71"/>
      <c r="Q1022997" s="71"/>
      <c r="R1022997" s="77"/>
      <c r="S1022997" s="71"/>
      <c r="T1022997" s="71"/>
      <c r="U1022997" s="71"/>
      <c r="V1022997" s="78"/>
    </row>
    <row r="1022998" spans="1:22" customFormat="1">
      <c r="A1022998" s="2"/>
      <c r="B1022998" s="63"/>
      <c r="C1022998" s="67"/>
      <c r="D1022998" s="54"/>
      <c r="E1022998" s="71"/>
      <c r="F1022998" s="72"/>
      <c r="G1022998" s="72"/>
      <c r="H1022998" s="73"/>
      <c r="I1022998" s="74"/>
      <c r="J1022998" s="71"/>
      <c r="K1022998" s="75"/>
      <c r="L1022998" s="73"/>
      <c r="M1022998" s="73"/>
      <c r="N1022998" s="76"/>
      <c r="O1022998" s="73"/>
      <c r="P1022998" s="71"/>
      <c r="Q1022998" s="71"/>
      <c r="R1022998" s="77"/>
      <c r="S1022998" s="71"/>
      <c r="T1022998" s="71"/>
      <c r="U1022998" s="71"/>
      <c r="V1022998" s="78"/>
    </row>
    <row r="1022999" spans="1:22" customFormat="1">
      <c r="A1022999" s="2"/>
      <c r="B1022999" s="63"/>
      <c r="C1022999" s="67"/>
      <c r="D1022999" s="54"/>
      <c r="E1022999" s="71"/>
      <c r="F1022999" s="72"/>
      <c r="G1022999" s="72"/>
      <c r="H1022999" s="73"/>
      <c r="I1022999" s="74"/>
      <c r="J1022999" s="71"/>
      <c r="K1022999" s="75"/>
      <c r="L1022999" s="73"/>
      <c r="M1022999" s="73"/>
      <c r="N1022999" s="76"/>
      <c r="O1022999" s="73"/>
      <c r="P1022999" s="71"/>
      <c r="Q1022999" s="71"/>
      <c r="R1022999" s="77"/>
      <c r="S1022999" s="71"/>
      <c r="T1022999" s="71"/>
      <c r="U1022999" s="71"/>
      <c r="V1022999" s="78"/>
    </row>
    <row r="1023000" spans="1:22" customFormat="1">
      <c r="A1023000" s="2"/>
      <c r="B1023000" s="63"/>
      <c r="C1023000" s="67"/>
      <c r="D1023000" s="54"/>
      <c r="E1023000" s="71"/>
      <c r="F1023000" s="72"/>
      <c r="G1023000" s="72"/>
      <c r="H1023000" s="73"/>
      <c r="I1023000" s="74"/>
      <c r="J1023000" s="71"/>
      <c r="K1023000" s="75"/>
      <c r="L1023000" s="73"/>
      <c r="M1023000" s="73"/>
      <c r="N1023000" s="76"/>
      <c r="O1023000" s="73"/>
      <c r="P1023000" s="71"/>
      <c r="Q1023000" s="71"/>
      <c r="R1023000" s="77"/>
      <c r="S1023000" s="71"/>
      <c r="T1023000" s="71"/>
      <c r="U1023000" s="71"/>
      <c r="V1023000" s="78"/>
    </row>
    <row r="1023001" spans="1:22" customFormat="1">
      <c r="A1023001" s="2"/>
      <c r="B1023001" s="63"/>
      <c r="C1023001" s="67"/>
      <c r="D1023001" s="54"/>
      <c r="E1023001" s="71"/>
      <c r="F1023001" s="72"/>
      <c r="G1023001" s="72"/>
      <c r="H1023001" s="73"/>
      <c r="I1023001" s="74"/>
      <c r="J1023001" s="71"/>
      <c r="K1023001" s="75"/>
      <c r="L1023001" s="73"/>
      <c r="M1023001" s="73"/>
      <c r="N1023001" s="76"/>
      <c r="O1023001" s="73"/>
      <c r="P1023001" s="71"/>
      <c r="Q1023001" s="71"/>
      <c r="R1023001" s="77"/>
      <c r="S1023001" s="71"/>
      <c r="T1023001" s="71"/>
      <c r="U1023001" s="71"/>
      <c r="V1023001" s="78"/>
    </row>
    <row r="1023002" spans="1:22" customFormat="1">
      <c r="A1023002" s="2"/>
      <c r="B1023002" s="63"/>
      <c r="C1023002" s="67"/>
      <c r="D1023002" s="54"/>
      <c r="E1023002" s="71"/>
      <c r="F1023002" s="72"/>
      <c r="G1023002" s="72"/>
      <c r="H1023002" s="73"/>
      <c r="I1023002" s="74"/>
      <c r="J1023002" s="71"/>
      <c r="K1023002" s="75"/>
      <c r="L1023002" s="73"/>
      <c r="M1023002" s="73"/>
      <c r="N1023002" s="76"/>
      <c r="O1023002" s="73"/>
      <c r="P1023002" s="71"/>
      <c r="Q1023002" s="71"/>
      <c r="R1023002" s="77"/>
      <c r="S1023002" s="71"/>
      <c r="T1023002" s="71"/>
      <c r="U1023002" s="71"/>
      <c r="V1023002" s="78"/>
    </row>
    <row r="1023003" spans="1:22" customFormat="1">
      <c r="A1023003" s="2"/>
      <c r="B1023003" s="63"/>
      <c r="C1023003" s="67"/>
      <c r="D1023003" s="54"/>
      <c r="E1023003" s="71"/>
      <c r="F1023003" s="72"/>
      <c r="G1023003" s="72"/>
      <c r="H1023003" s="73"/>
      <c r="I1023003" s="74"/>
      <c r="J1023003" s="71"/>
      <c r="K1023003" s="75"/>
      <c r="L1023003" s="73"/>
      <c r="M1023003" s="73"/>
      <c r="N1023003" s="76"/>
      <c r="O1023003" s="73"/>
      <c r="P1023003" s="71"/>
      <c r="Q1023003" s="71"/>
      <c r="R1023003" s="77"/>
      <c r="S1023003" s="71"/>
      <c r="T1023003" s="71"/>
      <c r="U1023003" s="71"/>
      <c r="V1023003" s="78"/>
    </row>
    <row r="1023004" spans="1:22" customFormat="1">
      <c r="A1023004" s="2"/>
      <c r="B1023004" s="63"/>
      <c r="C1023004" s="67"/>
      <c r="D1023004" s="54"/>
      <c r="E1023004" s="71"/>
      <c r="F1023004" s="72"/>
      <c r="G1023004" s="72"/>
      <c r="H1023004" s="73"/>
      <c r="I1023004" s="74"/>
      <c r="J1023004" s="71"/>
      <c r="K1023004" s="75"/>
      <c r="L1023004" s="73"/>
      <c r="M1023004" s="73"/>
      <c r="N1023004" s="76"/>
      <c r="O1023004" s="73"/>
      <c r="P1023004" s="71"/>
      <c r="Q1023004" s="71"/>
      <c r="R1023004" s="77"/>
      <c r="S1023004" s="71"/>
      <c r="T1023004" s="71"/>
      <c r="U1023004" s="71"/>
      <c r="V1023004" s="78"/>
    </row>
    <row r="1023005" spans="1:22" customFormat="1">
      <c r="A1023005" s="2"/>
      <c r="B1023005" s="63"/>
      <c r="C1023005" s="67"/>
      <c r="D1023005" s="54"/>
      <c r="E1023005" s="71"/>
      <c r="F1023005" s="72"/>
      <c r="G1023005" s="72"/>
      <c r="H1023005" s="73"/>
      <c r="I1023005" s="74"/>
      <c r="J1023005" s="71"/>
      <c r="K1023005" s="75"/>
      <c r="L1023005" s="73"/>
      <c r="M1023005" s="73"/>
      <c r="N1023005" s="76"/>
      <c r="O1023005" s="73"/>
      <c r="P1023005" s="71"/>
      <c r="Q1023005" s="71"/>
      <c r="R1023005" s="77"/>
      <c r="S1023005" s="71"/>
      <c r="T1023005" s="71"/>
      <c r="U1023005" s="71"/>
      <c r="V1023005" s="78"/>
    </row>
    <row r="1023006" spans="1:22" customFormat="1">
      <c r="A1023006" s="2"/>
      <c r="B1023006" s="63"/>
      <c r="C1023006" s="67"/>
      <c r="D1023006" s="54"/>
      <c r="E1023006" s="71"/>
      <c r="F1023006" s="72"/>
      <c r="G1023006" s="72"/>
      <c r="H1023006" s="73"/>
      <c r="I1023006" s="74"/>
      <c r="J1023006" s="71"/>
      <c r="K1023006" s="75"/>
      <c r="L1023006" s="73"/>
      <c r="M1023006" s="73"/>
      <c r="N1023006" s="76"/>
      <c r="O1023006" s="73"/>
      <c r="P1023006" s="71"/>
      <c r="Q1023006" s="71"/>
      <c r="R1023006" s="77"/>
      <c r="S1023006" s="71"/>
      <c r="T1023006" s="71"/>
      <c r="U1023006" s="71"/>
      <c r="V1023006" s="78"/>
    </row>
    <row r="1023007" spans="1:22" customFormat="1">
      <c r="A1023007" s="2"/>
      <c r="B1023007" s="63"/>
      <c r="C1023007" s="67"/>
      <c r="D1023007" s="54"/>
      <c r="E1023007" s="71"/>
      <c r="F1023007" s="72"/>
      <c r="G1023007" s="72"/>
      <c r="H1023007" s="73"/>
      <c r="I1023007" s="74"/>
      <c r="J1023007" s="71"/>
      <c r="K1023007" s="75"/>
      <c r="L1023007" s="73"/>
      <c r="M1023007" s="73"/>
      <c r="N1023007" s="76"/>
      <c r="O1023007" s="73"/>
      <c r="P1023007" s="71"/>
      <c r="Q1023007" s="71"/>
      <c r="R1023007" s="77"/>
      <c r="S1023007" s="71"/>
      <c r="T1023007" s="71"/>
      <c r="U1023007" s="71"/>
      <c r="V1023007" s="78"/>
    </row>
    <row r="1023008" spans="1:22" customFormat="1">
      <c r="A1023008" s="2"/>
      <c r="B1023008" s="63"/>
      <c r="C1023008" s="67"/>
      <c r="D1023008" s="54"/>
      <c r="E1023008" s="71"/>
      <c r="F1023008" s="72"/>
      <c r="G1023008" s="72"/>
      <c r="H1023008" s="73"/>
      <c r="I1023008" s="74"/>
      <c r="J1023008" s="71"/>
      <c r="K1023008" s="75"/>
      <c r="L1023008" s="73"/>
      <c r="M1023008" s="73"/>
      <c r="N1023008" s="76"/>
      <c r="O1023008" s="73"/>
      <c r="P1023008" s="71"/>
      <c r="Q1023008" s="71"/>
      <c r="R1023008" s="77"/>
      <c r="S1023008" s="71"/>
      <c r="T1023008" s="71"/>
      <c r="U1023008" s="71"/>
      <c r="V1023008" s="78"/>
    </row>
    <row r="1023009" spans="1:22" customFormat="1">
      <c r="A1023009" s="2"/>
      <c r="B1023009" s="63"/>
      <c r="C1023009" s="67"/>
      <c r="D1023009" s="54"/>
      <c r="E1023009" s="71"/>
      <c r="F1023009" s="72"/>
      <c r="G1023009" s="72"/>
      <c r="H1023009" s="73"/>
      <c r="I1023009" s="74"/>
      <c r="J1023009" s="71"/>
      <c r="K1023009" s="75"/>
      <c r="L1023009" s="73"/>
      <c r="M1023009" s="73"/>
      <c r="N1023009" s="76"/>
      <c r="O1023009" s="73"/>
      <c r="P1023009" s="71"/>
      <c r="Q1023009" s="71"/>
      <c r="R1023009" s="77"/>
      <c r="S1023009" s="71"/>
      <c r="T1023009" s="71"/>
      <c r="U1023009" s="71"/>
      <c r="V1023009" s="78"/>
    </row>
    <row r="1023010" spans="1:22" customFormat="1">
      <c r="A1023010" s="2"/>
      <c r="B1023010" s="63"/>
      <c r="C1023010" s="67"/>
      <c r="D1023010" s="54"/>
      <c r="E1023010" s="71"/>
      <c r="F1023010" s="72"/>
      <c r="G1023010" s="72"/>
      <c r="H1023010" s="73"/>
      <c r="I1023010" s="74"/>
      <c r="J1023010" s="71"/>
      <c r="K1023010" s="75"/>
      <c r="L1023010" s="73"/>
      <c r="M1023010" s="73"/>
      <c r="N1023010" s="76"/>
      <c r="O1023010" s="73"/>
      <c r="P1023010" s="71"/>
      <c r="Q1023010" s="71"/>
      <c r="R1023010" s="77"/>
      <c r="S1023010" s="71"/>
      <c r="T1023010" s="71"/>
      <c r="U1023010" s="71"/>
      <c r="V1023010" s="78"/>
    </row>
    <row r="1023011" spans="1:22" customFormat="1">
      <c r="A1023011" s="2"/>
      <c r="B1023011" s="63"/>
      <c r="C1023011" s="67"/>
      <c r="D1023011" s="54"/>
      <c r="E1023011" s="71"/>
      <c r="F1023011" s="72"/>
      <c r="G1023011" s="72"/>
      <c r="H1023011" s="73"/>
      <c r="I1023011" s="74"/>
      <c r="J1023011" s="71"/>
      <c r="K1023011" s="75"/>
      <c r="L1023011" s="73"/>
      <c r="M1023011" s="73"/>
      <c r="N1023011" s="76"/>
      <c r="O1023011" s="73"/>
      <c r="P1023011" s="71"/>
      <c r="Q1023011" s="71"/>
      <c r="R1023011" s="77"/>
      <c r="S1023011" s="71"/>
      <c r="T1023011" s="71"/>
      <c r="U1023011" s="71"/>
      <c r="V1023011" s="78"/>
    </row>
    <row r="1023012" spans="1:22" customFormat="1">
      <c r="A1023012" s="2"/>
      <c r="B1023012" s="63"/>
      <c r="C1023012" s="67"/>
      <c r="D1023012" s="54"/>
      <c r="E1023012" s="71"/>
      <c r="F1023012" s="72"/>
      <c r="G1023012" s="72"/>
      <c r="H1023012" s="73"/>
      <c r="I1023012" s="74"/>
      <c r="J1023012" s="71"/>
      <c r="K1023012" s="75"/>
      <c r="L1023012" s="73"/>
      <c r="M1023012" s="73"/>
      <c r="N1023012" s="76"/>
      <c r="O1023012" s="73"/>
      <c r="P1023012" s="71"/>
      <c r="Q1023012" s="71"/>
      <c r="R1023012" s="77"/>
      <c r="S1023012" s="71"/>
      <c r="T1023012" s="71"/>
      <c r="U1023012" s="71"/>
      <c r="V1023012" s="78"/>
    </row>
    <row r="1023013" spans="1:22" customFormat="1">
      <c r="A1023013" s="2"/>
      <c r="B1023013" s="63"/>
      <c r="C1023013" s="67"/>
      <c r="D1023013" s="54"/>
      <c r="E1023013" s="71"/>
      <c r="F1023013" s="72"/>
      <c r="G1023013" s="72"/>
      <c r="H1023013" s="73"/>
      <c r="I1023013" s="74"/>
      <c r="J1023013" s="71"/>
      <c r="K1023013" s="75"/>
      <c r="L1023013" s="73"/>
      <c r="M1023013" s="73"/>
      <c r="N1023013" s="76"/>
      <c r="O1023013" s="73"/>
      <c r="P1023013" s="71"/>
      <c r="Q1023013" s="71"/>
      <c r="R1023013" s="77"/>
      <c r="S1023013" s="71"/>
      <c r="T1023013" s="71"/>
      <c r="U1023013" s="71"/>
      <c r="V1023013" s="78"/>
    </row>
    <row r="1023014" spans="1:22" customFormat="1">
      <c r="A1023014" s="2"/>
      <c r="B1023014" s="63"/>
      <c r="C1023014" s="67"/>
      <c r="D1023014" s="54"/>
      <c r="E1023014" s="71"/>
      <c r="F1023014" s="72"/>
      <c r="G1023014" s="72"/>
      <c r="H1023014" s="73"/>
      <c r="I1023014" s="74"/>
      <c r="J1023014" s="71"/>
      <c r="K1023014" s="75"/>
      <c r="L1023014" s="73"/>
      <c r="M1023014" s="73"/>
      <c r="N1023014" s="76"/>
      <c r="O1023014" s="73"/>
      <c r="P1023014" s="71"/>
      <c r="Q1023014" s="71"/>
      <c r="R1023014" s="77"/>
      <c r="S1023014" s="71"/>
      <c r="T1023014" s="71"/>
      <c r="U1023014" s="71"/>
      <c r="V1023014" s="78"/>
    </row>
    <row r="1023015" spans="1:22" customFormat="1">
      <c r="A1023015" s="2"/>
      <c r="B1023015" s="63"/>
      <c r="C1023015" s="67"/>
      <c r="D1023015" s="54"/>
      <c r="E1023015" s="71"/>
      <c r="F1023015" s="72"/>
      <c r="G1023015" s="72"/>
      <c r="H1023015" s="73"/>
      <c r="I1023015" s="74"/>
      <c r="J1023015" s="71"/>
      <c r="K1023015" s="75"/>
      <c r="L1023015" s="73"/>
      <c r="M1023015" s="73"/>
      <c r="N1023015" s="76"/>
      <c r="O1023015" s="73"/>
      <c r="P1023015" s="71"/>
      <c r="Q1023015" s="71"/>
      <c r="R1023015" s="77"/>
      <c r="S1023015" s="71"/>
      <c r="T1023015" s="71"/>
      <c r="U1023015" s="71"/>
      <c r="V1023015" s="78"/>
    </row>
    <row r="1023016" spans="1:22" customFormat="1">
      <c r="A1023016" s="2"/>
      <c r="B1023016" s="63"/>
      <c r="C1023016" s="67"/>
      <c r="D1023016" s="54"/>
      <c r="E1023016" s="71"/>
      <c r="F1023016" s="72"/>
      <c r="G1023016" s="72"/>
      <c r="H1023016" s="73"/>
      <c r="I1023016" s="74"/>
      <c r="J1023016" s="71"/>
      <c r="K1023016" s="75"/>
      <c r="L1023016" s="73"/>
      <c r="M1023016" s="73"/>
      <c r="N1023016" s="76"/>
      <c r="O1023016" s="73"/>
      <c r="P1023016" s="71"/>
      <c r="Q1023016" s="71"/>
      <c r="R1023016" s="77"/>
      <c r="S1023016" s="71"/>
      <c r="T1023016" s="71"/>
      <c r="U1023016" s="71"/>
      <c r="V1023016" s="78"/>
    </row>
    <row r="1023017" spans="1:22" customFormat="1">
      <c r="A1023017" s="2"/>
      <c r="B1023017" s="63"/>
      <c r="C1023017" s="67"/>
      <c r="D1023017" s="54"/>
      <c r="E1023017" s="71"/>
      <c r="F1023017" s="72"/>
      <c r="G1023017" s="72"/>
      <c r="H1023017" s="73"/>
      <c r="I1023017" s="74"/>
      <c r="J1023017" s="71"/>
      <c r="K1023017" s="75"/>
      <c r="L1023017" s="73"/>
      <c r="M1023017" s="73"/>
      <c r="N1023017" s="76"/>
      <c r="O1023017" s="73"/>
      <c r="P1023017" s="71"/>
      <c r="Q1023017" s="71"/>
      <c r="R1023017" s="77"/>
      <c r="S1023017" s="71"/>
      <c r="T1023017" s="71"/>
      <c r="U1023017" s="71"/>
      <c r="V1023017" s="78"/>
    </row>
    <row r="1023018" spans="1:22" customFormat="1">
      <c r="A1023018" s="2"/>
      <c r="B1023018" s="63"/>
      <c r="C1023018" s="67"/>
      <c r="D1023018" s="54"/>
      <c r="E1023018" s="71"/>
      <c r="F1023018" s="72"/>
      <c r="G1023018" s="72"/>
      <c r="H1023018" s="73"/>
      <c r="I1023018" s="74"/>
      <c r="J1023018" s="71"/>
      <c r="K1023018" s="75"/>
      <c r="L1023018" s="73"/>
      <c r="M1023018" s="73"/>
      <c r="N1023018" s="76"/>
      <c r="O1023018" s="73"/>
      <c r="P1023018" s="71"/>
      <c r="Q1023018" s="71"/>
      <c r="R1023018" s="77"/>
      <c r="S1023018" s="71"/>
      <c r="T1023018" s="71"/>
      <c r="U1023018" s="71"/>
      <c r="V1023018" s="78"/>
    </row>
    <row r="1023019" spans="1:22" customFormat="1">
      <c r="A1023019" s="2"/>
      <c r="B1023019" s="63"/>
      <c r="C1023019" s="67"/>
      <c r="D1023019" s="54"/>
      <c r="E1023019" s="71"/>
      <c r="F1023019" s="72"/>
      <c r="G1023019" s="72"/>
      <c r="H1023019" s="73"/>
      <c r="I1023019" s="74"/>
      <c r="J1023019" s="71"/>
      <c r="K1023019" s="75"/>
      <c r="L1023019" s="73"/>
      <c r="M1023019" s="73"/>
      <c r="N1023019" s="76"/>
      <c r="O1023019" s="73"/>
      <c r="P1023019" s="71"/>
      <c r="Q1023019" s="71"/>
      <c r="R1023019" s="77"/>
      <c r="S1023019" s="71"/>
      <c r="T1023019" s="71"/>
      <c r="U1023019" s="71"/>
      <c r="V1023019" s="78"/>
    </row>
    <row r="1023020" spans="1:22" customFormat="1">
      <c r="A1023020" s="2"/>
      <c r="B1023020" s="63"/>
      <c r="C1023020" s="67"/>
      <c r="D1023020" s="54"/>
      <c r="E1023020" s="71"/>
      <c r="F1023020" s="72"/>
      <c r="G1023020" s="72"/>
      <c r="H1023020" s="73"/>
      <c r="I1023020" s="74"/>
      <c r="J1023020" s="71"/>
      <c r="K1023020" s="75"/>
      <c r="L1023020" s="73"/>
      <c r="M1023020" s="73"/>
      <c r="N1023020" s="76"/>
      <c r="O1023020" s="73"/>
      <c r="P1023020" s="71"/>
      <c r="Q1023020" s="71"/>
      <c r="R1023020" s="77"/>
      <c r="S1023020" s="71"/>
      <c r="T1023020" s="71"/>
      <c r="U1023020" s="71"/>
      <c r="V1023020" s="78"/>
    </row>
    <row r="1023021" spans="1:22" customFormat="1">
      <c r="A1023021" s="2"/>
      <c r="B1023021" s="63"/>
      <c r="C1023021" s="67"/>
      <c r="D1023021" s="54"/>
      <c r="E1023021" s="71"/>
      <c r="F1023021" s="72"/>
      <c r="G1023021" s="72"/>
      <c r="H1023021" s="73"/>
      <c r="I1023021" s="74"/>
      <c r="J1023021" s="71"/>
      <c r="K1023021" s="75"/>
      <c r="L1023021" s="73"/>
      <c r="M1023021" s="73"/>
      <c r="N1023021" s="76"/>
      <c r="O1023021" s="73"/>
      <c r="P1023021" s="71"/>
      <c r="Q1023021" s="71"/>
      <c r="R1023021" s="77"/>
      <c r="S1023021" s="71"/>
      <c r="T1023021" s="71"/>
      <c r="U1023021" s="71"/>
      <c r="V1023021" s="78"/>
    </row>
    <row r="1023022" spans="1:22" customFormat="1">
      <c r="A1023022" s="2"/>
      <c r="B1023022" s="63"/>
      <c r="C1023022" s="67"/>
      <c r="D1023022" s="54"/>
      <c r="E1023022" s="71"/>
      <c r="F1023022" s="72"/>
      <c r="G1023022" s="72"/>
      <c r="H1023022" s="73"/>
      <c r="I1023022" s="74"/>
      <c r="J1023022" s="71"/>
      <c r="K1023022" s="75"/>
      <c r="L1023022" s="73"/>
      <c r="M1023022" s="73"/>
      <c r="N1023022" s="76"/>
      <c r="O1023022" s="73"/>
      <c r="P1023022" s="71"/>
      <c r="Q1023022" s="71"/>
      <c r="R1023022" s="77"/>
      <c r="S1023022" s="71"/>
      <c r="T1023022" s="71"/>
      <c r="U1023022" s="71"/>
      <c r="V1023022" s="78"/>
    </row>
    <row r="1023023" spans="1:22" customFormat="1">
      <c r="A1023023" s="2"/>
      <c r="B1023023" s="63"/>
      <c r="C1023023" s="67"/>
      <c r="D1023023" s="54"/>
      <c r="E1023023" s="71"/>
      <c r="F1023023" s="72"/>
      <c r="G1023023" s="72"/>
      <c r="H1023023" s="73"/>
      <c r="I1023023" s="74"/>
      <c r="J1023023" s="71"/>
      <c r="K1023023" s="75"/>
      <c r="L1023023" s="73"/>
      <c r="M1023023" s="73"/>
      <c r="N1023023" s="76"/>
      <c r="O1023023" s="73"/>
      <c r="P1023023" s="71"/>
      <c r="Q1023023" s="71"/>
      <c r="R1023023" s="77"/>
      <c r="S1023023" s="71"/>
      <c r="T1023023" s="71"/>
      <c r="U1023023" s="71"/>
      <c r="V1023023" s="78"/>
    </row>
    <row r="1023024" spans="1:22" customFormat="1">
      <c r="A1023024" s="2"/>
      <c r="B1023024" s="63"/>
      <c r="C1023024" s="67"/>
      <c r="D1023024" s="54"/>
      <c r="E1023024" s="71"/>
      <c r="F1023024" s="72"/>
      <c r="G1023024" s="72"/>
      <c r="H1023024" s="73"/>
      <c r="I1023024" s="74"/>
      <c r="J1023024" s="71"/>
      <c r="K1023024" s="75"/>
      <c r="L1023024" s="73"/>
      <c r="M1023024" s="73"/>
      <c r="N1023024" s="76"/>
      <c r="O1023024" s="73"/>
      <c r="P1023024" s="71"/>
      <c r="Q1023024" s="71"/>
      <c r="R1023024" s="77"/>
      <c r="S1023024" s="71"/>
      <c r="T1023024" s="71"/>
      <c r="U1023024" s="71"/>
      <c r="V1023024" s="78"/>
    </row>
    <row r="1023025" spans="1:22" customFormat="1">
      <c r="A1023025" s="2"/>
      <c r="B1023025" s="63"/>
      <c r="C1023025" s="67"/>
      <c r="D1023025" s="54"/>
      <c r="E1023025" s="71"/>
      <c r="F1023025" s="72"/>
      <c r="G1023025" s="72"/>
      <c r="H1023025" s="73"/>
      <c r="I1023025" s="74"/>
      <c r="J1023025" s="71"/>
      <c r="K1023025" s="75"/>
      <c r="L1023025" s="73"/>
      <c r="M1023025" s="73"/>
      <c r="N1023025" s="76"/>
      <c r="O1023025" s="73"/>
      <c r="P1023025" s="71"/>
      <c r="Q1023025" s="71"/>
      <c r="R1023025" s="77"/>
      <c r="S1023025" s="71"/>
      <c r="T1023025" s="71"/>
      <c r="U1023025" s="71"/>
      <c r="V1023025" s="78"/>
    </row>
    <row r="1023026" spans="1:22" customFormat="1">
      <c r="A1023026" s="2"/>
      <c r="B1023026" s="63"/>
      <c r="C1023026" s="67"/>
      <c r="D1023026" s="54"/>
      <c r="E1023026" s="71"/>
      <c r="F1023026" s="72"/>
      <c r="G1023026" s="72"/>
      <c r="H1023026" s="73"/>
      <c r="I1023026" s="74"/>
      <c r="J1023026" s="71"/>
      <c r="K1023026" s="75"/>
      <c r="L1023026" s="73"/>
      <c r="M1023026" s="73"/>
      <c r="N1023026" s="76"/>
      <c r="O1023026" s="73"/>
      <c r="P1023026" s="71"/>
      <c r="Q1023026" s="71"/>
      <c r="R1023026" s="77"/>
      <c r="S1023026" s="71"/>
      <c r="T1023026" s="71"/>
      <c r="U1023026" s="71"/>
      <c r="V1023026" s="78"/>
    </row>
    <row r="1023027" spans="1:22" customFormat="1">
      <c r="A1023027" s="2"/>
      <c r="B1023027" s="63"/>
      <c r="C1023027" s="67"/>
      <c r="D1023027" s="54"/>
      <c r="E1023027" s="71"/>
      <c r="F1023027" s="72"/>
      <c r="G1023027" s="72"/>
      <c r="H1023027" s="73"/>
      <c r="I1023027" s="74"/>
      <c r="J1023027" s="71"/>
      <c r="K1023027" s="75"/>
      <c r="L1023027" s="73"/>
      <c r="M1023027" s="73"/>
      <c r="N1023027" s="76"/>
      <c r="O1023027" s="73"/>
      <c r="P1023027" s="71"/>
      <c r="Q1023027" s="71"/>
      <c r="R1023027" s="77"/>
      <c r="S1023027" s="71"/>
      <c r="T1023027" s="71"/>
      <c r="U1023027" s="71"/>
      <c r="V1023027" s="78"/>
    </row>
    <row r="1023028" spans="1:22" customFormat="1">
      <c r="A1023028" s="2"/>
      <c r="B1023028" s="63"/>
      <c r="C1023028" s="67"/>
      <c r="D1023028" s="54"/>
      <c r="E1023028" s="71"/>
      <c r="F1023028" s="72"/>
      <c r="G1023028" s="72"/>
      <c r="H1023028" s="73"/>
      <c r="I1023028" s="74"/>
      <c r="J1023028" s="71"/>
      <c r="K1023028" s="75"/>
      <c r="L1023028" s="73"/>
      <c r="M1023028" s="73"/>
      <c r="N1023028" s="76"/>
      <c r="O1023028" s="73"/>
      <c r="P1023028" s="71"/>
      <c r="Q1023028" s="71"/>
      <c r="R1023028" s="77"/>
      <c r="S1023028" s="71"/>
      <c r="T1023028" s="71"/>
      <c r="U1023028" s="71"/>
      <c r="V1023028" s="78"/>
    </row>
    <row r="1023029" spans="1:22" customFormat="1">
      <c r="A1023029" s="2"/>
      <c r="B1023029" s="63"/>
      <c r="C1023029" s="67"/>
      <c r="D1023029" s="54"/>
      <c r="E1023029" s="71"/>
      <c r="F1023029" s="72"/>
      <c r="G1023029" s="72"/>
      <c r="H1023029" s="73"/>
      <c r="I1023029" s="74"/>
      <c r="J1023029" s="71"/>
      <c r="K1023029" s="75"/>
      <c r="L1023029" s="73"/>
      <c r="M1023029" s="73"/>
      <c r="N1023029" s="76"/>
      <c r="O1023029" s="73"/>
      <c r="P1023029" s="71"/>
      <c r="Q1023029" s="71"/>
      <c r="R1023029" s="77"/>
      <c r="S1023029" s="71"/>
      <c r="T1023029" s="71"/>
      <c r="U1023029" s="71"/>
      <c r="V1023029" s="78"/>
    </row>
    <row r="1023030" spans="1:22" customFormat="1">
      <c r="A1023030" s="2"/>
      <c r="B1023030" s="63"/>
      <c r="C1023030" s="67"/>
      <c r="D1023030" s="54"/>
      <c r="E1023030" s="71"/>
      <c r="F1023030" s="72"/>
      <c r="G1023030" s="72"/>
      <c r="H1023030" s="73"/>
      <c r="I1023030" s="74"/>
      <c r="J1023030" s="71"/>
      <c r="K1023030" s="75"/>
      <c r="L1023030" s="73"/>
      <c r="M1023030" s="73"/>
      <c r="N1023030" s="76"/>
      <c r="O1023030" s="73"/>
      <c r="P1023030" s="71"/>
      <c r="Q1023030" s="71"/>
      <c r="R1023030" s="77"/>
      <c r="S1023030" s="71"/>
      <c r="T1023030" s="71"/>
      <c r="U1023030" s="71"/>
      <c r="V1023030" s="78"/>
    </row>
    <row r="1023031" spans="1:22" customFormat="1">
      <c r="A1023031" s="2"/>
      <c r="B1023031" s="63"/>
      <c r="C1023031" s="67"/>
      <c r="D1023031" s="54"/>
      <c r="E1023031" s="71"/>
      <c r="F1023031" s="72"/>
      <c r="G1023031" s="72"/>
      <c r="H1023031" s="73"/>
      <c r="I1023031" s="74"/>
      <c r="J1023031" s="71"/>
      <c r="K1023031" s="75"/>
      <c r="L1023031" s="73"/>
      <c r="M1023031" s="73"/>
      <c r="N1023031" s="76"/>
      <c r="O1023031" s="73"/>
      <c r="P1023031" s="71"/>
      <c r="Q1023031" s="71"/>
      <c r="R1023031" s="77"/>
      <c r="S1023031" s="71"/>
      <c r="T1023031" s="71"/>
      <c r="U1023031" s="71"/>
      <c r="V1023031" s="78"/>
    </row>
    <row r="1023032" spans="1:22" customFormat="1">
      <c r="A1023032" s="2"/>
      <c r="B1023032" s="63"/>
      <c r="C1023032" s="67"/>
      <c r="D1023032" s="54"/>
      <c r="E1023032" s="71"/>
      <c r="F1023032" s="72"/>
      <c r="G1023032" s="72"/>
      <c r="H1023032" s="73"/>
      <c r="I1023032" s="74"/>
      <c r="J1023032" s="71"/>
      <c r="K1023032" s="75"/>
      <c r="L1023032" s="73"/>
      <c r="M1023032" s="73"/>
      <c r="N1023032" s="76"/>
      <c r="O1023032" s="73"/>
      <c r="P1023032" s="71"/>
      <c r="Q1023032" s="71"/>
      <c r="R1023032" s="77"/>
      <c r="S1023032" s="71"/>
      <c r="T1023032" s="71"/>
      <c r="U1023032" s="71"/>
      <c r="V1023032" s="78"/>
    </row>
    <row r="1023033" spans="1:22" customFormat="1">
      <c r="A1023033" s="2"/>
      <c r="B1023033" s="63"/>
      <c r="C1023033" s="67"/>
      <c r="D1023033" s="54"/>
      <c r="E1023033" s="71"/>
      <c r="F1023033" s="72"/>
      <c r="G1023033" s="72"/>
      <c r="H1023033" s="73"/>
      <c r="I1023033" s="74"/>
      <c r="J1023033" s="71"/>
      <c r="K1023033" s="75"/>
      <c r="L1023033" s="73"/>
      <c r="M1023033" s="73"/>
      <c r="N1023033" s="76"/>
      <c r="O1023033" s="73"/>
      <c r="P1023033" s="71"/>
      <c r="Q1023033" s="71"/>
      <c r="R1023033" s="77"/>
      <c r="S1023033" s="71"/>
      <c r="T1023033" s="71"/>
      <c r="U1023033" s="71"/>
      <c r="V1023033" s="78"/>
    </row>
    <row r="1023034" spans="1:22" customFormat="1">
      <c r="A1023034" s="2"/>
      <c r="B1023034" s="63"/>
      <c r="C1023034" s="67"/>
      <c r="D1023034" s="54"/>
      <c r="E1023034" s="71"/>
      <c r="F1023034" s="72"/>
      <c r="G1023034" s="72"/>
      <c r="H1023034" s="73"/>
      <c r="I1023034" s="74"/>
      <c r="J1023034" s="71"/>
      <c r="K1023034" s="75"/>
      <c r="L1023034" s="73"/>
      <c r="M1023034" s="73"/>
      <c r="N1023034" s="76"/>
      <c r="O1023034" s="73"/>
      <c r="P1023034" s="71"/>
      <c r="Q1023034" s="71"/>
      <c r="R1023034" s="77"/>
      <c r="S1023034" s="71"/>
      <c r="T1023034" s="71"/>
      <c r="U1023034" s="71"/>
      <c r="V1023034" s="78"/>
    </row>
    <row r="1023035" spans="1:22" customFormat="1">
      <c r="A1023035" s="2"/>
      <c r="B1023035" s="63"/>
      <c r="C1023035" s="67"/>
      <c r="D1023035" s="54"/>
      <c r="E1023035" s="71"/>
      <c r="F1023035" s="72"/>
      <c r="G1023035" s="72"/>
      <c r="H1023035" s="73"/>
      <c r="I1023035" s="74"/>
      <c r="J1023035" s="71"/>
      <c r="K1023035" s="75"/>
      <c r="L1023035" s="73"/>
      <c r="M1023035" s="73"/>
      <c r="N1023035" s="76"/>
      <c r="O1023035" s="73"/>
      <c r="P1023035" s="71"/>
      <c r="Q1023035" s="71"/>
      <c r="R1023035" s="77"/>
      <c r="S1023035" s="71"/>
      <c r="T1023035" s="71"/>
      <c r="U1023035" s="71"/>
      <c r="V1023035" s="78"/>
    </row>
    <row r="1023036" spans="1:22" customFormat="1">
      <c r="A1023036" s="2"/>
      <c r="B1023036" s="63"/>
      <c r="C1023036" s="67"/>
      <c r="D1023036" s="54"/>
      <c r="E1023036" s="71"/>
      <c r="F1023036" s="72"/>
      <c r="G1023036" s="72"/>
      <c r="H1023036" s="73"/>
      <c r="I1023036" s="74"/>
      <c r="J1023036" s="71"/>
      <c r="K1023036" s="75"/>
      <c r="L1023036" s="73"/>
      <c r="M1023036" s="73"/>
      <c r="N1023036" s="76"/>
      <c r="O1023036" s="73"/>
      <c r="P1023036" s="71"/>
      <c r="Q1023036" s="71"/>
      <c r="R1023036" s="77"/>
      <c r="S1023036" s="71"/>
      <c r="T1023036" s="71"/>
      <c r="U1023036" s="71"/>
      <c r="V1023036" s="78"/>
    </row>
    <row r="1023037" spans="1:22" customFormat="1">
      <c r="A1023037" s="2"/>
      <c r="B1023037" s="63"/>
      <c r="C1023037" s="67"/>
      <c r="D1023037" s="54"/>
      <c r="E1023037" s="71"/>
      <c r="F1023037" s="72"/>
      <c r="G1023037" s="72"/>
      <c r="H1023037" s="73"/>
      <c r="I1023037" s="74"/>
      <c r="J1023037" s="71"/>
      <c r="K1023037" s="75"/>
      <c r="L1023037" s="73"/>
      <c r="M1023037" s="73"/>
      <c r="N1023037" s="76"/>
      <c r="O1023037" s="73"/>
      <c r="P1023037" s="71"/>
      <c r="Q1023037" s="71"/>
      <c r="R1023037" s="77"/>
      <c r="S1023037" s="71"/>
      <c r="T1023037" s="71"/>
      <c r="U1023037" s="71"/>
      <c r="V1023037" s="78"/>
    </row>
    <row r="1023038" spans="1:22" customFormat="1">
      <c r="A1023038" s="2"/>
      <c r="B1023038" s="63"/>
      <c r="C1023038" s="67"/>
      <c r="D1023038" s="54"/>
      <c r="E1023038" s="71"/>
      <c r="F1023038" s="72"/>
      <c r="G1023038" s="72"/>
      <c r="H1023038" s="73"/>
      <c r="I1023038" s="74"/>
      <c r="J1023038" s="71"/>
      <c r="K1023038" s="75"/>
      <c r="L1023038" s="73"/>
      <c r="M1023038" s="73"/>
      <c r="N1023038" s="76"/>
      <c r="O1023038" s="73"/>
      <c r="P1023038" s="71"/>
      <c r="Q1023038" s="71"/>
      <c r="R1023038" s="77"/>
      <c r="S1023038" s="71"/>
      <c r="T1023038" s="71"/>
      <c r="U1023038" s="71"/>
      <c r="V1023038" s="78"/>
    </row>
    <row r="1023039" spans="1:22" customFormat="1">
      <c r="A1023039" s="2"/>
      <c r="B1023039" s="63"/>
      <c r="C1023039" s="67"/>
      <c r="D1023039" s="54"/>
      <c r="E1023039" s="71"/>
      <c r="F1023039" s="72"/>
      <c r="G1023039" s="72"/>
      <c r="H1023039" s="73"/>
      <c r="I1023039" s="74"/>
      <c r="J1023039" s="71"/>
      <c r="K1023039" s="75"/>
      <c r="L1023039" s="73"/>
      <c r="M1023039" s="73"/>
      <c r="N1023039" s="76"/>
      <c r="O1023039" s="73"/>
      <c r="P1023039" s="71"/>
      <c r="Q1023039" s="71"/>
      <c r="R1023039" s="77"/>
      <c r="S1023039" s="71"/>
      <c r="T1023039" s="71"/>
      <c r="U1023039" s="71"/>
      <c r="V1023039" s="78"/>
    </row>
    <row r="1023040" spans="1:22" customFormat="1">
      <c r="A1023040" s="2"/>
      <c r="B1023040" s="63"/>
      <c r="C1023040" s="67"/>
      <c r="D1023040" s="54"/>
      <c r="E1023040" s="71"/>
      <c r="F1023040" s="72"/>
      <c r="G1023040" s="72"/>
      <c r="H1023040" s="73"/>
      <c r="I1023040" s="74"/>
      <c r="J1023040" s="71"/>
      <c r="K1023040" s="75"/>
      <c r="L1023040" s="73"/>
      <c r="M1023040" s="73"/>
      <c r="N1023040" s="76"/>
      <c r="O1023040" s="73"/>
      <c r="P1023040" s="71"/>
      <c r="Q1023040" s="71"/>
      <c r="R1023040" s="77"/>
      <c r="S1023040" s="71"/>
      <c r="T1023040" s="71"/>
      <c r="U1023040" s="71"/>
      <c r="V1023040" s="78"/>
    </row>
    <row r="1023041" spans="1:22" customFormat="1">
      <c r="A1023041" s="2"/>
      <c r="B1023041" s="63"/>
      <c r="C1023041" s="67"/>
      <c r="D1023041" s="54"/>
      <c r="E1023041" s="71"/>
      <c r="F1023041" s="72"/>
      <c r="G1023041" s="72"/>
      <c r="H1023041" s="73"/>
      <c r="I1023041" s="74"/>
      <c r="J1023041" s="71"/>
      <c r="K1023041" s="75"/>
      <c r="L1023041" s="73"/>
      <c r="M1023041" s="73"/>
      <c r="N1023041" s="76"/>
      <c r="O1023041" s="73"/>
      <c r="P1023041" s="71"/>
      <c r="Q1023041" s="71"/>
      <c r="R1023041" s="77"/>
      <c r="S1023041" s="71"/>
      <c r="T1023041" s="71"/>
      <c r="U1023041" s="71"/>
      <c r="V1023041" s="78"/>
    </row>
    <row r="1023042" spans="1:22" customFormat="1">
      <c r="A1023042" s="2"/>
      <c r="B1023042" s="63"/>
      <c r="C1023042" s="67"/>
      <c r="D1023042" s="54"/>
      <c r="E1023042" s="71"/>
      <c r="F1023042" s="72"/>
      <c r="G1023042" s="72"/>
      <c r="H1023042" s="73"/>
      <c r="I1023042" s="74"/>
      <c r="J1023042" s="71"/>
      <c r="K1023042" s="75"/>
      <c r="L1023042" s="73"/>
      <c r="M1023042" s="73"/>
      <c r="N1023042" s="76"/>
      <c r="O1023042" s="73"/>
      <c r="P1023042" s="71"/>
      <c r="Q1023042" s="71"/>
      <c r="R1023042" s="77"/>
      <c r="S1023042" s="71"/>
      <c r="T1023042" s="71"/>
      <c r="U1023042" s="71"/>
      <c r="V1023042" s="78"/>
    </row>
    <row r="1023043" spans="1:22" customFormat="1">
      <c r="A1023043" s="2"/>
      <c r="B1023043" s="63"/>
      <c r="C1023043" s="67"/>
      <c r="D1023043" s="54"/>
      <c r="E1023043" s="71"/>
      <c r="F1023043" s="72"/>
      <c r="G1023043" s="72"/>
      <c r="H1023043" s="73"/>
      <c r="I1023043" s="74"/>
      <c r="J1023043" s="71"/>
      <c r="K1023043" s="75"/>
      <c r="L1023043" s="73"/>
      <c r="M1023043" s="73"/>
      <c r="N1023043" s="76"/>
      <c r="O1023043" s="73"/>
      <c r="P1023043" s="71"/>
      <c r="Q1023043" s="71"/>
      <c r="R1023043" s="77"/>
      <c r="S1023043" s="71"/>
      <c r="T1023043" s="71"/>
      <c r="U1023043" s="71"/>
      <c r="V1023043" s="78"/>
    </row>
    <row r="1023044" spans="1:22" customFormat="1">
      <c r="A1023044" s="2"/>
      <c r="B1023044" s="63"/>
      <c r="C1023044" s="67"/>
      <c r="D1023044" s="54"/>
      <c r="E1023044" s="71"/>
      <c r="F1023044" s="72"/>
      <c r="G1023044" s="72"/>
      <c r="H1023044" s="73"/>
      <c r="I1023044" s="74"/>
      <c r="J1023044" s="71"/>
      <c r="K1023044" s="75"/>
      <c r="L1023044" s="73"/>
      <c r="M1023044" s="73"/>
      <c r="N1023044" s="76"/>
      <c r="O1023044" s="73"/>
      <c r="P1023044" s="71"/>
      <c r="Q1023044" s="71"/>
      <c r="R1023044" s="77"/>
      <c r="S1023044" s="71"/>
      <c r="T1023044" s="71"/>
      <c r="U1023044" s="71"/>
      <c r="V1023044" s="78"/>
    </row>
    <row r="1023045" spans="1:22" customFormat="1">
      <c r="A1023045" s="2"/>
      <c r="B1023045" s="63"/>
      <c r="C1023045" s="67"/>
      <c r="D1023045" s="54"/>
      <c r="E1023045" s="71"/>
      <c r="F1023045" s="72"/>
      <c r="G1023045" s="72"/>
      <c r="H1023045" s="73"/>
      <c r="I1023045" s="74"/>
      <c r="J1023045" s="71"/>
      <c r="K1023045" s="75"/>
      <c r="L1023045" s="73"/>
      <c r="M1023045" s="73"/>
      <c r="N1023045" s="76"/>
      <c r="O1023045" s="73"/>
      <c r="P1023045" s="71"/>
      <c r="Q1023045" s="71"/>
      <c r="R1023045" s="77"/>
      <c r="S1023045" s="71"/>
      <c r="T1023045" s="71"/>
      <c r="U1023045" s="71"/>
      <c r="V1023045" s="78"/>
    </row>
    <row r="1023046" spans="1:22" customFormat="1">
      <c r="A1023046" s="2"/>
      <c r="B1023046" s="63"/>
      <c r="C1023046" s="67"/>
      <c r="D1023046" s="54"/>
      <c r="E1023046" s="71"/>
      <c r="F1023046" s="72"/>
      <c r="G1023046" s="72"/>
      <c r="H1023046" s="73"/>
      <c r="I1023046" s="74"/>
      <c r="J1023046" s="71"/>
      <c r="K1023046" s="75"/>
      <c r="L1023046" s="73"/>
      <c r="M1023046" s="73"/>
      <c r="N1023046" s="76"/>
      <c r="O1023046" s="73"/>
      <c r="P1023046" s="71"/>
      <c r="Q1023046" s="71"/>
      <c r="R1023046" s="77"/>
      <c r="S1023046" s="71"/>
      <c r="T1023046" s="71"/>
      <c r="U1023046" s="71"/>
      <c r="V1023046" s="78"/>
    </row>
    <row r="1023047" spans="1:22" customFormat="1">
      <c r="A1023047" s="2"/>
      <c r="B1023047" s="63"/>
      <c r="C1023047" s="67"/>
      <c r="D1023047" s="54"/>
      <c r="E1023047" s="71"/>
      <c r="F1023047" s="72"/>
      <c r="G1023047" s="72"/>
      <c r="H1023047" s="73"/>
      <c r="I1023047" s="74"/>
      <c r="J1023047" s="71"/>
      <c r="K1023047" s="75"/>
      <c r="L1023047" s="73"/>
      <c r="M1023047" s="73"/>
      <c r="N1023047" s="76"/>
      <c r="O1023047" s="73"/>
      <c r="P1023047" s="71"/>
      <c r="Q1023047" s="71"/>
      <c r="R1023047" s="77"/>
      <c r="S1023047" s="71"/>
      <c r="T1023047" s="71"/>
      <c r="U1023047" s="71"/>
      <c r="V1023047" s="78"/>
    </row>
    <row r="1023048" spans="1:22" customFormat="1">
      <c r="A1023048" s="2"/>
      <c r="B1023048" s="63"/>
      <c r="C1023048" s="67"/>
      <c r="D1023048" s="54"/>
      <c r="E1023048" s="71"/>
      <c r="F1023048" s="72"/>
      <c r="G1023048" s="72"/>
      <c r="H1023048" s="73"/>
      <c r="I1023048" s="74"/>
      <c r="J1023048" s="71"/>
      <c r="K1023048" s="75"/>
      <c r="L1023048" s="73"/>
      <c r="M1023048" s="73"/>
      <c r="N1023048" s="76"/>
      <c r="O1023048" s="73"/>
      <c r="P1023048" s="71"/>
      <c r="Q1023048" s="71"/>
      <c r="R1023048" s="77"/>
      <c r="S1023048" s="71"/>
      <c r="T1023048" s="71"/>
      <c r="U1023048" s="71"/>
      <c r="V1023048" s="78"/>
    </row>
    <row r="1023049" spans="1:22" customFormat="1">
      <c r="A1023049" s="2"/>
      <c r="B1023049" s="63"/>
      <c r="C1023049" s="67"/>
      <c r="D1023049" s="54"/>
      <c r="E1023049" s="71"/>
      <c r="F1023049" s="72"/>
      <c r="G1023049" s="72"/>
      <c r="H1023049" s="73"/>
      <c r="I1023049" s="74"/>
      <c r="J1023049" s="71"/>
      <c r="K1023049" s="75"/>
      <c r="L1023049" s="73"/>
      <c r="M1023049" s="73"/>
      <c r="N1023049" s="76"/>
      <c r="O1023049" s="73"/>
      <c r="P1023049" s="71"/>
      <c r="Q1023049" s="71"/>
      <c r="R1023049" s="77"/>
      <c r="S1023049" s="71"/>
      <c r="T1023049" s="71"/>
      <c r="U1023049" s="71"/>
      <c r="V1023049" s="78"/>
    </row>
    <row r="1023050" spans="1:22" customFormat="1">
      <c r="A1023050" s="2"/>
      <c r="B1023050" s="63"/>
      <c r="C1023050" s="67"/>
      <c r="D1023050" s="54"/>
      <c r="E1023050" s="71"/>
      <c r="F1023050" s="72"/>
      <c r="G1023050" s="72"/>
      <c r="H1023050" s="73"/>
      <c r="I1023050" s="74"/>
      <c r="J1023050" s="71"/>
      <c r="K1023050" s="75"/>
      <c r="L1023050" s="73"/>
      <c r="M1023050" s="73"/>
      <c r="N1023050" s="76"/>
      <c r="O1023050" s="73"/>
      <c r="P1023050" s="71"/>
      <c r="Q1023050" s="71"/>
      <c r="R1023050" s="77"/>
      <c r="S1023050" s="71"/>
      <c r="T1023050" s="71"/>
      <c r="U1023050" s="71"/>
      <c r="V1023050" s="78"/>
    </row>
    <row r="1023051" spans="1:22" customFormat="1">
      <c r="A1023051" s="2"/>
      <c r="B1023051" s="63"/>
      <c r="C1023051" s="67"/>
      <c r="D1023051" s="54"/>
      <c r="E1023051" s="71"/>
      <c r="F1023051" s="72"/>
      <c r="G1023051" s="72"/>
      <c r="H1023051" s="73"/>
      <c r="I1023051" s="74"/>
      <c r="J1023051" s="71"/>
      <c r="K1023051" s="75"/>
      <c r="L1023051" s="73"/>
      <c r="M1023051" s="73"/>
      <c r="N1023051" s="76"/>
      <c r="O1023051" s="73"/>
      <c r="P1023051" s="71"/>
      <c r="Q1023051" s="71"/>
      <c r="R1023051" s="77"/>
      <c r="S1023051" s="71"/>
      <c r="T1023051" s="71"/>
      <c r="U1023051" s="71"/>
      <c r="V1023051" s="78"/>
    </row>
    <row r="1023052" spans="1:22" customFormat="1">
      <c r="A1023052" s="2"/>
      <c r="B1023052" s="63"/>
      <c r="C1023052" s="67"/>
      <c r="D1023052" s="54"/>
      <c r="E1023052" s="71"/>
      <c r="F1023052" s="72"/>
      <c r="G1023052" s="72"/>
      <c r="H1023052" s="73"/>
      <c r="I1023052" s="74"/>
      <c r="J1023052" s="71"/>
      <c r="K1023052" s="75"/>
      <c r="L1023052" s="73"/>
      <c r="M1023052" s="73"/>
      <c r="N1023052" s="76"/>
      <c r="O1023052" s="73"/>
      <c r="P1023052" s="71"/>
      <c r="Q1023052" s="71"/>
      <c r="R1023052" s="77"/>
      <c r="S1023052" s="71"/>
      <c r="T1023052" s="71"/>
      <c r="U1023052" s="71"/>
      <c r="V1023052" s="78"/>
    </row>
    <row r="1023053" spans="1:22" customFormat="1">
      <c r="A1023053" s="2"/>
      <c r="B1023053" s="63"/>
      <c r="C1023053" s="67"/>
      <c r="D1023053" s="54"/>
      <c r="E1023053" s="71"/>
      <c r="F1023053" s="72"/>
      <c r="G1023053" s="72"/>
      <c r="H1023053" s="73"/>
      <c r="I1023053" s="74"/>
      <c r="J1023053" s="71"/>
      <c r="K1023053" s="75"/>
      <c r="L1023053" s="73"/>
      <c r="M1023053" s="73"/>
      <c r="N1023053" s="76"/>
      <c r="O1023053" s="73"/>
      <c r="P1023053" s="71"/>
      <c r="Q1023053" s="71"/>
      <c r="R1023053" s="77"/>
      <c r="S1023053" s="71"/>
      <c r="T1023053" s="71"/>
      <c r="U1023053" s="71"/>
      <c r="V1023053" s="78"/>
    </row>
    <row r="1023054" spans="1:22" customFormat="1">
      <c r="A1023054" s="2"/>
      <c r="B1023054" s="63"/>
      <c r="C1023054" s="67"/>
      <c r="D1023054" s="54"/>
      <c r="E1023054" s="71"/>
      <c r="F1023054" s="72"/>
      <c r="G1023054" s="72"/>
      <c r="H1023054" s="73"/>
      <c r="I1023054" s="74"/>
      <c r="J1023054" s="71"/>
      <c r="K1023054" s="75"/>
      <c r="L1023054" s="73"/>
      <c r="M1023054" s="73"/>
      <c r="N1023054" s="76"/>
      <c r="O1023054" s="73"/>
      <c r="P1023054" s="71"/>
      <c r="Q1023054" s="71"/>
      <c r="R1023054" s="77"/>
      <c r="S1023054" s="71"/>
      <c r="T1023054" s="71"/>
      <c r="U1023054" s="71"/>
      <c r="V1023054" s="78"/>
    </row>
    <row r="1023055" spans="1:22" customFormat="1">
      <c r="A1023055" s="2"/>
      <c r="B1023055" s="63"/>
      <c r="C1023055" s="67"/>
      <c r="D1023055" s="54"/>
      <c r="E1023055" s="71"/>
      <c r="F1023055" s="72"/>
      <c r="G1023055" s="72"/>
      <c r="H1023055" s="73"/>
      <c r="I1023055" s="74"/>
      <c r="J1023055" s="71"/>
      <c r="K1023055" s="75"/>
      <c r="L1023055" s="73"/>
      <c r="M1023055" s="73"/>
      <c r="N1023055" s="76"/>
      <c r="O1023055" s="73"/>
      <c r="P1023055" s="71"/>
      <c r="Q1023055" s="71"/>
      <c r="R1023055" s="77"/>
      <c r="S1023055" s="71"/>
      <c r="T1023055" s="71"/>
      <c r="U1023055" s="71"/>
      <c r="V1023055" s="78"/>
    </row>
    <row r="1023056" spans="1:22" customFormat="1">
      <c r="A1023056" s="2"/>
      <c r="B1023056" s="63"/>
      <c r="C1023056" s="67"/>
      <c r="D1023056" s="54"/>
      <c r="E1023056" s="71"/>
      <c r="F1023056" s="72"/>
      <c r="G1023056" s="72"/>
      <c r="H1023056" s="73"/>
      <c r="I1023056" s="74"/>
      <c r="J1023056" s="71"/>
      <c r="K1023056" s="75"/>
      <c r="L1023056" s="73"/>
      <c r="M1023056" s="73"/>
      <c r="N1023056" s="76"/>
      <c r="O1023056" s="73"/>
      <c r="P1023056" s="71"/>
      <c r="Q1023056" s="71"/>
      <c r="R1023056" s="77"/>
      <c r="S1023056" s="71"/>
      <c r="T1023056" s="71"/>
      <c r="U1023056" s="71"/>
      <c r="V1023056" s="78"/>
    </row>
    <row r="1023057" spans="1:22" customFormat="1">
      <c r="A1023057" s="2"/>
      <c r="B1023057" s="63"/>
      <c r="C1023057" s="67"/>
      <c r="D1023057" s="54"/>
      <c r="E1023057" s="71"/>
      <c r="F1023057" s="72"/>
      <c r="G1023057" s="72"/>
      <c r="H1023057" s="73"/>
      <c r="I1023057" s="74"/>
      <c r="J1023057" s="71"/>
      <c r="K1023057" s="75"/>
      <c r="L1023057" s="73"/>
      <c r="M1023057" s="73"/>
      <c r="N1023057" s="76"/>
      <c r="O1023057" s="73"/>
      <c r="P1023057" s="71"/>
      <c r="Q1023057" s="71"/>
      <c r="R1023057" s="77"/>
      <c r="S1023057" s="71"/>
      <c r="T1023057" s="71"/>
      <c r="U1023057" s="71"/>
      <c r="V1023057" s="78"/>
    </row>
    <row r="1023058" spans="1:22" customFormat="1">
      <c r="A1023058" s="2"/>
      <c r="B1023058" s="63"/>
      <c r="C1023058" s="67"/>
      <c r="D1023058" s="54"/>
      <c r="E1023058" s="71"/>
      <c r="F1023058" s="72"/>
      <c r="G1023058" s="72"/>
      <c r="H1023058" s="73"/>
      <c r="I1023058" s="74"/>
      <c r="J1023058" s="71"/>
      <c r="K1023058" s="75"/>
      <c r="L1023058" s="73"/>
      <c r="M1023058" s="73"/>
      <c r="N1023058" s="76"/>
      <c r="O1023058" s="73"/>
      <c r="P1023058" s="71"/>
      <c r="Q1023058" s="71"/>
      <c r="R1023058" s="77"/>
      <c r="S1023058" s="71"/>
      <c r="T1023058" s="71"/>
      <c r="U1023058" s="71"/>
      <c r="V1023058" s="78"/>
    </row>
    <row r="1023059" spans="1:22" customFormat="1">
      <c r="A1023059" s="2"/>
      <c r="B1023059" s="63"/>
      <c r="C1023059" s="67"/>
      <c r="D1023059" s="54"/>
      <c r="E1023059" s="71"/>
      <c r="F1023059" s="72"/>
      <c r="G1023059" s="72"/>
      <c r="H1023059" s="73"/>
      <c r="I1023059" s="74"/>
      <c r="J1023059" s="71"/>
      <c r="K1023059" s="75"/>
      <c r="L1023059" s="73"/>
      <c r="M1023059" s="73"/>
      <c r="N1023059" s="76"/>
      <c r="O1023059" s="73"/>
      <c r="P1023059" s="71"/>
      <c r="Q1023059" s="71"/>
      <c r="R1023059" s="77"/>
      <c r="S1023059" s="71"/>
      <c r="T1023059" s="71"/>
      <c r="U1023059" s="71"/>
      <c r="V1023059" s="78"/>
    </row>
    <row r="1023060" spans="1:22" customFormat="1">
      <c r="A1023060" s="2"/>
      <c r="B1023060" s="63"/>
      <c r="C1023060" s="67"/>
      <c r="D1023060" s="54"/>
      <c r="E1023060" s="71"/>
      <c r="F1023060" s="72"/>
      <c r="G1023060" s="72"/>
      <c r="H1023060" s="73"/>
      <c r="I1023060" s="74"/>
      <c r="J1023060" s="71"/>
      <c r="K1023060" s="75"/>
      <c r="L1023060" s="73"/>
      <c r="M1023060" s="73"/>
      <c r="N1023060" s="76"/>
      <c r="O1023060" s="73"/>
      <c r="P1023060" s="71"/>
      <c r="Q1023060" s="71"/>
      <c r="R1023060" s="77"/>
      <c r="S1023060" s="71"/>
      <c r="T1023060" s="71"/>
      <c r="U1023060" s="71"/>
      <c r="V1023060" s="78"/>
    </row>
    <row r="1023061" spans="1:22" customFormat="1">
      <c r="A1023061" s="2"/>
      <c r="B1023061" s="63"/>
      <c r="C1023061" s="67"/>
      <c r="D1023061" s="54"/>
      <c r="E1023061" s="71"/>
      <c r="F1023061" s="72"/>
      <c r="G1023061" s="72"/>
      <c r="H1023061" s="73"/>
      <c r="I1023061" s="74"/>
      <c r="J1023061" s="71"/>
      <c r="K1023061" s="75"/>
      <c r="L1023061" s="73"/>
      <c r="M1023061" s="73"/>
      <c r="N1023061" s="76"/>
      <c r="O1023061" s="73"/>
      <c r="P1023061" s="71"/>
      <c r="Q1023061" s="71"/>
      <c r="R1023061" s="77"/>
      <c r="S1023061" s="71"/>
      <c r="T1023061" s="71"/>
      <c r="U1023061" s="71"/>
      <c r="V1023061" s="78"/>
    </row>
    <row r="1023062" spans="1:22" customFormat="1">
      <c r="A1023062" s="2"/>
      <c r="B1023062" s="63"/>
      <c r="C1023062" s="67"/>
      <c r="D1023062" s="54"/>
      <c r="E1023062" s="71"/>
      <c r="F1023062" s="72"/>
      <c r="G1023062" s="72"/>
      <c r="H1023062" s="73"/>
      <c r="I1023062" s="74"/>
      <c r="J1023062" s="71"/>
      <c r="K1023062" s="75"/>
      <c r="L1023062" s="73"/>
      <c r="M1023062" s="73"/>
      <c r="N1023062" s="76"/>
      <c r="O1023062" s="73"/>
      <c r="P1023062" s="71"/>
      <c r="Q1023062" s="71"/>
      <c r="R1023062" s="77"/>
      <c r="S1023062" s="71"/>
      <c r="T1023062" s="71"/>
      <c r="U1023062" s="71"/>
      <c r="V1023062" s="78"/>
    </row>
    <row r="1023063" spans="1:22" customFormat="1">
      <c r="A1023063" s="2"/>
      <c r="B1023063" s="63"/>
      <c r="C1023063" s="67"/>
      <c r="D1023063" s="54"/>
      <c r="E1023063" s="71"/>
      <c r="F1023063" s="72"/>
      <c r="G1023063" s="72"/>
      <c r="H1023063" s="73"/>
      <c r="I1023063" s="74"/>
      <c r="J1023063" s="71"/>
      <c r="K1023063" s="75"/>
      <c r="L1023063" s="73"/>
      <c r="M1023063" s="73"/>
      <c r="N1023063" s="76"/>
      <c r="O1023063" s="73"/>
      <c r="P1023063" s="71"/>
      <c r="Q1023063" s="71"/>
      <c r="R1023063" s="77"/>
      <c r="S1023063" s="71"/>
      <c r="T1023063" s="71"/>
      <c r="U1023063" s="71"/>
      <c r="V1023063" s="78"/>
    </row>
    <row r="1023064" spans="1:22" customFormat="1">
      <c r="A1023064" s="2"/>
      <c r="B1023064" s="63"/>
      <c r="C1023064" s="67"/>
      <c r="D1023064" s="54"/>
      <c r="E1023064" s="71"/>
      <c r="F1023064" s="72"/>
      <c r="G1023064" s="72"/>
      <c r="H1023064" s="73"/>
      <c r="I1023064" s="74"/>
      <c r="J1023064" s="71"/>
      <c r="K1023064" s="75"/>
      <c r="L1023064" s="73"/>
      <c r="M1023064" s="73"/>
      <c r="N1023064" s="76"/>
      <c r="O1023064" s="73"/>
      <c r="P1023064" s="71"/>
      <c r="Q1023064" s="71"/>
      <c r="R1023064" s="77"/>
      <c r="S1023064" s="71"/>
      <c r="T1023064" s="71"/>
      <c r="U1023064" s="71"/>
      <c r="V1023064" s="78"/>
    </row>
    <row r="1023065" spans="1:22" customFormat="1">
      <c r="A1023065" s="2"/>
      <c r="B1023065" s="63"/>
      <c r="C1023065" s="67"/>
      <c r="D1023065" s="54"/>
      <c r="E1023065" s="71"/>
      <c r="F1023065" s="72"/>
      <c r="G1023065" s="72"/>
      <c r="H1023065" s="73"/>
      <c r="I1023065" s="74"/>
      <c r="J1023065" s="71"/>
      <c r="K1023065" s="75"/>
      <c r="L1023065" s="73"/>
      <c r="M1023065" s="73"/>
      <c r="N1023065" s="76"/>
      <c r="O1023065" s="73"/>
      <c r="P1023065" s="71"/>
      <c r="Q1023065" s="71"/>
      <c r="R1023065" s="77"/>
      <c r="S1023065" s="71"/>
      <c r="T1023065" s="71"/>
      <c r="U1023065" s="71"/>
      <c r="V1023065" s="78"/>
    </row>
    <row r="1023066" spans="1:22" customFormat="1">
      <c r="A1023066" s="2"/>
      <c r="B1023066" s="63"/>
      <c r="C1023066" s="67"/>
      <c r="D1023066" s="54"/>
      <c r="E1023066" s="71"/>
      <c r="F1023066" s="72"/>
      <c r="G1023066" s="72"/>
      <c r="H1023066" s="73"/>
      <c r="I1023066" s="74"/>
      <c r="J1023066" s="71"/>
      <c r="K1023066" s="75"/>
      <c r="L1023066" s="73"/>
      <c r="M1023066" s="73"/>
      <c r="N1023066" s="76"/>
      <c r="O1023066" s="73"/>
      <c r="P1023066" s="71"/>
      <c r="Q1023066" s="71"/>
      <c r="R1023066" s="77"/>
      <c r="S1023066" s="71"/>
      <c r="T1023066" s="71"/>
      <c r="U1023066" s="71"/>
      <c r="V1023066" s="78"/>
    </row>
    <row r="1023067" spans="1:22" customFormat="1">
      <c r="A1023067" s="2"/>
      <c r="B1023067" s="63"/>
      <c r="C1023067" s="67"/>
      <c r="D1023067" s="54"/>
      <c r="E1023067" s="71"/>
      <c r="F1023067" s="72"/>
      <c r="G1023067" s="72"/>
      <c r="H1023067" s="73"/>
      <c r="I1023067" s="74"/>
      <c r="J1023067" s="71"/>
      <c r="K1023067" s="75"/>
      <c r="L1023067" s="73"/>
      <c r="M1023067" s="73"/>
      <c r="N1023067" s="76"/>
      <c r="O1023067" s="73"/>
      <c r="P1023067" s="71"/>
      <c r="Q1023067" s="71"/>
      <c r="R1023067" s="77"/>
      <c r="S1023067" s="71"/>
      <c r="T1023067" s="71"/>
      <c r="U1023067" s="71"/>
      <c r="V1023067" s="78"/>
    </row>
    <row r="1023068" spans="1:22" customFormat="1">
      <c r="A1023068" s="2"/>
      <c r="B1023068" s="63"/>
      <c r="C1023068" s="67"/>
      <c r="D1023068" s="54"/>
      <c r="E1023068" s="71"/>
      <c r="F1023068" s="72"/>
      <c r="G1023068" s="72"/>
      <c r="H1023068" s="73"/>
      <c r="I1023068" s="74"/>
      <c r="J1023068" s="71"/>
      <c r="K1023068" s="75"/>
      <c r="L1023068" s="73"/>
      <c r="M1023068" s="73"/>
      <c r="N1023068" s="76"/>
      <c r="O1023068" s="73"/>
      <c r="P1023068" s="71"/>
      <c r="Q1023068" s="71"/>
      <c r="R1023068" s="77"/>
      <c r="S1023068" s="71"/>
      <c r="T1023068" s="71"/>
      <c r="U1023068" s="71"/>
      <c r="V1023068" s="78"/>
    </row>
    <row r="1023069" spans="1:22" customFormat="1">
      <c r="A1023069" s="2"/>
      <c r="B1023069" s="63"/>
      <c r="C1023069" s="67"/>
      <c r="D1023069" s="54"/>
      <c r="E1023069" s="71"/>
      <c r="F1023069" s="72"/>
      <c r="G1023069" s="72"/>
      <c r="H1023069" s="73"/>
      <c r="I1023069" s="74"/>
      <c r="J1023069" s="71"/>
      <c r="K1023069" s="75"/>
      <c r="L1023069" s="73"/>
      <c r="M1023069" s="73"/>
      <c r="N1023069" s="76"/>
      <c r="O1023069" s="73"/>
      <c r="P1023069" s="71"/>
      <c r="Q1023069" s="71"/>
      <c r="R1023069" s="77"/>
      <c r="S1023069" s="71"/>
      <c r="T1023069" s="71"/>
      <c r="U1023069" s="71"/>
      <c r="V1023069" s="78"/>
    </row>
    <row r="1023070" spans="1:22" customFormat="1">
      <c r="A1023070" s="2"/>
      <c r="B1023070" s="63"/>
      <c r="C1023070" s="67"/>
      <c r="D1023070" s="54"/>
      <c r="E1023070" s="71"/>
      <c r="F1023070" s="72"/>
      <c r="G1023070" s="72"/>
      <c r="H1023070" s="73"/>
      <c r="I1023070" s="74"/>
      <c r="J1023070" s="71"/>
      <c r="K1023070" s="75"/>
      <c r="L1023070" s="73"/>
      <c r="M1023070" s="73"/>
      <c r="N1023070" s="76"/>
      <c r="O1023070" s="73"/>
      <c r="P1023070" s="71"/>
      <c r="Q1023070" s="71"/>
      <c r="R1023070" s="77"/>
      <c r="S1023070" s="71"/>
      <c r="T1023070" s="71"/>
      <c r="U1023070" s="71"/>
      <c r="V1023070" s="78"/>
    </row>
    <row r="1023071" spans="1:22" customFormat="1">
      <c r="A1023071" s="2"/>
      <c r="B1023071" s="63"/>
      <c r="C1023071" s="67"/>
      <c r="D1023071" s="54"/>
      <c r="E1023071" s="71"/>
      <c r="F1023071" s="72"/>
      <c r="G1023071" s="72"/>
      <c r="H1023071" s="73"/>
      <c r="I1023071" s="74"/>
      <c r="J1023071" s="71"/>
      <c r="K1023071" s="75"/>
      <c r="L1023071" s="73"/>
      <c r="M1023071" s="73"/>
      <c r="N1023071" s="76"/>
      <c r="O1023071" s="73"/>
      <c r="P1023071" s="71"/>
      <c r="Q1023071" s="71"/>
      <c r="R1023071" s="77"/>
      <c r="S1023071" s="71"/>
      <c r="T1023071" s="71"/>
      <c r="U1023071" s="71"/>
      <c r="V1023071" s="78"/>
    </row>
    <row r="1023072" spans="1:22" customFormat="1">
      <c r="A1023072" s="2"/>
      <c r="B1023072" s="63"/>
      <c r="C1023072" s="67"/>
      <c r="D1023072" s="54"/>
      <c r="E1023072" s="71"/>
      <c r="F1023072" s="72"/>
      <c r="G1023072" s="72"/>
      <c r="H1023072" s="73"/>
      <c r="I1023072" s="74"/>
      <c r="J1023072" s="71"/>
      <c r="K1023072" s="75"/>
      <c r="L1023072" s="73"/>
      <c r="M1023072" s="73"/>
      <c r="N1023072" s="76"/>
      <c r="O1023072" s="73"/>
      <c r="P1023072" s="71"/>
      <c r="Q1023072" s="71"/>
      <c r="R1023072" s="77"/>
      <c r="S1023072" s="71"/>
      <c r="T1023072" s="71"/>
      <c r="U1023072" s="71"/>
      <c r="V1023072" s="78"/>
    </row>
    <row r="1023073" spans="1:22" customFormat="1">
      <c r="A1023073" s="2"/>
      <c r="B1023073" s="63"/>
      <c r="C1023073" s="67"/>
      <c r="D1023073" s="54"/>
      <c r="E1023073" s="71"/>
      <c r="F1023073" s="72"/>
      <c r="G1023073" s="72"/>
      <c r="H1023073" s="73"/>
      <c r="I1023073" s="74"/>
      <c r="J1023073" s="71"/>
      <c r="K1023073" s="75"/>
      <c r="L1023073" s="73"/>
      <c r="M1023073" s="73"/>
      <c r="N1023073" s="76"/>
      <c r="O1023073" s="73"/>
      <c r="P1023073" s="71"/>
      <c r="Q1023073" s="71"/>
      <c r="R1023073" s="77"/>
      <c r="S1023073" s="71"/>
      <c r="T1023073" s="71"/>
      <c r="U1023073" s="71"/>
      <c r="V1023073" s="78"/>
    </row>
    <row r="1023074" spans="1:22" customFormat="1">
      <c r="A1023074" s="2"/>
      <c r="B1023074" s="63"/>
      <c r="C1023074" s="67"/>
      <c r="D1023074" s="54"/>
      <c r="E1023074" s="71"/>
      <c r="F1023074" s="72"/>
      <c r="G1023074" s="72"/>
      <c r="H1023074" s="73"/>
      <c r="I1023074" s="74"/>
      <c r="J1023074" s="71"/>
      <c r="K1023074" s="75"/>
      <c r="L1023074" s="73"/>
      <c r="M1023074" s="73"/>
      <c r="N1023074" s="76"/>
      <c r="O1023074" s="73"/>
      <c r="P1023074" s="71"/>
      <c r="Q1023074" s="71"/>
      <c r="R1023074" s="77"/>
      <c r="S1023074" s="71"/>
      <c r="T1023074" s="71"/>
      <c r="U1023074" s="71"/>
      <c r="V1023074" s="78"/>
    </row>
    <row r="1023075" spans="1:22" customFormat="1">
      <c r="A1023075" s="2"/>
      <c r="B1023075" s="63"/>
      <c r="C1023075" s="67"/>
      <c r="D1023075" s="54"/>
      <c r="E1023075" s="71"/>
      <c r="F1023075" s="72"/>
      <c r="G1023075" s="72"/>
      <c r="H1023075" s="73"/>
      <c r="I1023075" s="74"/>
      <c r="J1023075" s="71"/>
      <c r="K1023075" s="75"/>
      <c r="L1023075" s="73"/>
      <c r="M1023075" s="73"/>
      <c r="N1023075" s="76"/>
      <c r="O1023075" s="73"/>
      <c r="P1023075" s="71"/>
      <c r="Q1023075" s="71"/>
      <c r="R1023075" s="77"/>
      <c r="S1023075" s="71"/>
      <c r="T1023075" s="71"/>
      <c r="U1023075" s="71"/>
      <c r="V1023075" s="78"/>
    </row>
    <row r="1023076" spans="1:22" customFormat="1">
      <c r="A1023076" s="2"/>
      <c r="B1023076" s="63"/>
      <c r="C1023076" s="67"/>
      <c r="D1023076" s="54"/>
      <c r="E1023076" s="71"/>
      <c r="F1023076" s="72"/>
      <c r="G1023076" s="72"/>
      <c r="H1023076" s="73"/>
      <c r="I1023076" s="74"/>
      <c r="J1023076" s="71"/>
      <c r="K1023076" s="75"/>
      <c r="L1023076" s="73"/>
      <c r="M1023076" s="73"/>
      <c r="N1023076" s="76"/>
      <c r="O1023076" s="73"/>
      <c r="P1023076" s="71"/>
      <c r="Q1023076" s="71"/>
      <c r="R1023076" s="77"/>
      <c r="S1023076" s="71"/>
      <c r="T1023076" s="71"/>
      <c r="U1023076" s="71"/>
      <c r="V1023076" s="78"/>
    </row>
    <row r="1023077" spans="1:22" customFormat="1">
      <c r="A1023077" s="2"/>
      <c r="B1023077" s="63"/>
      <c r="C1023077" s="67"/>
      <c r="D1023077" s="54"/>
      <c r="E1023077" s="71"/>
      <c r="F1023077" s="72"/>
      <c r="G1023077" s="72"/>
      <c r="H1023077" s="73"/>
      <c r="I1023077" s="74"/>
      <c r="J1023077" s="71"/>
      <c r="K1023077" s="75"/>
      <c r="L1023077" s="73"/>
      <c r="M1023077" s="73"/>
      <c r="N1023077" s="76"/>
      <c r="O1023077" s="73"/>
      <c r="P1023077" s="71"/>
      <c r="Q1023077" s="71"/>
      <c r="R1023077" s="77"/>
      <c r="S1023077" s="71"/>
      <c r="T1023077" s="71"/>
      <c r="U1023077" s="71"/>
      <c r="V1023077" s="78"/>
    </row>
    <row r="1023078" spans="1:22" customFormat="1">
      <c r="A1023078" s="2"/>
      <c r="B1023078" s="63"/>
      <c r="C1023078" s="67"/>
      <c r="D1023078" s="54"/>
      <c r="E1023078" s="71"/>
      <c r="F1023078" s="72"/>
      <c r="G1023078" s="72"/>
      <c r="H1023078" s="73"/>
      <c r="I1023078" s="74"/>
      <c r="J1023078" s="71"/>
      <c r="K1023078" s="75"/>
      <c r="L1023078" s="73"/>
      <c r="M1023078" s="73"/>
      <c r="N1023078" s="76"/>
      <c r="O1023078" s="73"/>
      <c r="P1023078" s="71"/>
      <c r="Q1023078" s="71"/>
      <c r="R1023078" s="77"/>
      <c r="S1023078" s="71"/>
      <c r="T1023078" s="71"/>
      <c r="U1023078" s="71"/>
      <c r="V1023078" s="78"/>
    </row>
    <row r="1023079" spans="1:22" customFormat="1">
      <c r="A1023079" s="2"/>
      <c r="B1023079" s="63"/>
      <c r="C1023079" s="67"/>
      <c r="D1023079" s="54"/>
      <c r="E1023079" s="71"/>
      <c r="F1023079" s="72"/>
      <c r="G1023079" s="72"/>
      <c r="H1023079" s="73"/>
      <c r="I1023079" s="74"/>
      <c r="J1023079" s="71"/>
      <c r="K1023079" s="75"/>
      <c r="L1023079" s="73"/>
      <c r="M1023079" s="73"/>
      <c r="N1023079" s="76"/>
      <c r="O1023079" s="73"/>
      <c r="P1023079" s="71"/>
      <c r="Q1023079" s="71"/>
      <c r="R1023079" s="77"/>
      <c r="S1023079" s="71"/>
      <c r="T1023079" s="71"/>
      <c r="U1023079" s="71"/>
      <c r="V1023079" s="78"/>
    </row>
    <row r="1023080" spans="1:22" customFormat="1">
      <c r="A1023080" s="2"/>
      <c r="B1023080" s="63"/>
      <c r="C1023080" s="67"/>
      <c r="D1023080" s="54"/>
      <c r="E1023080" s="71"/>
      <c r="F1023080" s="72"/>
      <c r="G1023080" s="72"/>
      <c r="H1023080" s="73"/>
      <c r="I1023080" s="74"/>
      <c r="J1023080" s="71"/>
      <c r="K1023080" s="75"/>
      <c r="L1023080" s="73"/>
      <c r="M1023080" s="73"/>
      <c r="N1023080" s="76"/>
      <c r="O1023080" s="73"/>
      <c r="P1023080" s="71"/>
      <c r="Q1023080" s="71"/>
      <c r="R1023080" s="77"/>
      <c r="S1023080" s="71"/>
      <c r="T1023080" s="71"/>
      <c r="U1023080" s="71"/>
      <c r="V1023080" s="78"/>
    </row>
    <row r="1023081" spans="1:22" customFormat="1">
      <c r="A1023081" s="2"/>
      <c r="B1023081" s="63"/>
      <c r="C1023081" s="67"/>
      <c r="D1023081" s="54"/>
      <c r="E1023081" s="71"/>
      <c r="F1023081" s="72"/>
      <c r="G1023081" s="72"/>
      <c r="H1023081" s="73"/>
      <c r="I1023081" s="74"/>
      <c r="J1023081" s="71"/>
      <c r="K1023081" s="75"/>
      <c r="L1023081" s="73"/>
      <c r="M1023081" s="73"/>
      <c r="N1023081" s="76"/>
      <c r="O1023081" s="73"/>
      <c r="P1023081" s="71"/>
      <c r="Q1023081" s="71"/>
      <c r="R1023081" s="77"/>
      <c r="S1023081" s="71"/>
      <c r="T1023081" s="71"/>
      <c r="U1023081" s="71"/>
      <c r="V1023081" s="78"/>
    </row>
    <row r="1023082" spans="1:22" customFormat="1">
      <c r="A1023082" s="2"/>
      <c r="B1023082" s="63"/>
      <c r="C1023082" s="67"/>
      <c r="D1023082" s="54"/>
      <c r="E1023082" s="71"/>
      <c r="F1023082" s="72"/>
      <c r="G1023082" s="72"/>
      <c r="H1023082" s="73"/>
      <c r="I1023082" s="74"/>
      <c r="J1023082" s="71"/>
      <c r="K1023082" s="75"/>
      <c r="L1023082" s="73"/>
      <c r="M1023082" s="73"/>
      <c r="N1023082" s="76"/>
      <c r="O1023082" s="73"/>
      <c r="P1023082" s="71"/>
      <c r="Q1023082" s="71"/>
      <c r="R1023082" s="77"/>
      <c r="S1023082" s="71"/>
      <c r="T1023082" s="71"/>
      <c r="U1023082" s="71"/>
      <c r="V1023082" s="78"/>
    </row>
    <row r="1023083" spans="1:22" customFormat="1">
      <c r="A1023083" s="2"/>
      <c r="B1023083" s="63"/>
      <c r="C1023083" s="67"/>
      <c r="D1023083" s="54"/>
      <c r="E1023083" s="71"/>
      <c r="F1023083" s="72"/>
      <c r="G1023083" s="72"/>
      <c r="H1023083" s="73"/>
      <c r="I1023083" s="74"/>
      <c r="J1023083" s="71"/>
      <c r="K1023083" s="75"/>
      <c r="L1023083" s="73"/>
      <c r="M1023083" s="73"/>
      <c r="N1023083" s="76"/>
      <c r="O1023083" s="73"/>
      <c r="P1023083" s="71"/>
      <c r="Q1023083" s="71"/>
      <c r="R1023083" s="77"/>
      <c r="S1023083" s="71"/>
      <c r="T1023083" s="71"/>
      <c r="U1023083" s="71"/>
      <c r="V1023083" s="78"/>
    </row>
    <row r="1023084" spans="1:22" customFormat="1">
      <c r="A1023084" s="2"/>
      <c r="B1023084" s="63"/>
      <c r="C1023084" s="67"/>
      <c r="D1023084" s="54"/>
      <c r="E1023084" s="71"/>
      <c r="F1023084" s="72"/>
      <c r="G1023084" s="72"/>
      <c r="H1023084" s="73"/>
      <c r="I1023084" s="74"/>
      <c r="J1023084" s="71"/>
      <c r="K1023084" s="75"/>
      <c r="L1023084" s="73"/>
      <c r="M1023084" s="73"/>
      <c r="N1023084" s="76"/>
      <c r="O1023084" s="73"/>
      <c r="P1023084" s="71"/>
      <c r="Q1023084" s="71"/>
      <c r="R1023084" s="77"/>
      <c r="S1023084" s="71"/>
      <c r="T1023084" s="71"/>
      <c r="U1023084" s="71"/>
      <c r="V1023084" s="78"/>
    </row>
    <row r="1023085" spans="1:22" customFormat="1">
      <c r="A1023085" s="2"/>
      <c r="B1023085" s="63"/>
      <c r="C1023085" s="67"/>
      <c r="D1023085" s="54"/>
      <c r="E1023085" s="71"/>
      <c r="F1023085" s="72"/>
      <c r="G1023085" s="72"/>
      <c r="H1023085" s="73"/>
      <c r="I1023085" s="74"/>
      <c r="J1023085" s="71"/>
      <c r="K1023085" s="75"/>
      <c r="L1023085" s="73"/>
      <c r="M1023085" s="73"/>
      <c r="N1023085" s="76"/>
      <c r="O1023085" s="73"/>
      <c r="P1023085" s="71"/>
      <c r="Q1023085" s="71"/>
      <c r="R1023085" s="77"/>
      <c r="S1023085" s="71"/>
      <c r="T1023085" s="71"/>
      <c r="U1023085" s="71"/>
      <c r="V1023085" s="78"/>
    </row>
    <row r="1023086" spans="1:22" customFormat="1">
      <c r="A1023086" s="2"/>
      <c r="B1023086" s="63"/>
      <c r="C1023086" s="67"/>
      <c r="D1023086" s="54"/>
      <c r="E1023086" s="71"/>
      <c r="F1023086" s="72"/>
      <c r="G1023086" s="72"/>
      <c r="H1023086" s="73"/>
      <c r="I1023086" s="74"/>
      <c r="J1023086" s="71"/>
      <c r="K1023086" s="75"/>
      <c r="L1023086" s="73"/>
      <c r="M1023086" s="73"/>
      <c r="N1023086" s="76"/>
      <c r="O1023086" s="73"/>
      <c r="P1023086" s="71"/>
      <c r="Q1023086" s="71"/>
      <c r="R1023086" s="77"/>
      <c r="S1023086" s="71"/>
      <c r="T1023086" s="71"/>
      <c r="U1023086" s="71"/>
      <c r="V1023086" s="78"/>
    </row>
    <row r="1023087" spans="1:22" customFormat="1">
      <c r="A1023087" s="2"/>
      <c r="B1023087" s="63"/>
      <c r="C1023087" s="67"/>
      <c r="D1023087" s="54"/>
      <c r="E1023087" s="71"/>
      <c r="F1023087" s="72"/>
      <c r="G1023087" s="72"/>
      <c r="H1023087" s="73"/>
      <c r="I1023087" s="74"/>
      <c r="J1023087" s="71"/>
      <c r="K1023087" s="75"/>
      <c r="L1023087" s="73"/>
      <c r="M1023087" s="73"/>
      <c r="N1023087" s="76"/>
      <c r="O1023087" s="73"/>
      <c r="P1023087" s="71"/>
      <c r="Q1023087" s="71"/>
      <c r="R1023087" s="77"/>
      <c r="S1023087" s="71"/>
      <c r="T1023087" s="71"/>
      <c r="U1023087" s="71"/>
      <c r="V1023087" s="78"/>
    </row>
    <row r="1023088" spans="1:22" customFormat="1">
      <c r="A1023088" s="2"/>
      <c r="B1023088" s="63"/>
      <c r="C1023088" s="67"/>
      <c r="D1023088" s="54"/>
      <c r="E1023088" s="71"/>
      <c r="F1023088" s="72"/>
      <c r="G1023088" s="72"/>
      <c r="H1023088" s="73"/>
      <c r="I1023088" s="74"/>
      <c r="J1023088" s="71"/>
      <c r="K1023088" s="75"/>
      <c r="L1023088" s="73"/>
      <c r="M1023088" s="73"/>
      <c r="N1023088" s="76"/>
      <c r="O1023088" s="73"/>
      <c r="P1023088" s="71"/>
      <c r="Q1023088" s="71"/>
      <c r="R1023088" s="77"/>
      <c r="S1023088" s="71"/>
      <c r="T1023088" s="71"/>
      <c r="U1023088" s="71"/>
      <c r="V1023088" s="78"/>
    </row>
    <row r="1023089" spans="1:22" customFormat="1">
      <c r="A1023089" s="2"/>
      <c r="B1023089" s="63"/>
      <c r="C1023089" s="67"/>
      <c r="D1023089" s="54"/>
      <c r="E1023089" s="71"/>
      <c r="F1023089" s="72"/>
      <c r="G1023089" s="72"/>
      <c r="H1023089" s="73"/>
      <c r="I1023089" s="74"/>
      <c r="J1023089" s="71"/>
      <c r="K1023089" s="75"/>
      <c r="L1023089" s="73"/>
      <c r="M1023089" s="73"/>
      <c r="N1023089" s="76"/>
      <c r="O1023089" s="73"/>
      <c r="P1023089" s="71"/>
      <c r="Q1023089" s="71"/>
      <c r="R1023089" s="77"/>
      <c r="S1023089" s="71"/>
      <c r="T1023089" s="71"/>
      <c r="U1023089" s="71"/>
      <c r="V1023089" s="78"/>
    </row>
    <row r="1023090" spans="1:22" customFormat="1">
      <c r="A1023090" s="2"/>
      <c r="B1023090" s="63"/>
      <c r="C1023090" s="67"/>
      <c r="D1023090" s="54"/>
      <c r="E1023090" s="71"/>
      <c r="F1023090" s="72"/>
      <c r="G1023090" s="72"/>
      <c r="H1023090" s="73"/>
      <c r="I1023090" s="74"/>
      <c r="J1023090" s="71"/>
      <c r="K1023090" s="75"/>
      <c r="L1023090" s="73"/>
      <c r="M1023090" s="73"/>
      <c r="N1023090" s="76"/>
      <c r="O1023090" s="73"/>
      <c r="P1023090" s="71"/>
      <c r="Q1023090" s="71"/>
      <c r="R1023090" s="77"/>
      <c r="S1023090" s="71"/>
      <c r="T1023090" s="71"/>
      <c r="U1023090" s="71"/>
      <c r="V1023090" s="78"/>
    </row>
    <row r="1023091" spans="1:22" customFormat="1">
      <c r="A1023091" s="2"/>
      <c r="B1023091" s="63"/>
      <c r="C1023091" s="67"/>
      <c r="D1023091" s="54"/>
      <c r="E1023091" s="71"/>
      <c r="F1023091" s="72"/>
      <c r="G1023091" s="72"/>
      <c r="H1023091" s="73"/>
      <c r="I1023091" s="74"/>
      <c r="J1023091" s="71"/>
      <c r="K1023091" s="75"/>
      <c r="L1023091" s="73"/>
      <c r="M1023091" s="73"/>
      <c r="N1023091" s="76"/>
      <c r="O1023091" s="73"/>
      <c r="P1023091" s="71"/>
      <c r="Q1023091" s="71"/>
      <c r="R1023091" s="77"/>
      <c r="S1023091" s="71"/>
      <c r="T1023091" s="71"/>
      <c r="U1023091" s="71"/>
      <c r="V1023091" s="78"/>
    </row>
    <row r="1023092" spans="1:22" customFormat="1">
      <c r="A1023092" s="2"/>
      <c r="B1023092" s="63"/>
      <c r="C1023092" s="67"/>
      <c r="D1023092" s="54"/>
      <c r="E1023092" s="71"/>
      <c r="F1023092" s="72"/>
      <c r="G1023092" s="72"/>
      <c r="H1023092" s="73"/>
      <c r="I1023092" s="74"/>
      <c r="J1023092" s="71"/>
      <c r="K1023092" s="75"/>
      <c r="L1023092" s="73"/>
      <c r="M1023092" s="73"/>
      <c r="N1023092" s="76"/>
      <c r="O1023092" s="73"/>
      <c r="P1023092" s="71"/>
      <c r="Q1023092" s="71"/>
      <c r="R1023092" s="77"/>
      <c r="S1023092" s="71"/>
      <c r="T1023092" s="71"/>
      <c r="U1023092" s="71"/>
      <c r="V1023092" s="78"/>
    </row>
    <row r="1023093" spans="1:22" customFormat="1">
      <c r="A1023093" s="2"/>
      <c r="B1023093" s="63"/>
      <c r="C1023093" s="67"/>
      <c r="D1023093" s="54"/>
      <c r="E1023093" s="71"/>
      <c r="F1023093" s="72"/>
      <c r="G1023093" s="72"/>
      <c r="H1023093" s="73"/>
      <c r="I1023093" s="74"/>
      <c r="J1023093" s="71"/>
      <c r="K1023093" s="75"/>
      <c r="L1023093" s="73"/>
      <c r="M1023093" s="73"/>
      <c r="N1023093" s="76"/>
      <c r="O1023093" s="73"/>
      <c r="P1023093" s="71"/>
      <c r="Q1023093" s="71"/>
      <c r="R1023093" s="77"/>
      <c r="S1023093" s="71"/>
      <c r="T1023093" s="71"/>
      <c r="U1023093" s="71"/>
      <c r="V1023093" s="78"/>
    </row>
    <row r="1023094" spans="1:22" customFormat="1">
      <c r="A1023094" s="2"/>
      <c r="B1023094" s="63"/>
      <c r="C1023094" s="67"/>
      <c r="D1023094" s="54"/>
      <c r="E1023094" s="71"/>
      <c r="F1023094" s="72"/>
      <c r="G1023094" s="72"/>
      <c r="H1023094" s="73"/>
      <c r="I1023094" s="74"/>
      <c r="J1023094" s="71"/>
      <c r="K1023094" s="75"/>
      <c r="L1023094" s="73"/>
      <c r="M1023094" s="73"/>
      <c r="N1023094" s="76"/>
      <c r="O1023094" s="73"/>
      <c r="P1023094" s="71"/>
      <c r="Q1023094" s="71"/>
      <c r="R1023094" s="77"/>
      <c r="S1023094" s="71"/>
      <c r="T1023094" s="71"/>
      <c r="U1023094" s="71"/>
      <c r="V1023094" s="78"/>
    </row>
    <row r="1023095" spans="1:22" customFormat="1">
      <c r="A1023095" s="2"/>
      <c r="B1023095" s="63"/>
      <c r="C1023095" s="67"/>
      <c r="D1023095" s="54"/>
      <c r="E1023095" s="71"/>
      <c r="F1023095" s="72"/>
      <c r="G1023095" s="72"/>
      <c r="H1023095" s="73"/>
      <c r="I1023095" s="74"/>
      <c r="J1023095" s="71"/>
      <c r="K1023095" s="75"/>
      <c r="L1023095" s="73"/>
      <c r="M1023095" s="73"/>
      <c r="N1023095" s="76"/>
      <c r="O1023095" s="73"/>
      <c r="P1023095" s="71"/>
      <c r="Q1023095" s="71"/>
      <c r="R1023095" s="77"/>
      <c r="S1023095" s="71"/>
      <c r="T1023095" s="71"/>
      <c r="U1023095" s="71"/>
      <c r="V1023095" s="78"/>
    </row>
    <row r="1023096" spans="1:22" customFormat="1">
      <c r="A1023096" s="2"/>
      <c r="B1023096" s="63"/>
      <c r="C1023096" s="67"/>
      <c r="D1023096" s="54"/>
      <c r="E1023096" s="71"/>
      <c r="F1023096" s="72"/>
      <c r="G1023096" s="72"/>
      <c r="H1023096" s="73"/>
      <c r="I1023096" s="74"/>
      <c r="J1023096" s="71"/>
      <c r="K1023096" s="75"/>
      <c r="L1023096" s="73"/>
      <c r="M1023096" s="73"/>
      <c r="N1023096" s="76"/>
      <c r="O1023096" s="73"/>
      <c r="P1023096" s="71"/>
      <c r="Q1023096" s="71"/>
      <c r="R1023096" s="77"/>
      <c r="S1023096" s="71"/>
      <c r="T1023096" s="71"/>
      <c r="U1023096" s="71"/>
      <c r="V1023096" s="78"/>
    </row>
    <row r="1023097" spans="1:22" customFormat="1">
      <c r="A1023097" s="2"/>
      <c r="B1023097" s="63"/>
      <c r="C1023097" s="67"/>
      <c r="D1023097" s="54"/>
      <c r="E1023097" s="71"/>
      <c r="F1023097" s="72"/>
      <c r="G1023097" s="72"/>
      <c r="H1023097" s="73"/>
      <c r="I1023097" s="74"/>
      <c r="J1023097" s="71"/>
      <c r="K1023097" s="75"/>
      <c r="L1023097" s="73"/>
      <c r="M1023097" s="73"/>
      <c r="N1023097" s="76"/>
      <c r="O1023097" s="73"/>
      <c r="P1023097" s="71"/>
      <c r="Q1023097" s="71"/>
      <c r="R1023097" s="77"/>
      <c r="S1023097" s="71"/>
      <c r="T1023097" s="71"/>
      <c r="U1023097" s="71"/>
      <c r="V1023097" s="78"/>
    </row>
    <row r="1023098" spans="1:22" customFormat="1">
      <c r="A1023098" s="2"/>
      <c r="B1023098" s="63"/>
      <c r="C1023098" s="67"/>
      <c r="D1023098" s="54"/>
      <c r="E1023098" s="71"/>
      <c r="F1023098" s="72"/>
      <c r="G1023098" s="72"/>
      <c r="H1023098" s="73"/>
      <c r="I1023098" s="74"/>
      <c r="J1023098" s="71"/>
      <c r="K1023098" s="75"/>
      <c r="L1023098" s="73"/>
      <c r="M1023098" s="73"/>
      <c r="N1023098" s="76"/>
      <c r="O1023098" s="73"/>
      <c r="P1023098" s="71"/>
      <c r="Q1023098" s="71"/>
      <c r="R1023098" s="77"/>
      <c r="S1023098" s="71"/>
      <c r="T1023098" s="71"/>
      <c r="U1023098" s="71"/>
      <c r="V1023098" s="78"/>
    </row>
    <row r="1023099" spans="1:22" customFormat="1">
      <c r="A1023099" s="2"/>
      <c r="B1023099" s="63"/>
      <c r="C1023099" s="67"/>
      <c r="D1023099" s="54"/>
      <c r="E1023099" s="71"/>
      <c r="F1023099" s="72"/>
      <c r="G1023099" s="72"/>
      <c r="H1023099" s="73"/>
      <c r="I1023099" s="74"/>
      <c r="J1023099" s="71"/>
      <c r="K1023099" s="75"/>
      <c r="L1023099" s="73"/>
      <c r="M1023099" s="73"/>
      <c r="N1023099" s="76"/>
      <c r="O1023099" s="73"/>
      <c r="P1023099" s="71"/>
      <c r="Q1023099" s="71"/>
      <c r="R1023099" s="77"/>
      <c r="S1023099" s="71"/>
      <c r="T1023099" s="71"/>
      <c r="U1023099" s="71"/>
      <c r="V1023099" s="78"/>
    </row>
    <row r="1023100" spans="1:22" customFormat="1">
      <c r="A1023100" s="2"/>
      <c r="B1023100" s="63"/>
      <c r="C1023100" s="67"/>
      <c r="D1023100" s="54"/>
      <c r="E1023100" s="71"/>
      <c r="F1023100" s="72"/>
      <c r="G1023100" s="72"/>
      <c r="H1023100" s="73"/>
      <c r="I1023100" s="74"/>
      <c r="J1023100" s="71"/>
      <c r="K1023100" s="75"/>
      <c r="L1023100" s="73"/>
      <c r="M1023100" s="73"/>
      <c r="N1023100" s="76"/>
      <c r="O1023100" s="73"/>
      <c r="P1023100" s="71"/>
      <c r="Q1023100" s="71"/>
      <c r="R1023100" s="77"/>
      <c r="S1023100" s="71"/>
      <c r="T1023100" s="71"/>
      <c r="U1023100" s="71"/>
      <c r="V1023100" s="78"/>
    </row>
    <row r="1023101" spans="1:22" customFormat="1">
      <c r="A1023101" s="2"/>
      <c r="B1023101" s="63"/>
      <c r="C1023101" s="67"/>
      <c r="D1023101" s="54"/>
      <c r="E1023101" s="71"/>
      <c r="F1023101" s="72"/>
      <c r="G1023101" s="72"/>
      <c r="H1023101" s="73"/>
      <c r="I1023101" s="74"/>
      <c r="J1023101" s="71"/>
      <c r="K1023101" s="75"/>
      <c r="L1023101" s="73"/>
      <c r="M1023101" s="73"/>
      <c r="N1023101" s="76"/>
      <c r="O1023101" s="73"/>
      <c r="P1023101" s="71"/>
      <c r="Q1023101" s="71"/>
      <c r="R1023101" s="77"/>
      <c r="S1023101" s="71"/>
      <c r="T1023101" s="71"/>
      <c r="U1023101" s="71"/>
      <c r="V1023101" s="78"/>
    </row>
    <row r="1023102" spans="1:22" customFormat="1">
      <c r="A1023102" s="2"/>
      <c r="B1023102" s="63"/>
      <c r="C1023102" s="67"/>
      <c r="D1023102" s="54"/>
      <c r="E1023102" s="71"/>
      <c r="F1023102" s="72"/>
      <c r="G1023102" s="72"/>
      <c r="H1023102" s="73"/>
      <c r="I1023102" s="74"/>
      <c r="J1023102" s="71"/>
      <c r="K1023102" s="75"/>
      <c r="L1023102" s="73"/>
      <c r="M1023102" s="73"/>
      <c r="N1023102" s="76"/>
      <c r="O1023102" s="73"/>
      <c r="P1023102" s="71"/>
      <c r="Q1023102" s="71"/>
      <c r="R1023102" s="77"/>
      <c r="S1023102" s="71"/>
      <c r="T1023102" s="71"/>
      <c r="U1023102" s="71"/>
      <c r="V1023102" s="78"/>
    </row>
    <row r="1023103" spans="1:22" customFormat="1">
      <c r="A1023103" s="2"/>
      <c r="B1023103" s="63"/>
      <c r="C1023103" s="67"/>
      <c r="D1023103" s="54"/>
      <c r="E1023103" s="71"/>
      <c r="F1023103" s="72"/>
      <c r="G1023103" s="72"/>
      <c r="H1023103" s="73"/>
      <c r="I1023103" s="74"/>
      <c r="J1023103" s="71"/>
      <c r="K1023103" s="75"/>
      <c r="L1023103" s="73"/>
      <c r="M1023103" s="73"/>
      <c r="N1023103" s="76"/>
      <c r="O1023103" s="73"/>
      <c r="P1023103" s="71"/>
      <c r="Q1023103" s="71"/>
      <c r="R1023103" s="77"/>
      <c r="S1023103" s="71"/>
      <c r="T1023103" s="71"/>
      <c r="U1023103" s="71"/>
      <c r="V1023103" s="78"/>
    </row>
    <row r="1023104" spans="1:22" customFormat="1">
      <c r="A1023104" s="2"/>
      <c r="B1023104" s="63"/>
      <c r="C1023104" s="67"/>
      <c r="D1023104" s="54"/>
      <c r="E1023104" s="71"/>
      <c r="F1023104" s="72"/>
      <c r="G1023104" s="72"/>
      <c r="H1023104" s="73"/>
      <c r="I1023104" s="74"/>
      <c r="J1023104" s="71"/>
      <c r="K1023104" s="75"/>
      <c r="L1023104" s="73"/>
      <c r="M1023104" s="73"/>
      <c r="N1023104" s="76"/>
      <c r="O1023104" s="73"/>
      <c r="P1023104" s="71"/>
      <c r="Q1023104" s="71"/>
      <c r="R1023104" s="77"/>
      <c r="S1023104" s="71"/>
      <c r="T1023104" s="71"/>
      <c r="U1023104" s="71"/>
      <c r="V1023104" s="78"/>
    </row>
    <row r="1023105" spans="1:22" customFormat="1">
      <c r="A1023105" s="2"/>
      <c r="B1023105" s="63"/>
      <c r="C1023105" s="67"/>
      <c r="D1023105" s="54"/>
      <c r="E1023105" s="71"/>
      <c r="F1023105" s="72"/>
      <c r="G1023105" s="72"/>
      <c r="H1023105" s="73"/>
      <c r="I1023105" s="74"/>
      <c r="J1023105" s="71"/>
      <c r="K1023105" s="75"/>
      <c r="L1023105" s="73"/>
      <c r="M1023105" s="73"/>
      <c r="N1023105" s="76"/>
      <c r="O1023105" s="73"/>
      <c r="P1023105" s="71"/>
      <c r="Q1023105" s="71"/>
      <c r="R1023105" s="77"/>
      <c r="S1023105" s="71"/>
      <c r="T1023105" s="71"/>
      <c r="U1023105" s="71"/>
      <c r="V1023105" s="78"/>
    </row>
    <row r="1023106" spans="1:22" customFormat="1">
      <c r="A1023106" s="2"/>
      <c r="B1023106" s="63"/>
      <c r="C1023106" s="67"/>
      <c r="D1023106" s="54"/>
      <c r="E1023106" s="71"/>
      <c r="F1023106" s="72"/>
      <c r="G1023106" s="72"/>
      <c r="H1023106" s="73"/>
      <c r="I1023106" s="74"/>
      <c r="J1023106" s="71"/>
      <c r="K1023106" s="75"/>
      <c r="L1023106" s="73"/>
      <c r="M1023106" s="73"/>
      <c r="N1023106" s="76"/>
      <c r="O1023106" s="73"/>
      <c r="P1023106" s="71"/>
      <c r="Q1023106" s="71"/>
      <c r="R1023106" s="77"/>
      <c r="S1023106" s="71"/>
      <c r="T1023106" s="71"/>
      <c r="U1023106" s="71"/>
      <c r="V1023106" s="78"/>
    </row>
    <row r="1023107" spans="1:22" customFormat="1">
      <c r="A1023107" s="2"/>
      <c r="B1023107" s="63"/>
      <c r="C1023107" s="67"/>
      <c r="D1023107" s="54"/>
      <c r="E1023107" s="71"/>
      <c r="F1023107" s="72"/>
      <c r="G1023107" s="72"/>
      <c r="H1023107" s="73"/>
      <c r="I1023107" s="74"/>
      <c r="J1023107" s="71"/>
      <c r="K1023107" s="75"/>
      <c r="L1023107" s="73"/>
      <c r="M1023107" s="73"/>
      <c r="N1023107" s="76"/>
      <c r="O1023107" s="73"/>
      <c r="P1023107" s="71"/>
      <c r="Q1023107" s="71"/>
      <c r="R1023107" s="77"/>
      <c r="S1023107" s="71"/>
      <c r="T1023107" s="71"/>
      <c r="U1023107" s="71"/>
      <c r="V1023107" s="78"/>
    </row>
    <row r="1023108" spans="1:22" customFormat="1">
      <c r="A1023108" s="2"/>
      <c r="B1023108" s="63"/>
      <c r="C1023108" s="67"/>
      <c r="D1023108" s="54"/>
      <c r="E1023108" s="71"/>
      <c r="F1023108" s="72"/>
      <c r="G1023108" s="72"/>
      <c r="H1023108" s="73"/>
      <c r="I1023108" s="74"/>
      <c r="J1023108" s="71"/>
      <c r="K1023108" s="75"/>
      <c r="L1023108" s="73"/>
      <c r="M1023108" s="73"/>
      <c r="N1023108" s="76"/>
      <c r="O1023108" s="73"/>
      <c r="P1023108" s="71"/>
      <c r="Q1023108" s="71"/>
      <c r="R1023108" s="77"/>
      <c r="S1023108" s="71"/>
      <c r="T1023108" s="71"/>
      <c r="U1023108" s="71"/>
      <c r="V1023108" s="78"/>
    </row>
    <row r="1023109" spans="1:22" customFormat="1">
      <c r="A1023109" s="2"/>
      <c r="B1023109" s="63"/>
      <c r="C1023109" s="67"/>
      <c r="D1023109" s="54"/>
      <c r="E1023109" s="71"/>
      <c r="F1023109" s="72"/>
      <c r="G1023109" s="72"/>
      <c r="H1023109" s="73"/>
      <c r="I1023109" s="74"/>
      <c r="J1023109" s="71"/>
      <c r="K1023109" s="75"/>
      <c r="L1023109" s="73"/>
      <c r="M1023109" s="73"/>
      <c r="N1023109" s="76"/>
      <c r="O1023109" s="73"/>
      <c r="P1023109" s="71"/>
      <c r="Q1023109" s="71"/>
      <c r="R1023109" s="77"/>
      <c r="S1023109" s="71"/>
      <c r="T1023109" s="71"/>
      <c r="U1023109" s="71"/>
      <c r="V1023109" s="78"/>
    </row>
    <row r="1023110" spans="1:22" customFormat="1">
      <c r="A1023110" s="2"/>
      <c r="B1023110" s="63"/>
      <c r="C1023110" s="67"/>
      <c r="D1023110" s="54"/>
      <c r="E1023110" s="71"/>
      <c r="F1023110" s="72"/>
      <c r="G1023110" s="72"/>
      <c r="H1023110" s="73"/>
      <c r="I1023110" s="74"/>
      <c r="J1023110" s="71"/>
      <c r="K1023110" s="75"/>
      <c r="L1023110" s="73"/>
      <c r="M1023110" s="73"/>
      <c r="N1023110" s="76"/>
      <c r="O1023110" s="73"/>
      <c r="P1023110" s="71"/>
      <c r="Q1023110" s="71"/>
      <c r="R1023110" s="77"/>
      <c r="S1023110" s="71"/>
      <c r="T1023110" s="71"/>
      <c r="U1023110" s="71"/>
      <c r="V1023110" s="78"/>
    </row>
    <row r="1023111" spans="1:22" customFormat="1">
      <c r="A1023111" s="2"/>
      <c r="B1023111" s="63"/>
      <c r="C1023111" s="67"/>
      <c r="D1023111" s="54"/>
      <c r="E1023111" s="71"/>
      <c r="F1023111" s="72"/>
      <c r="G1023111" s="72"/>
      <c r="H1023111" s="73"/>
      <c r="I1023111" s="74"/>
      <c r="J1023111" s="71"/>
      <c r="K1023111" s="75"/>
      <c r="L1023111" s="73"/>
      <c r="M1023111" s="73"/>
      <c r="N1023111" s="76"/>
      <c r="O1023111" s="73"/>
      <c r="P1023111" s="71"/>
      <c r="Q1023111" s="71"/>
      <c r="R1023111" s="77"/>
      <c r="S1023111" s="71"/>
      <c r="T1023111" s="71"/>
      <c r="U1023111" s="71"/>
      <c r="V1023111" s="78"/>
    </row>
    <row r="1023112" spans="1:22" customFormat="1">
      <c r="A1023112" s="2"/>
      <c r="B1023112" s="63"/>
      <c r="C1023112" s="67"/>
      <c r="D1023112" s="54"/>
      <c r="E1023112" s="71"/>
      <c r="F1023112" s="72"/>
      <c r="G1023112" s="72"/>
      <c r="H1023112" s="73"/>
      <c r="I1023112" s="74"/>
      <c r="J1023112" s="71"/>
      <c r="K1023112" s="75"/>
      <c r="L1023112" s="73"/>
      <c r="M1023112" s="73"/>
      <c r="N1023112" s="76"/>
      <c r="O1023112" s="73"/>
      <c r="P1023112" s="71"/>
      <c r="Q1023112" s="71"/>
      <c r="R1023112" s="77"/>
      <c r="S1023112" s="71"/>
      <c r="T1023112" s="71"/>
      <c r="U1023112" s="71"/>
      <c r="V1023112" s="78"/>
    </row>
    <row r="1023113" spans="1:22" customFormat="1">
      <c r="A1023113" s="2"/>
      <c r="B1023113" s="63"/>
      <c r="C1023113" s="67"/>
      <c r="D1023113" s="54"/>
      <c r="E1023113" s="71"/>
      <c r="F1023113" s="72"/>
      <c r="G1023113" s="72"/>
      <c r="H1023113" s="73"/>
      <c r="I1023113" s="74"/>
      <c r="J1023113" s="71"/>
      <c r="K1023113" s="75"/>
      <c r="L1023113" s="73"/>
      <c r="M1023113" s="73"/>
      <c r="N1023113" s="76"/>
      <c r="O1023113" s="73"/>
      <c r="P1023113" s="71"/>
      <c r="Q1023113" s="71"/>
      <c r="R1023113" s="77"/>
      <c r="S1023113" s="71"/>
      <c r="T1023113" s="71"/>
      <c r="U1023113" s="71"/>
      <c r="V1023113" s="78"/>
    </row>
    <row r="1023114" spans="1:22" customFormat="1">
      <c r="A1023114" s="2"/>
      <c r="B1023114" s="63"/>
      <c r="C1023114" s="67"/>
      <c r="D1023114" s="54"/>
      <c r="E1023114" s="71"/>
      <c r="F1023114" s="72"/>
      <c r="G1023114" s="72"/>
      <c r="H1023114" s="73"/>
      <c r="I1023114" s="74"/>
      <c r="J1023114" s="71"/>
      <c r="K1023114" s="75"/>
      <c r="L1023114" s="73"/>
      <c r="M1023114" s="73"/>
      <c r="N1023114" s="76"/>
      <c r="O1023114" s="73"/>
      <c r="P1023114" s="71"/>
      <c r="Q1023114" s="71"/>
      <c r="R1023114" s="77"/>
      <c r="S1023114" s="71"/>
      <c r="T1023114" s="71"/>
      <c r="U1023114" s="71"/>
      <c r="V1023114" s="78"/>
    </row>
    <row r="1023115" spans="1:22" customFormat="1">
      <c r="A1023115" s="2"/>
      <c r="B1023115" s="63"/>
      <c r="C1023115" s="67"/>
      <c r="D1023115" s="54"/>
      <c r="E1023115" s="71"/>
      <c r="F1023115" s="72"/>
      <c r="G1023115" s="72"/>
      <c r="H1023115" s="73"/>
      <c r="I1023115" s="74"/>
      <c r="J1023115" s="71"/>
      <c r="K1023115" s="75"/>
      <c r="L1023115" s="73"/>
      <c r="M1023115" s="73"/>
      <c r="N1023115" s="76"/>
      <c r="O1023115" s="73"/>
      <c r="P1023115" s="71"/>
      <c r="Q1023115" s="71"/>
      <c r="R1023115" s="77"/>
      <c r="S1023115" s="71"/>
      <c r="T1023115" s="71"/>
      <c r="U1023115" s="71"/>
      <c r="V1023115" s="78"/>
    </row>
    <row r="1023116" spans="1:22" customFormat="1">
      <c r="A1023116" s="2"/>
      <c r="B1023116" s="63"/>
      <c r="C1023116" s="67"/>
      <c r="D1023116" s="54"/>
      <c r="E1023116" s="71"/>
      <c r="F1023116" s="72"/>
      <c r="G1023116" s="72"/>
      <c r="H1023116" s="73"/>
      <c r="I1023116" s="74"/>
      <c r="J1023116" s="71"/>
      <c r="K1023116" s="75"/>
      <c r="L1023116" s="73"/>
      <c r="M1023116" s="73"/>
      <c r="N1023116" s="76"/>
      <c r="O1023116" s="73"/>
      <c r="P1023116" s="71"/>
      <c r="Q1023116" s="71"/>
      <c r="R1023116" s="77"/>
      <c r="S1023116" s="71"/>
      <c r="T1023116" s="71"/>
      <c r="U1023116" s="71"/>
      <c r="V1023116" s="78"/>
    </row>
    <row r="1023117" spans="1:22" customFormat="1">
      <c r="A1023117" s="2"/>
      <c r="B1023117" s="63"/>
      <c r="C1023117" s="67"/>
      <c r="D1023117" s="54"/>
      <c r="E1023117" s="71"/>
      <c r="F1023117" s="72"/>
      <c r="G1023117" s="72"/>
      <c r="H1023117" s="73"/>
      <c r="I1023117" s="74"/>
      <c r="J1023117" s="71"/>
      <c r="K1023117" s="75"/>
      <c r="L1023117" s="73"/>
      <c r="M1023117" s="73"/>
      <c r="N1023117" s="76"/>
      <c r="O1023117" s="73"/>
      <c r="P1023117" s="71"/>
      <c r="Q1023117" s="71"/>
      <c r="R1023117" s="77"/>
      <c r="S1023117" s="71"/>
      <c r="T1023117" s="71"/>
      <c r="U1023117" s="71"/>
      <c r="V1023117" s="78"/>
    </row>
    <row r="1023118" spans="1:22" customFormat="1">
      <c r="A1023118" s="2"/>
      <c r="B1023118" s="63"/>
      <c r="C1023118" s="67"/>
      <c r="D1023118" s="54"/>
      <c r="E1023118" s="71"/>
      <c r="F1023118" s="72"/>
      <c r="G1023118" s="72"/>
      <c r="H1023118" s="73"/>
      <c r="I1023118" s="74"/>
      <c r="J1023118" s="71"/>
      <c r="K1023118" s="75"/>
      <c r="L1023118" s="73"/>
      <c r="M1023118" s="73"/>
      <c r="N1023118" s="76"/>
      <c r="O1023118" s="73"/>
      <c r="P1023118" s="71"/>
      <c r="Q1023118" s="71"/>
      <c r="R1023118" s="77"/>
      <c r="S1023118" s="71"/>
      <c r="T1023118" s="71"/>
      <c r="U1023118" s="71"/>
      <c r="V1023118" s="78"/>
    </row>
    <row r="1023119" spans="1:22" customFormat="1">
      <c r="A1023119" s="2"/>
      <c r="B1023119" s="63"/>
      <c r="C1023119" s="67"/>
      <c r="D1023119" s="54"/>
      <c r="E1023119" s="71"/>
      <c r="F1023119" s="72"/>
      <c r="G1023119" s="72"/>
      <c r="H1023119" s="73"/>
      <c r="I1023119" s="74"/>
      <c r="J1023119" s="71"/>
      <c r="K1023119" s="75"/>
      <c r="L1023119" s="73"/>
      <c r="M1023119" s="73"/>
      <c r="N1023119" s="76"/>
      <c r="O1023119" s="73"/>
      <c r="P1023119" s="71"/>
      <c r="Q1023119" s="71"/>
      <c r="R1023119" s="77"/>
      <c r="S1023119" s="71"/>
      <c r="T1023119" s="71"/>
      <c r="U1023119" s="71"/>
      <c r="V1023119" s="78"/>
    </row>
    <row r="1023120" spans="1:22" customFormat="1">
      <c r="A1023120" s="2"/>
      <c r="B1023120" s="63"/>
      <c r="C1023120" s="67"/>
      <c r="D1023120" s="54"/>
      <c r="E1023120" s="71"/>
      <c r="F1023120" s="72"/>
      <c r="G1023120" s="72"/>
      <c r="H1023120" s="73"/>
      <c r="I1023120" s="74"/>
      <c r="J1023120" s="71"/>
      <c r="K1023120" s="75"/>
      <c r="L1023120" s="73"/>
      <c r="M1023120" s="73"/>
      <c r="N1023120" s="76"/>
      <c r="O1023120" s="73"/>
      <c r="P1023120" s="71"/>
      <c r="Q1023120" s="71"/>
      <c r="R1023120" s="77"/>
      <c r="S1023120" s="71"/>
      <c r="T1023120" s="71"/>
      <c r="U1023120" s="71"/>
      <c r="V1023120" s="78"/>
    </row>
    <row r="1023121" spans="1:22" customFormat="1">
      <c r="A1023121" s="2"/>
      <c r="B1023121" s="63"/>
      <c r="C1023121" s="67"/>
      <c r="D1023121" s="54"/>
      <c r="E1023121" s="71"/>
      <c r="F1023121" s="72"/>
      <c r="G1023121" s="72"/>
      <c r="H1023121" s="73"/>
      <c r="I1023121" s="74"/>
      <c r="J1023121" s="71"/>
      <c r="K1023121" s="75"/>
      <c r="L1023121" s="73"/>
      <c r="M1023121" s="73"/>
      <c r="N1023121" s="76"/>
      <c r="O1023121" s="73"/>
      <c r="P1023121" s="71"/>
      <c r="Q1023121" s="71"/>
      <c r="R1023121" s="77"/>
      <c r="S1023121" s="71"/>
      <c r="T1023121" s="71"/>
      <c r="U1023121" s="71"/>
      <c r="V1023121" s="78"/>
    </row>
    <row r="1023122" spans="1:22" customFormat="1">
      <c r="A1023122" s="2"/>
      <c r="B1023122" s="63"/>
      <c r="C1023122" s="67"/>
      <c r="D1023122" s="54"/>
      <c r="E1023122" s="71"/>
      <c r="F1023122" s="72"/>
      <c r="G1023122" s="72"/>
      <c r="H1023122" s="73"/>
      <c r="I1023122" s="74"/>
      <c r="J1023122" s="71"/>
      <c r="K1023122" s="75"/>
      <c r="L1023122" s="73"/>
      <c r="M1023122" s="73"/>
      <c r="N1023122" s="76"/>
      <c r="O1023122" s="73"/>
      <c r="P1023122" s="71"/>
      <c r="Q1023122" s="71"/>
      <c r="R1023122" s="77"/>
      <c r="S1023122" s="71"/>
      <c r="T1023122" s="71"/>
      <c r="U1023122" s="71"/>
      <c r="V1023122" s="78"/>
    </row>
    <row r="1023123" spans="1:22" customFormat="1">
      <c r="A1023123" s="2"/>
      <c r="B1023123" s="63"/>
      <c r="C1023123" s="67"/>
      <c r="D1023123" s="54"/>
      <c r="E1023123" s="71"/>
      <c r="F1023123" s="72"/>
      <c r="G1023123" s="72"/>
      <c r="H1023123" s="73"/>
      <c r="I1023123" s="74"/>
      <c r="J1023123" s="71"/>
      <c r="K1023123" s="75"/>
      <c r="L1023123" s="73"/>
      <c r="M1023123" s="73"/>
      <c r="N1023123" s="76"/>
      <c r="O1023123" s="73"/>
      <c r="P1023123" s="71"/>
      <c r="Q1023123" s="71"/>
      <c r="R1023123" s="77"/>
      <c r="S1023123" s="71"/>
      <c r="T1023123" s="71"/>
      <c r="U1023123" s="71"/>
      <c r="V1023123" s="78"/>
    </row>
    <row r="1023124" spans="1:22" customFormat="1">
      <c r="A1023124" s="2"/>
      <c r="B1023124" s="63"/>
      <c r="C1023124" s="67"/>
      <c r="D1023124" s="54"/>
      <c r="E1023124" s="71"/>
      <c r="F1023124" s="72"/>
      <c r="G1023124" s="72"/>
      <c r="H1023124" s="73"/>
      <c r="I1023124" s="74"/>
      <c r="J1023124" s="71"/>
      <c r="K1023124" s="75"/>
      <c r="L1023124" s="73"/>
      <c r="M1023124" s="73"/>
      <c r="N1023124" s="76"/>
      <c r="O1023124" s="73"/>
      <c r="P1023124" s="71"/>
      <c r="Q1023124" s="71"/>
      <c r="R1023124" s="77"/>
      <c r="S1023124" s="71"/>
      <c r="T1023124" s="71"/>
      <c r="U1023124" s="71"/>
      <c r="V1023124" s="78"/>
    </row>
    <row r="1023125" spans="1:22" customFormat="1">
      <c r="A1023125" s="2"/>
      <c r="B1023125" s="63"/>
      <c r="C1023125" s="67"/>
      <c r="D1023125" s="54"/>
      <c r="E1023125" s="71"/>
      <c r="F1023125" s="72"/>
      <c r="G1023125" s="72"/>
      <c r="H1023125" s="73"/>
      <c r="I1023125" s="74"/>
      <c r="J1023125" s="71"/>
      <c r="K1023125" s="75"/>
      <c r="L1023125" s="73"/>
      <c r="M1023125" s="73"/>
      <c r="N1023125" s="76"/>
      <c r="O1023125" s="73"/>
      <c r="P1023125" s="71"/>
      <c r="Q1023125" s="71"/>
      <c r="R1023125" s="77"/>
      <c r="S1023125" s="71"/>
      <c r="T1023125" s="71"/>
      <c r="U1023125" s="71"/>
      <c r="V1023125" s="78"/>
    </row>
    <row r="1023126" spans="1:22" customFormat="1">
      <c r="A1023126" s="2"/>
      <c r="B1023126" s="63"/>
      <c r="C1023126" s="67"/>
      <c r="D1023126" s="54"/>
      <c r="E1023126" s="71"/>
      <c r="F1023126" s="72"/>
      <c r="G1023126" s="72"/>
      <c r="H1023126" s="73"/>
      <c r="I1023126" s="74"/>
      <c r="J1023126" s="71"/>
      <c r="K1023126" s="75"/>
      <c r="L1023126" s="73"/>
      <c r="M1023126" s="73"/>
      <c r="N1023126" s="76"/>
      <c r="O1023126" s="73"/>
      <c r="P1023126" s="71"/>
      <c r="Q1023126" s="71"/>
      <c r="R1023126" s="77"/>
      <c r="S1023126" s="71"/>
      <c r="T1023126" s="71"/>
      <c r="U1023126" s="71"/>
      <c r="V1023126" s="78"/>
    </row>
    <row r="1023127" spans="1:22" customFormat="1">
      <c r="A1023127" s="2"/>
      <c r="B1023127" s="63"/>
      <c r="C1023127" s="67"/>
      <c r="D1023127" s="54"/>
      <c r="E1023127" s="71"/>
      <c r="F1023127" s="72"/>
      <c r="G1023127" s="72"/>
      <c r="H1023127" s="73"/>
      <c r="I1023127" s="74"/>
      <c r="J1023127" s="71"/>
      <c r="K1023127" s="75"/>
      <c r="L1023127" s="73"/>
      <c r="M1023127" s="73"/>
      <c r="N1023127" s="76"/>
      <c r="O1023127" s="73"/>
      <c r="P1023127" s="71"/>
      <c r="Q1023127" s="71"/>
      <c r="R1023127" s="77"/>
      <c r="S1023127" s="71"/>
      <c r="T1023127" s="71"/>
      <c r="U1023127" s="71"/>
      <c r="V1023127" s="78"/>
    </row>
    <row r="1023128" spans="1:22" customFormat="1">
      <c r="A1023128" s="2"/>
      <c r="B1023128" s="63"/>
      <c r="C1023128" s="67"/>
      <c r="D1023128" s="54"/>
      <c r="E1023128" s="71"/>
      <c r="F1023128" s="72"/>
      <c r="G1023128" s="72"/>
      <c r="H1023128" s="73"/>
      <c r="I1023128" s="74"/>
      <c r="J1023128" s="71"/>
      <c r="K1023128" s="75"/>
      <c r="L1023128" s="73"/>
      <c r="M1023128" s="73"/>
      <c r="N1023128" s="76"/>
      <c r="O1023128" s="73"/>
      <c r="P1023128" s="71"/>
      <c r="Q1023128" s="71"/>
      <c r="R1023128" s="77"/>
      <c r="S1023128" s="71"/>
      <c r="T1023128" s="71"/>
      <c r="U1023128" s="71"/>
      <c r="V1023128" s="78"/>
    </row>
    <row r="1023129" spans="1:22" customFormat="1">
      <c r="A1023129" s="2"/>
      <c r="B1023129" s="63"/>
      <c r="C1023129" s="67"/>
      <c r="D1023129" s="54"/>
      <c r="E1023129" s="71"/>
      <c r="F1023129" s="72"/>
      <c r="G1023129" s="72"/>
      <c r="H1023129" s="73"/>
      <c r="I1023129" s="74"/>
      <c r="J1023129" s="71"/>
      <c r="K1023129" s="75"/>
      <c r="L1023129" s="73"/>
      <c r="M1023129" s="73"/>
      <c r="N1023129" s="76"/>
      <c r="O1023129" s="73"/>
      <c r="P1023129" s="71"/>
      <c r="Q1023129" s="71"/>
      <c r="R1023129" s="77"/>
      <c r="S1023129" s="71"/>
      <c r="T1023129" s="71"/>
      <c r="U1023129" s="71"/>
      <c r="V1023129" s="78"/>
    </row>
    <row r="1023130" spans="1:22" customFormat="1">
      <c r="A1023130" s="2"/>
      <c r="B1023130" s="63"/>
      <c r="C1023130" s="67"/>
      <c r="D1023130" s="54"/>
      <c r="E1023130" s="71"/>
      <c r="F1023130" s="72"/>
      <c r="G1023130" s="72"/>
      <c r="H1023130" s="73"/>
      <c r="I1023130" s="74"/>
      <c r="J1023130" s="71"/>
      <c r="K1023130" s="75"/>
      <c r="L1023130" s="73"/>
      <c r="M1023130" s="73"/>
      <c r="N1023130" s="76"/>
      <c r="O1023130" s="73"/>
      <c r="P1023130" s="71"/>
      <c r="Q1023130" s="71"/>
      <c r="R1023130" s="77"/>
      <c r="S1023130" s="71"/>
      <c r="T1023130" s="71"/>
      <c r="U1023130" s="71"/>
      <c r="V1023130" s="78"/>
    </row>
    <row r="1023131" spans="1:22" customFormat="1">
      <c r="A1023131" s="2"/>
      <c r="B1023131" s="63"/>
      <c r="C1023131" s="67"/>
      <c r="D1023131" s="54"/>
      <c r="E1023131" s="71"/>
      <c r="F1023131" s="72"/>
      <c r="G1023131" s="72"/>
      <c r="H1023131" s="73"/>
      <c r="I1023131" s="74"/>
      <c r="J1023131" s="71"/>
      <c r="K1023131" s="75"/>
      <c r="L1023131" s="73"/>
      <c r="M1023131" s="73"/>
      <c r="N1023131" s="76"/>
      <c r="O1023131" s="73"/>
      <c r="P1023131" s="71"/>
      <c r="Q1023131" s="71"/>
      <c r="R1023131" s="77"/>
      <c r="S1023131" s="71"/>
      <c r="T1023131" s="71"/>
      <c r="U1023131" s="71"/>
      <c r="V1023131" s="78"/>
    </row>
    <row r="1023132" spans="1:22" customFormat="1">
      <c r="A1023132" s="2"/>
      <c r="B1023132" s="63"/>
      <c r="C1023132" s="67"/>
      <c r="D1023132" s="54"/>
      <c r="E1023132" s="71"/>
      <c r="F1023132" s="72"/>
      <c r="G1023132" s="72"/>
      <c r="H1023132" s="73"/>
      <c r="I1023132" s="74"/>
      <c r="J1023132" s="71"/>
      <c r="K1023132" s="75"/>
      <c r="L1023132" s="73"/>
      <c r="M1023132" s="73"/>
      <c r="N1023132" s="76"/>
      <c r="O1023132" s="73"/>
      <c r="P1023132" s="71"/>
      <c r="Q1023132" s="71"/>
      <c r="R1023132" s="77"/>
      <c r="S1023132" s="71"/>
      <c r="T1023132" s="71"/>
      <c r="U1023132" s="71"/>
      <c r="V1023132" s="78"/>
    </row>
    <row r="1023133" spans="1:22" customFormat="1">
      <c r="A1023133" s="2"/>
      <c r="B1023133" s="63"/>
      <c r="C1023133" s="67"/>
      <c r="D1023133" s="54"/>
      <c r="E1023133" s="71"/>
      <c r="F1023133" s="72"/>
      <c r="G1023133" s="72"/>
      <c r="H1023133" s="73"/>
      <c r="I1023133" s="74"/>
      <c r="J1023133" s="71"/>
      <c r="K1023133" s="75"/>
      <c r="L1023133" s="73"/>
      <c r="M1023133" s="73"/>
      <c r="N1023133" s="76"/>
      <c r="O1023133" s="73"/>
      <c r="P1023133" s="71"/>
      <c r="Q1023133" s="71"/>
      <c r="R1023133" s="77"/>
      <c r="S1023133" s="71"/>
      <c r="T1023133" s="71"/>
      <c r="U1023133" s="71"/>
      <c r="V1023133" s="78"/>
    </row>
    <row r="1023134" spans="1:22" customFormat="1">
      <c r="A1023134" s="2"/>
      <c r="B1023134" s="63"/>
      <c r="C1023134" s="67"/>
      <c r="D1023134" s="54"/>
      <c r="E1023134" s="71"/>
      <c r="F1023134" s="72"/>
      <c r="G1023134" s="72"/>
      <c r="H1023134" s="73"/>
      <c r="I1023134" s="74"/>
      <c r="J1023134" s="71"/>
      <c r="K1023134" s="75"/>
      <c r="L1023134" s="73"/>
      <c r="M1023134" s="73"/>
      <c r="N1023134" s="76"/>
      <c r="O1023134" s="73"/>
      <c r="P1023134" s="71"/>
      <c r="Q1023134" s="71"/>
      <c r="R1023134" s="77"/>
      <c r="S1023134" s="71"/>
      <c r="T1023134" s="71"/>
      <c r="U1023134" s="71"/>
      <c r="V1023134" s="78"/>
    </row>
    <row r="1023135" spans="1:22" customFormat="1">
      <c r="A1023135" s="2"/>
      <c r="B1023135" s="63"/>
      <c r="C1023135" s="67"/>
      <c r="D1023135" s="54"/>
      <c r="E1023135" s="71"/>
      <c r="F1023135" s="72"/>
      <c r="G1023135" s="72"/>
      <c r="H1023135" s="73"/>
      <c r="I1023135" s="74"/>
      <c r="J1023135" s="71"/>
      <c r="K1023135" s="75"/>
      <c r="L1023135" s="73"/>
      <c r="M1023135" s="73"/>
      <c r="N1023135" s="76"/>
      <c r="O1023135" s="73"/>
      <c r="P1023135" s="71"/>
      <c r="Q1023135" s="71"/>
      <c r="R1023135" s="77"/>
      <c r="S1023135" s="71"/>
      <c r="T1023135" s="71"/>
      <c r="U1023135" s="71"/>
      <c r="V1023135" s="78"/>
    </row>
    <row r="1023136" spans="1:22" customFormat="1">
      <c r="A1023136" s="2"/>
      <c r="B1023136" s="63"/>
      <c r="C1023136" s="67"/>
      <c r="D1023136" s="54"/>
      <c r="E1023136" s="71"/>
      <c r="F1023136" s="72"/>
      <c r="G1023136" s="72"/>
      <c r="H1023136" s="73"/>
      <c r="I1023136" s="74"/>
      <c r="J1023136" s="71"/>
      <c r="K1023136" s="75"/>
      <c r="L1023136" s="73"/>
      <c r="M1023136" s="73"/>
      <c r="N1023136" s="76"/>
      <c r="O1023136" s="73"/>
      <c r="P1023136" s="71"/>
      <c r="Q1023136" s="71"/>
      <c r="R1023136" s="77"/>
      <c r="S1023136" s="71"/>
      <c r="T1023136" s="71"/>
      <c r="U1023136" s="71"/>
      <c r="V1023136" s="78"/>
    </row>
    <row r="1023137" spans="1:22" customFormat="1">
      <c r="A1023137" s="2"/>
      <c r="B1023137" s="63"/>
      <c r="C1023137" s="67"/>
      <c r="D1023137" s="54"/>
      <c r="E1023137" s="71"/>
      <c r="F1023137" s="72"/>
      <c r="G1023137" s="72"/>
      <c r="H1023137" s="73"/>
      <c r="I1023137" s="74"/>
      <c r="J1023137" s="71"/>
      <c r="K1023137" s="75"/>
      <c r="L1023137" s="73"/>
      <c r="M1023137" s="73"/>
      <c r="N1023137" s="76"/>
      <c r="O1023137" s="73"/>
      <c r="P1023137" s="71"/>
      <c r="Q1023137" s="71"/>
      <c r="R1023137" s="77"/>
      <c r="S1023137" s="71"/>
      <c r="T1023137" s="71"/>
      <c r="U1023137" s="71"/>
      <c r="V1023137" s="78"/>
    </row>
    <row r="1023138" spans="1:22" customFormat="1">
      <c r="A1023138" s="2"/>
      <c r="B1023138" s="63"/>
      <c r="C1023138" s="67"/>
      <c r="D1023138" s="54"/>
      <c r="E1023138" s="71"/>
      <c r="F1023138" s="72"/>
      <c r="G1023138" s="72"/>
      <c r="H1023138" s="73"/>
      <c r="I1023138" s="74"/>
      <c r="J1023138" s="71"/>
      <c r="K1023138" s="75"/>
      <c r="L1023138" s="73"/>
      <c r="M1023138" s="73"/>
      <c r="N1023138" s="76"/>
      <c r="O1023138" s="73"/>
      <c r="P1023138" s="71"/>
      <c r="Q1023138" s="71"/>
      <c r="R1023138" s="77"/>
      <c r="S1023138" s="71"/>
      <c r="T1023138" s="71"/>
      <c r="U1023138" s="71"/>
      <c r="V1023138" s="78"/>
    </row>
    <row r="1023139" spans="1:22" customFormat="1">
      <c r="A1023139" s="2"/>
      <c r="B1023139" s="63"/>
      <c r="C1023139" s="67"/>
      <c r="D1023139" s="54"/>
      <c r="E1023139" s="71"/>
      <c r="F1023139" s="72"/>
      <c r="G1023139" s="72"/>
      <c r="H1023139" s="73"/>
      <c r="I1023139" s="74"/>
      <c r="J1023139" s="71"/>
      <c r="K1023139" s="75"/>
      <c r="L1023139" s="73"/>
      <c r="M1023139" s="73"/>
      <c r="N1023139" s="76"/>
      <c r="O1023139" s="73"/>
      <c r="P1023139" s="71"/>
      <c r="Q1023139" s="71"/>
      <c r="R1023139" s="77"/>
      <c r="S1023139" s="71"/>
      <c r="T1023139" s="71"/>
      <c r="U1023139" s="71"/>
      <c r="V1023139" s="78"/>
    </row>
    <row r="1023140" spans="1:22" customFormat="1">
      <c r="A1023140" s="2"/>
      <c r="B1023140" s="63"/>
      <c r="C1023140" s="67"/>
      <c r="D1023140" s="54"/>
      <c r="E1023140" s="71"/>
      <c r="F1023140" s="72"/>
      <c r="G1023140" s="72"/>
      <c r="H1023140" s="73"/>
      <c r="I1023140" s="74"/>
      <c r="J1023140" s="71"/>
      <c r="K1023140" s="75"/>
      <c r="L1023140" s="73"/>
      <c r="M1023140" s="73"/>
      <c r="N1023140" s="76"/>
      <c r="O1023140" s="73"/>
      <c r="P1023140" s="71"/>
      <c r="Q1023140" s="71"/>
      <c r="R1023140" s="77"/>
      <c r="S1023140" s="71"/>
      <c r="T1023140" s="71"/>
      <c r="U1023140" s="71"/>
      <c r="V1023140" s="78"/>
    </row>
    <row r="1023141" spans="1:22" customFormat="1">
      <c r="A1023141" s="2"/>
      <c r="B1023141" s="63"/>
      <c r="C1023141" s="67"/>
      <c r="D1023141" s="54"/>
      <c r="E1023141" s="71"/>
      <c r="F1023141" s="72"/>
      <c r="G1023141" s="72"/>
      <c r="H1023141" s="73"/>
      <c r="I1023141" s="74"/>
      <c r="J1023141" s="71"/>
      <c r="K1023141" s="75"/>
      <c r="L1023141" s="73"/>
      <c r="M1023141" s="73"/>
      <c r="N1023141" s="76"/>
      <c r="O1023141" s="73"/>
      <c r="P1023141" s="71"/>
      <c r="Q1023141" s="71"/>
      <c r="R1023141" s="77"/>
      <c r="S1023141" s="71"/>
      <c r="T1023141" s="71"/>
      <c r="U1023141" s="71"/>
      <c r="V1023141" s="78"/>
    </row>
    <row r="1023142" spans="1:22" customFormat="1">
      <c r="A1023142" s="2"/>
      <c r="B1023142" s="63"/>
      <c r="C1023142" s="67"/>
      <c r="D1023142" s="54"/>
      <c r="E1023142" s="71"/>
      <c r="F1023142" s="72"/>
      <c r="G1023142" s="72"/>
      <c r="H1023142" s="73"/>
      <c r="I1023142" s="74"/>
      <c r="J1023142" s="71"/>
      <c r="K1023142" s="75"/>
      <c r="L1023142" s="73"/>
      <c r="M1023142" s="73"/>
      <c r="N1023142" s="76"/>
      <c r="O1023142" s="73"/>
      <c r="P1023142" s="71"/>
      <c r="Q1023142" s="71"/>
      <c r="R1023142" s="77"/>
      <c r="S1023142" s="71"/>
      <c r="T1023142" s="71"/>
      <c r="U1023142" s="71"/>
      <c r="V1023142" s="78"/>
    </row>
    <row r="1023143" spans="1:22" customFormat="1">
      <c r="A1023143" s="2"/>
      <c r="B1023143" s="63"/>
      <c r="C1023143" s="67"/>
      <c r="D1023143" s="54"/>
      <c r="E1023143" s="71"/>
      <c r="F1023143" s="72"/>
      <c r="G1023143" s="72"/>
      <c r="H1023143" s="73"/>
      <c r="I1023143" s="74"/>
      <c r="J1023143" s="71"/>
      <c r="K1023143" s="75"/>
      <c r="L1023143" s="73"/>
      <c r="M1023143" s="73"/>
      <c r="N1023143" s="76"/>
      <c r="O1023143" s="73"/>
      <c r="P1023143" s="71"/>
      <c r="Q1023143" s="71"/>
      <c r="R1023143" s="77"/>
      <c r="S1023143" s="71"/>
      <c r="T1023143" s="71"/>
      <c r="U1023143" s="71"/>
      <c r="V1023143" s="78"/>
    </row>
    <row r="1023144" spans="1:22" customFormat="1">
      <c r="A1023144" s="2"/>
      <c r="B1023144" s="63"/>
      <c r="C1023144" s="67"/>
      <c r="D1023144" s="54"/>
      <c r="E1023144" s="71"/>
      <c r="F1023144" s="72"/>
      <c r="G1023144" s="72"/>
      <c r="H1023144" s="73"/>
      <c r="I1023144" s="74"/>
      <c r="J1023144" s="71"/>
      <c r="K1023144" s="75"/>
      <c r="L1023144" s="73"/>
      <c r="M1023144" s="73"/>
      <c r="N1023144" s="76"/>
      <c r="O1023144" s="73"/>
      <c r="P1023144" s="71"/>
      <c r="Q1023144" s="71"/>
      <c r="R1023144" s="77"/>
      <c r="S1023144" s="71"/>
      <c r="T1023144" s="71"/>
      <c r="U1023144" s="71"/>
      <c r="V1023144" s="78"/>
    </row>
    <row r="1023145" spans="1:22" customFormat="1">
      <c r="A1023145" s="2"/>
      <c r="B1023145" s="63"/>
      <c r="C1023145" s="67"/>
      <c r="D1023145" s="54"/>
      <c r="E1023145" s="71"/>
      <c r="F1023145" s="72"/>
      <c r="G1023145" s="72"/>
      <c r="H1023145" s="73"/>
      <c r="I1023145" s="74"/>
      <c r="J1023145" s="71"/>
      <c r="K1023145" s="75"/>
      <c r="L1023145" s="73"/>
      <c r="M1023145" s="73"/>
      <c r="N1023145" s="76"/>
      <c r="O1023145" s="73"/>
      <c r="P1023145" s="71"/>
      <c r="Q1023145" s="71"/>
      <c r="R1023145" s="77"/>
      <c r="S1023145" s="71"/>
      <c r="T1023145" s="71"/>
      <c r="U1023145" s="71"/>
      <c r="V1023145" s="78"/>
    </row>
    <row r="1023146" spans="1:22" customFormat="1">
      <c r="A1023146" s="2"/>
      <c r="B1023146" s="63"/>
      <c r="C1023146" s="67"/>
      <c r="D1023146" s="54"/>
      <c r="E1023146" s="71"/>
      <c r="F1023146" s="72"/>
      <c r="G1023146" s="72"/>
      <c r="H1023146" s="73"/>
      <c r="I1023146" s="74"/>
      <c r="J1023146" s="71"/>
      <c r="K1023146" s="75"/>
      <c r="L1023146" s="73"/>
      <c r="M1023146" s="73"/>
      <c r="N1023146" s="76"/>
      <c r="O1023146" s="73"/>
      <c r="P1023146" s="71"/>
      <c r="Q1023146" s="71"/>
      <c r="R1023146" s="77"/>
      <c r="S1023146" s="71"/>
      <c r="T1023146" s="71"/>
      <c r="U1023146" s="71"/>
      <c r="V1023146" s="78"/>
    </row>
    <row r="1023147" spans="1:22" customFormat="1">
      <c r="A1023147" s="2"/>
      <c r="B1023147" s="63"/>
      <c r="C1023147" s="67"/>
      <c r="D1023147" s="54"/>
      <c r="E1023147" s="71"/>
      <c r="F1023147" s="72"/>
      <c r="G1023147" s="72"/>
      <c r="H1023147" s="73"/>
      <c r="I1023147" s="74"/>
      <c r="J1023147" s="71"/>
      <c r="K1023147" s="75"/>
      <c r="L1023147" s="73"/>
      <c r="M1023147" s="73"/>
      <c r="N1023147" s="76"/>
      <c r="O1023147" s="73"/>
      <c r="P1023147" s="71"/>
      <c r="Q1023147" s="71"/>
      <c r="R1023147" s="77"/>
      <c r="S1023147" s="71"/>
      <c r="T1023147" s="71"/>
      <c r="U1023147" s="71"/>
      <c r="V1023147" s="78"/>
    </row>
    <row r="1023148" spans="1:22" customFormat="1">
      <c r="A1023148" s="2"/>
      <c r="B1023148" s="63"/>
      <c r="C1023148" s="67"/>
      <c r="D1023148" s="54"/>
      <c r="E1023148" s="71"/>
      <c r="F1023148" s="72"/>
      <c r="G1023148" s="72"/>
      <c r="H1023148" s="73"/>
      <c r="I1023148" s="74"/>
      <c r="J1023148" s="71"/>
      <c r="K1023148" s="75"/>
      <c r="L1023148" s="73"/>
      <c r="M1023148" s="73"/>
      <c r="N1023148" s="76"/>
      <c r="O1023148" s="73"/>
      <c r="P1023148" s="71"/>
      <c r="Q1023148" s="71"/>
      <c r="R1023148" s="77"/>
      <c r="S1023148" s="71"/>
      <c r="T1023148" s="71"/>
      <c r="U1023148" s="71"/>
      <c r="V1023148" s="78"/>
    </row>
    <row r="1023149" spans="1:22" customFormat="1">
      <c r="A1023149" s="2"/>
      <c r="B1023149" s="63"/>
      <c r="C1023149" s="67"/>
      <c r="D1023149" s="54"/>
      <c r="E1023149" s="71"/>
      <c r="F1023149" s="72"/>
      <c r="G1023149" s="72"/>
      <c r="H1023149" s="73"/>
      <c r="I1023149" s="74"/>
      <c r="J1023149" s="71"/>
      <c r="K1023149" s="75"/>
      <c r="L1023149" s="73"/>
      <c r="M1023149" s="73"/>
      <c r="N1023149" s="76"/>
      <c r="O1023149" s="73"/>
      <c r="P1023149" s="71"/>
      <c r="Q1023149" s="71"/>
      <c r="R1023149" s="77"/>
      <c r="S1023149" s="71"/>
      <c r="T1023149" s="71"/>
      <c r="U1023149" s="71"/>
      <c r="V1023149" s="78"/>
    </row>
    <row r="1023150" spans="1:22" customFormat="1">
      <c r="A1023150" s="2"/>
      <c r="B1023150" s="63"/>
      <c r="C1023150" s="67"/>
      <c r="D1023150" s="54"/>
      <c r="E1023150" s="71"/>
      <c r="F1023150" s="72"/>
      <c r="G1023150" s="72"/>
      <c r="H1023150" s="73"/>
      <c r="I1023150" s="74"/>
      <c r="J1023150" s="71"/>
      <c r="K1023150" s="75"/>
      <c r="L1023150" s="73"/>
      <c r="M1023150" s="73"/>
      <c r="N1023150" s="76"/>
      <c r="O1023150" s="73"/>
      <c r="P1023150" s="71"/>
      <c r="Q1023150" s="71"/>
      <c r="R1023150" s="77"/>
      <c r="S1023150" s="71"/>
      <c r="T1023150" s="71"/>
      <c r="U1023150" s="71"/>
      <c r="V1023150" s="78"/>
    </row>
    <row r="1023151" spans="1:22" customFormat="1">
      <c r="A1023151" s="2"/>
      <c r="B1023151" s="63"/>
      <c r="C1023151" s="67"/>
      <c r="D1023151" s="54"/>
      <c r="E1023151" s="71"/>
      <c r="F1023151" s="72"/>
      <c r="G1023151" s="72"/>
      <c r="H1023151" s="73"/>
      <c r="I1023151" s="74"/>
      <c r="J1023151" s="71"/>
      <c r="K1023151" s="75"/>
      <c r="L1023151" s="73"/>
      <c r="M1023151" s="73"/>
      <c r="N1023151" s="76"/>
      <c r="O1023151" s="73"/>
      <c r="P1023151" s="71"/>
      <c r="Q1023151" s="71"/>
      <c r="R1023151" s="77"/>
      <c r="S1023151" s="71"/>
      <c r="T1023151" s="71"/>
      <c r="U1023151" s="71"/>
      <c r="V1023151" s="78"/>
    </row>
    <row r="1023152" spans="1:22" customFormat="1">
      <c r="A1023152" s="2"/>
      <c r="B1023152" s="63"/>
      <c r="C1023152" s="67"/>
      <c r="D1023152" s="54"/>
      <c r="E1023152" s="71"/>
      <c r="F1023152" s="72"/>
      <c r="G1023152" s="72"/>
      <c r="H1023152" s="73"/>
      <c r="I1023152" s="74"/>
      <c r="J1023152" s="71"/>
      <c r="K1023152" s="75"/>
      <c r="L1023152" s="73"/>
      <c r="M1023152" s="73"/>
      <c r="N1023152" s="76"/>
      <c r="O1023152" s="73"/>
      <c r="P1023152" s="71"/>
      <c r="Q1023152" s="71"/>
      <c r="R1023152" s="77"/>
      <c r="S1023152" s="71"/>
      <c r="T1023152" s="71"/>
      <c r="U1023152" s="71"/>
      <c r="V1023152" s="78"/>
    </row>
    <row r="1023153" spans="1:22" customFormat="1">
      <c r="A1023153" s="2"/>
      <c r="B1023153" s="63"/>
      <c r="C1023153" s="67"/>
      <c r="D1023153" s="54"/>
      <c r="E1023153" s="71"/>
      <c r="F1023153" s="72"/>
      <c r="G1023153" s="72"/>
      <c r="H1023153" s="73"/>
      <c r="I1023153" s="74"/>
      <c r="J1023153" s="71"/>
      <c r="K1023153" s="75"/>
      <c r="L1023153" s="73"/>
      <c r="M1023153" s="73"/>
      <c r="N1023153" s="76"/>
      <c r="O1023153" s="73"/>
      <c r="P1023153" s="71"/>
      <c r="Q1023153" s="71"/>
      <c r="R1023153" s="77"/>
      <c r="S1023153" s="71"/>
      <c r="T1023153" s="71"/>
      <c r="U1023153" s="71"/>
      <c r="V1023153" s="78"/>
    </row>
    <row r="1023154" spans="1:22" customFormat="1">
      <c r="A1023154" s="2"/>
      <c r="B1023154" s="63"/>
      <c r="C1023154" s="67"/>
      <c r="D1023154" s="54"/>
      <c r="E1023154" s="71"/>
      <c r="F1023154" s="72"/>
      <c r="G1023154" s="72"/>
      <c r="H1023154" s="73"/>
      <c r="I1023154" s="74"/>
      <c r="J1023154" s="71"/>
      <c r="K1023154" s="75"/>
      <c r="L1023154" s="73"/>
      <c r="M1023154" s="73"/>
      <c r="N1023154" s="76"/>
      <c r="O1023154" s="73"/>
      <c r="P1023154" s="71"/>
      <c r="Q1023154" s="71"/>
      <c r="R1023154" s="77"/>
      <c r="S1023154" s="71"/>
      <c r="T1023154" s="71"/>
      <c r="U1023154" s="71"/>
      <c r="V1023154" s="78"/>
    </row>
    <row r="1023155" spans="1:22" customFormat="1">
      <c r="A1023155" s="2"/>
      <c r="B1023155" s="63"/>
      <c r="C1023155" s="67"/>
      <c r="D1023155" s="54"/>
      <c r="E1023155" s="71"/>
      <c r="F1023155" s="72"/>
      <c r="G1023155" s="72"/>
      <c r="H1023155" s="73"/>
      <c r="I1023155" s="74"/>
      <c r="J1023155" s="71"/>
      <c r="K1023155" s="75"/>
      <c r="L1023155" s="73"/>
      <c r="M1023155" s="73"/>
      <c r="N1023155" s="76"/>
      <c r="O1023155" s="73"/>
      <c r="P1023155" s="71"/>
      <c r="Q1023155" s="71"/>
      <c r="R1023155" s="77"/>
      <c r="S1023155" s="71"/>
      <c r="T1023155" s="71"/>
      <c r="U1023155" s="71"/>
      <c r="V1023155" s="78"/>
    </row>
    <row r="1023156" spans="1:22" customFormat="1">
      <c r="A1023156" s="2"/>
      <c r="B1023156" s="63"/>
      <c r="C1023156" s="67"/>
      <c r="D1023156" s="54"/>
      <c r="E1023156" s="71"/>
      <c r="F1023156" s="72"/>
      <c r="G1023156" s="72"/>
      <c r="H1023156" s="73"/>
      <c r="I1023156" s="74"/>
      <c r="J1023156" s="71"/>
      <c r="K1023156" s="75"/>
      <c r="L1023156" s="73"/>
      <c r="M1023156" s="73"/>
      <c r="N1023156" s="76"/>
      <c r="O1023156" s="73"/>
      <c r="P1023156" s="71"/>
      <c r="Q1023156" s="71"/>
      <c r="R1023156" s="77"/>
      <c r="S1023156" s="71"/>
      <c r="T1023156" s="71"/>
      <c r="U1023156" s="71"/>
      <c r="V1023156" s="78"/>
    </row>
    <row r="1023157" spans="1:22" customFormat="1">
      <c r="A1023157" s="2"/>
      <c r="B1023157" s="63"/>
      <c r="C1023157" s="67"/>
      <c r="D1023157" s="54"/>
      <c r="E1023157" s="71"/>
      <c r="F1023157" s="72"/>
      <c r="G1023157" s="72"/>
      <c r="H1023157" s="73"/>
      <c r="I1023157" s="74"/>
      <c r="J1023157" s="71"/>
      <c r="K1023157" s="75"/>
      <c r="L1023157" s="73"/>
      <c r="M1023157" s="73"/>
      <c r="N1023157" s="76"/>
      <c r="O1023157" s="73"/>
      <c r="P1023157" s="71"/>
      <c r="Q1023157" s="71"/>
      <c r="R1023157" s="77"/>
      <c r="S1023157" s="71"/>
      <c r="T1023157" s="71"/>
      <c r="U1023157" s="71"/>
      <c r="V1023157" s="78"/>
    </row>
    <row r="1023158" spans="1:22" customFormat="1">
      <c r="A1023158" s="2"/>
      <c r="B1023158" s="63"/>
      <c r="C1023158" s="67"/>
      <c r="D1023158" s="54"/>
      <c r="E1023158" s="71"/>
      <c r="F1023158" s="72"/>
      <c r="G1023158" s="72"/>
      <c r="H1023158" s="73"/>
      <c r="I1023158" s="74"/>
      <c r="J1023158" s="71"/>
      <c r="K1023158" s="75"/>
      <c r="L1023158" s="73"/>
      <c r="M1023158" s="73"/>
      <c r="N1023158" s="76"/>
      <c r="O1023158" s="73"/>
      <c r="P1023158" s="71"/>
      <c r="Q1023158" s="71"/>
      <c r="R1023158" s="77"/>
      <c r="S1023158" s="71"/>
      <c r="T1023158" s="71"/>
      <c r="U1023158" s="71"/>
      <c r="V1023158" s="78"/>
    </row>
    <row r="1023159" spans="1:22" customFormat="1">
      <c r="A1023159" s="2"/>
      <c r="B1023159" s="63"/>
      <c r="C1023159" s="67"/>
      <c r="D1023159" s="54"/>
      <c r="E1023159" s="71"/>
      <c r="F1023159" s="72"/>
      <c r="G1023159" s="72"/>
      <c r="H1023159" s="73"/>
      <c r="I1023159" s="74"/>
      <c r="J1023159" s="71"/>
      <c r="K1023159" s="75"/>
      <c r="L1023159" s="73"/>
      <c r="M1023159" s="73"/>
      <c r="N1023159" s="76"/>
      <c r="O1023159" s="73"/>
      <c r="P1023159" s="71"/>
      <c r="Q1023159" s="71"/>
      <c r="R1023159" s="77"/>
      <c r="S1023159" s="71"/>
      <c r="T1023159" s="71"/>
      <c r="U1023159" s="71"/>
      <c r="V1023159" s="78"/>
    </row>
    <row r="1023160" spans="1:22" customFormat="1">
      <c r="A1023160" s="2"/>
      <c r="B1023160" s="63"/>
      <c r="C1023160" s="67"/>
      <c r="D1023160" s="54"/>
      <c r="E1023160" s="71"/>
      <c r="F1023160" s="72"/>
      <c r="G1023160" s="72"/>
      <c r="H1023160" s="73"/>
      <c r="I1023160" s="74"/>
      <c r="J1023160" s="71"/>
      <c r="K1023160" s="75"/>
      <c r="L1023160" s="73"/>
      <c r="M1023160" s="73"/>
      <c r="N1023160" s="76"/>
      <c r="O1023160" s="73"/>
      <c r="P1023160" s="71"/>
      <c r="Q1023160" s="71"/>
      <c r="R1023160" s="77"/>
      <c r="S1023160" s="71"/>
      <c r="T1023160" s="71"/>
      <c r="U1023160" s="71"/>
      <c r="V1023160" s="78"/>
    </row>
    <row r="1023161" spans="1:22" customFormat="1">
      <c r="A1023161" s="2"/>
      <c r="B1023161" s="63"/>
      <c r="C1023161" s="67"/>
      <c r="D1023161" s="54"/>
      <c r="E1023161" s="71"/>
      <c r="F1023161" s="72"/>
      <c r="G1023161" s="72"/>
      <c r="H1023161" s="73"/>
      <c r="I1023161" s="74"/>
      <c r="J1023161" s="71"/>
      <c r="K1023161" s="75"/>
      <c r="L1023161" s="73"/>
      <c r="M1023161" s="73"/>
      <c r="N1023161" s="76"/>
      <c r="O1023161" s="73"/>
      <c r="P1023161" s="71"/>
      <c r="Q1023161" s="71"/>
      <c r="R1023161" s="77"/>
      <c r="S1023161" s="71"/>
      <c r="T1023161" s="71"/>
      <c r="U1023161" s="71"/>
      <c r="V1023161" s="78"/>
    </row>
    <row r="1023162" spans="1:22" customFormat="1">
      <c r="A1023162" s="2"/>
      <c r="B1023162" s="63"/>
      <c r="C1023162" s="67"/>
      <c r="D1023162" s="54"/>
      <c r="E1023162" s="71"/>
      <c r="F1023162" s="72"/>
      <c r="G1023162" s="72"/>
      <c r="H1023162" s="73"/>
      <c r="I1023162" s="74"/>
      <c r="J1023162" s="71"/>
      <c r="K1023162" s="75"/>
      <c r="L1023162" s="73"/>
      <c r="M1023162" s="73"/>
      <c r="N1023162" s="76"/>
      <c r="O1023162" s="73"/>
      <c r="P1023162" s="71"/>
      <c r="Q1023162" s="71"/>
      <c r="R1023162" s="77"/>
      <c r="S1023162" s="71"/>
      <c r="T1023162" s="71"/>
      <c r="U1023162" s="71"/>
      <c r="V1023162" s="78"/>
    </row>
    <row r="1023163" spans="1:22" customFormat="1">
      <c r="A1023163" s="2"/>
      <c r="B1023163" s="63"/>
      <c r="C1023163" s="67"/>
      <c r="D1023163" s="54"/>
      <c r="E1023163" s="71"/>
      <c r="F1023163" s="72"/>
      <c r="G1023163" s="72"/>
      <c r="H1023163" s="73"/>
      <c r="I1023163" s="74"/>
      <c r="J1023163" s="71"/>
      <c r="K1023163" s="75"/>
      <c r="L1023163" s="73"/>
      <c r="M1023163" s="73"/>
      <c r="N1023163" s="76"/>
      <c r="O1023163" s="73"/>
      <c r="P1023163" s="71"/>
      <c r="Q1023163" s="71"/>
      <c r="R1023163" s="77"/>
      <c r="S1023163" s="71"/>
      <c r="T1023163" s="71"/>
      <c r="U1023163" s="71"/>
      <c r="V1023163" s="78"/>
    </row>
    <row r="1023164" spans="1:22" customFormat="1">
      <c r="A1023164" s="2"/>
      <c r="B1023164" s="63"/>
      <c r="C1023164" s="67"/>
      <c r="D1023164" s="54"/>
      <c r="E1023164" s="71"/>
      <c r="F1023164" s="72"/>
      <c r="G1023164" s="72"/>
      <c r="H1023164" s="73"/>
      <c r="I1023164" s="74"/>
      <c r="J1023164" s="71"/>
      <c r="K1023164" s="75"/>
      <c r="L1023164" s="73"/>
      <c r="M1023164" s="73"/>
      <c r="N1023164" s="76"/>
      <c r="O1023164" s="73"/>
      <c r="P1023164" s="71"/>
      <c r="Q1023164" s="71"/>
      <c r="R1023164" s="77"/>
      <c r="S1023164" s="71"/>
      <c r="T1023164" s="71"/>
      <c r="U1023164" s="71"/>
      <c r="V1023164" s="78"/>
    </row>
    <row r="1023165" spans="1:22" customFormat="1">
      <c r="A1023165" s="2"/>
      <c r="B1023165" s="63"/>
      <c r="C1023165" s="67"/>
      <c r="D1023165" s="54"/>
      <c r="E1023165" s="71"/>
      <c r="F1023165" s="72"/>
      <c r="G1023165" s="72"/>
      <c r="H1023165" s="73"/>
      <c r="I1023165" s="74"/>
      <c r="J1023165" s="71"/>
      <c r="K1023165" s="75"/>
      <c r="L1023165" s="73"/>
      <c r="M1023165" s="73"/>
      <c r="N1023165" s="76"/>
      <c r="O1023165" s="73"/>
      <c r="P1023165" s="71"/>
      <c r="Q1023165" s="71"/>
      <c r="R1023165" s="77"/>
      <c r="S1023165" s="71"/>
      <c r="T1023165" s="71"/>
      <c r="U1023165" s="71"/>
      <c r="V1023165" s="78"/>
    </row>
    <row r="1023166" spans="1:22" customFormat="1">
      <c r="A1023166" s="2"/>
      <c r="B1023166" s="63"/>
      <c r="C1023166" s="67"/>
      <c r="D1023166" s="54"/>
      <c r="E1023166" s="71"/>
      <c r="F1023166" s="72"/>
      <c r="G1023166" s="72"/>
      <c r="H1023166" s="73"/>
      <c r="I1023166" s="74"/>
      <c r="J1023166" s="71"/>
      <c r="K1023166" s="75"/>
      <c r="L1023166" s="73"/>
      <c r="M1023166" s="73"/>
      <c r="N1023166" s="76"/>
      <c r="O1023166" s="73"/>
      <c r="P1023166" s="71"/>
      <c r="Q1023166" s="71"/>
      <c r="R1023166" s="77"/>
      <c r="S1023166" s="71"/>
      <c r="T1023166" s="71"/>
      <c r="U1023166" s="71"/>
      <c r="V1023166" s="78"/>
    </row>
    <row r="1023167" spans="1:22" customFormat="1">
      <c r="A1023167" s="2"/>
      <c r="B1023167" s="63"/>
      <c r="C1023167" s="67"/>
      <c r="D1023167" s="54"/>
      <c r="E1023167" s="71"/>
      <c r="F1023167" s="72"/>
      <c r="G1023167" s="72"/>
      <c r="H1023167" s="73"/>
      <c r="I1023167" s="74"/>
      <c r="J1023167" s="71"/>
      <c r="K1023167" s="75"/>
      <c r="L1023167" s="73"/>
      <c r="M1023167" s="73"/>
      <c r="N1023167" s="76"/>
      <c r="O1023167" s="73"/>
      <c r="P1023167" s="71"/>
      <c r="Q1023167" s="71"/>
      <c r="R1023167" s="77"/>
      <c r="S1023167" s="71"/>
      <c r="T1023167" s="71"/>
      <c r="U1023167" s="71"/>
      <c r="V1023167" s="78"/>
    </row>
    <row r="1023168" spans="1:22" customFormat="1">
      <c r="A1023168" s="2"/>
      <c r="B1023168" s="63"/>
      <c r="C1023168" s="67"/>
      <c r="D1023168" s="54"/>
      <c r="E1023168" s="71"/>
      <c r="F1023168" s="72"/>
      <c r="G1023168" s="72"/>
      <c r="H1023168" s="73"/>
      <c r="I1023168" s="74"/>
      <c r="J1023168" s="71"/>
      <c r="K1023168" s="75"/>
      <c r="L1023168" s="73"/>
      <c r="M1023168" s="73"/>
      <c r="N1023168" s="76"/>
      <c r="O1023168" s="73"/>
      <c r="P1023168" s="71"/>
      <c r="Q1023168" s="71"/>
      <c r="R1023168" s="77"/>
      <c r="S1023168" s="71"/>
      <c r="T1023168" s="71"/>
      <c r="U1023168" s="71"/>
      <c r="V1023168" s="78"/>
    </row>
    <row r="1023169" spans="1:22" customFormat="1">
      <c r="A1023169" s="2"/>
      <c r="B1023169" s="63"/>
      <c r="C1023169" s="67"/>
      <c r="D1023169" s="54"/>
      <c r="E1023169" s="71"/>
      <c r="F1023169" s="72"/>
      <c r="G1023169" s="72"/>
      <c r="H1023169" s="73"/>
      <c r="I1023169" s="74"/>
      <c r="J1023169" s="71"/>
      <c r="K1023169" s="75"/>
      <c r="L1023169" s="73"/>
      <c r="M1023169" s="73"/>
      <c r="N1023169" s="76"/>
      <c r="O1023169" s="73"/>
      <c r="P1023169" s="71"/>
      <c r="Q1023169" s="71"/>
      <c r="R1023169" s="77"/>
      <c r="S1023169" s="71"/>
      <c r="T1023169" s="71"/>
      <c r="U1023169" s="71"/>
      <c r="V1023169" s="78"/>
    </row>
    <row r="1023170" spans="1:22" customFormat="1">
      <c r="A1023170" s="2"/>
      <c r="B1023170" s="63"/>
      <c r="C1023170" s="67"/>
      <c r="D1023170" s="54"/>
      <c r="E1023170" s="71"/>
      <c r="F1023170" s="72"/>
      <c r="G1023170" s="72"/>
      <c r="H1023170" s="73"/>
      <c r="I1023170" s="74"/>
      <c r="J1023170" s="71"/>
      <c r="K1023170" s="75"/>
      <c r="L1023170" s="73"/>
      <c r="M1023170" s="73"/>
      <c r="N1023170" s="76"/>
      <c r="O1023170" s="73"/>
      <c r="P1023170" s="71"/>
      <c r="Q1023170" s="71"/>
      <c r="R1023170" s="77"/>
      <c r="S1023170" s="71"/>
      <c r="T1023170" s="71"/>
      <c r="U1023170" s="71"/>
      <c r="V1023170" s="78"/>
    </row>
    <row r="1023171" spans="1:22" customFormat="1">
      <c r="A1023171" s="2"/>
      <c r="B1023171" s="63"/>
      <c r="C1023171" s="67"/>
      <c r="D1023171" s="54"/>
      <c r="E1023171" s="71"/>
      <c r="F1023171" s="72"/>
      <c r="G1023171" s="72"/>
      <c r="H1023171" s="73"/>
      <c r="I1023171" s="74"/>
      <c r="J1023171" s="71"/>
      <c r="K1023171" s="75"/>
      <c r="L1023171" s="73"/>
      <c r="M1023171" s="73"/>
      <c r="N1023171" s="76"/>
      <c r="O1023171" s="73"/>
      <c r="P1023171" s="71"/>
      <c r="Q1023171" s="71"/>
      <c r="R1023171" s="77"/>
      <c r="S1023171" s="71"/>
      <c r="T1023171" s="71"/>
      <c r="U1023171" s="71"/>
      <c r="V1023171" s="78"/>
    </row>
    <row r="1023172" spans="1:22" customFormat="1">
      <c r="A1023172" s="2"/>
      <c r="B1023172" s="63"/>
      <c r="C1023172" s="67"/>
      <c r="D1023172" s="54"/>
      <c r="E1023172" s="71"/>
      <c r="F1023172" s="72"/>
      <c r="G1023172" s="72"/>
      <c r="H1023172" s="73"/>
      <c r="I1023172" s="74"/>
      <c r="J1023172" s="71"/>
      <c r="K1023172" s="75"/>
      <c r="L1023172" s="73"/>
      <c r="M1023172" s="73"/>
      <c r="N1023172" s="76"/>
      <c r="O1023172" s="73"/>
      <c r="P1023172" s="71"/>
      <c r="Q1023172" s="71"/>
      <c r="R1023172" s="77"/>
      <c r="S1023172" s="71"/>
      <c r="T1023172" s="71"/>
      <c r="U1023172" s="71"/>
      <c r="V1023172" s="78"/>
    </row>
    <row r="1023173" spans="1:22" customFormat="1">
      <c r="A1023173" s="2"/>
      <c r="B1023173" s="63"/>
      <c r="C1023173" s="67"/>
      <c r="D1023173" s="54"/>
      <c r="E1023173" s="71"/>
      <c r="F1023173" s="72"/>
      <c r="G1023173" s="72"/>
      <c r="H1023173" s="73"/>
      <c r="I1023173" s="74"/>
      <c r="J1023173" s="71"/>
      <c r="K1023173" s="75"/>
      <c r="L1023173" s="73"/>
      <c r="M1023173" s="73"/>
      <c r="N1023173" s="76"/>
      <c r="O1023173" s="73"/>
      <c r="P1023173" s="71"/>
      <c r="Q1023173" s="71"/>
      <c r="R1023173" s="77"/>
      <c r="S1023173" s="71"/>
      <c r="T1023173" s="71"/>
      <c r="U1023173" s="71"/>
      <c r="V1023173" s="78"/>
    </row>
    <row r="1023174" spans="1:22" customFormat="1">
      <c r="A1023174" s="2"/>
      <c r="B1023174" s="63"/>
      <c r="C1023174" s="67"/>
      <c r="D1023174" s="54"/>
      <c r="E1023174" s="71"/>
      <c r="F1023174" s="72"/>
      <c r="G1023174" s="72"/>
      <c r="H1023174" s="73"/>
      <c r="I1023174" s="74"/>
      <c r="J1023174" s="71"/>
      <c r="K1023174" s="75"/>
      <c r="L1023174" s="73"/>
      <c r="M1023174" s="73"/>
      <c r="N1023174" s="76"/>
      <c r="O1023174" s="73"/>
      <c r="P1023174" s="71"/>
      <c r="Q1023174" s="71"/>
      <c r="R1023174" s="77"/>
      <c r="S1023174" s="71"/>
      <c r="T1023174" s="71"/>
      <c r="U1023174" s="71"/>
      <c r="V1023174" s="78"/>
    </row>
    <row r="1023175" spans="1:22" customFormat="1">
      <c r="A1023175" s="2"/>
      <c r="B1023175" s="63"/>
      <c r="C1023175" s="67"/>
      <c r="D1023175" s="54"/>
      <c r="E1023175" s="71"/>
      <c r="F1023175" s="72"/>
      <c r="G1023175" s="72"/>
      <c r="H1023175" s="73"/>
      <c r="I1023175" s="74"/>
      <c r="J1023175" s="71"/>
      <c r="K1023175" s="75"/>
      <c r="L1023175" s="73"/>
      <c r="M1023175" s="73"/>
      <c r="N1023175" s="76"/>
      <c r="O1023175" s="73"/>
      <c r="P1023175" s="71"/>
      <c r="Q1023175" s="71"/>
      <c r="R1023175" s="77"/>
      <c r="S1023175" s="71"/>
      <c r="T1023175" s="71"/>
      <c r="U1023175" s="71"/>
      <c r="V1023175" s="78"/>
    </row>
    <row r="1023176" spans="1:22" customFormat="1">
      <c r="A1023176" s="2"/>
      <c r="B1023176" s="63"/>
      <c r="C1023176" s="67"/>
      <c r="D1023176" s="54"/>
      <c r="E1023176" s="71"/>
      <c r="F1023176" s="72"/>
      <c r="G1023176" s="72"/>
      <c r="H1023176" s="73"/>
      <c r="I1023176" s="74"/>
      <c r="J1023176" s="71"/>
      <c r="K1023176" s="75"/>
      <c r="L1023176" s="73"/>
      <c r="M1023176" s="73"/>
      <c r="N1023176" s="76"/>
      <c r="O1023176" s="73"/>
      <c r="P1023176" s="71"/>
      <c r="Q1023176" s="71"/>
      <c r="R1023176" s="77"/>
      <c r="S1023176" s="71"/>
      <c r="T1023176" s="71"/>
      <c r="U1023176" s="71"/>
      <c r="V1023176" s="78"/>
    </row>
    <row r="1023177" spans="1:22" customFormat="1">
      <c r="A1023177" s="2"/>
      <c r="B1023177" s="63"/>
      <c r="C1023177" s="67"/>
      <c r="D1023177" s="54"/>
      <c r="E1023177" s="71"/>
      <c r="F1023177" s="72"/>
      <c r="G1023177" s="72"/>
      <c r="H1023177" s="73"/>
      <c r="I1023177" s="74"/>
      <c r="J1023177" s="71"/>
      <c r="K1023177" s="75"/>
      <c r="L1023177" s="73"/>
      <c r="M1023177" s="73"/>
      <c r="N1023177" s="76"/>
      <c r="O1023177" s="73"/>
      <c r="P1023177" s="71"/>
      <c r="Q1023177" s="71"/>
      <c r="R1023177" s="77"/>
      <c r="S1023177" s="71"/>
      <c r="T1023177" s="71"/>
      <c r="U1023177" s="71"/>
      <c r="V1023177" s="78"/>
    </row>
    <row r="1023178" spans="1:22" customFormat="1">
      <c r="A1023178" s="2"/>
      <c r="B1023178" s="63"/>
      <c r="C1023178" s="67"/>
      <c r="D1023178" s="54"/>
      <c r="E1023178" s="71"/>
      <c r="F1023178" s="72"/>
      <c r="G1023178" s="72"/>
      <c r="H1023178" s="73"/>
      <c r="I1023178" s="74"/>
      <c r="J1023178" s="71"/>
      <c r="K1023178" s="75"/>
      <c r="L1023178" s="73"/>
      <c r="M1023178" s="73"/>
      <c r="N1023178" s="76"/>
      <c r="O1023178" s="73"/>
      <c r="P1023178" s="71"/>
      <c r="Q1023178" s="71"/>
      <c r="R1023178" s="77"/>
      <c r="S1023178" s="71"/>
      <c r="T1023178" s="71"/>
      <c r="U1023178" s="71"/>
      <c r="V1023178" s="78"/>
    </row>
    <row r="1023179" spans="1:22" customFormat="1">
      <c r="A1023179" s="2"/>
      <c r="B1023179" s="63"/>
      <c r="C1023179" s="67"/>
      <c r="D1023179" s="54"/>
      <c r="E1023179" s="71"/>
      <c r="F1023179" s="72"/>
      <c r="G1023179" s="72"/>
      <c r="H1023179" s="73"/>
      <c r="I1023179" s="74"/>
      <c r="J1023179" s="71"/>
      <c r="K1023179" s="75"/>
      <c r="L1023179" s="73"/>
      <c r="M1023179" s="73"/>
      <c r="N1023179" s="76"/>
      <c r="O1023179" s="73"/>
      <c r="P1023179" s="71"/>
      <c r="Q1023179" s="71"/>
      <c r="R1023179" s="77"/>
      <c r="S1023179" s="71"/>
      <c r="T1023179" s="71"/>
      <c r="U1023179" s="71"/>
      <c r="V1023179" s="78"/>
    </row>
    <row r="1023180" spans="1:22" customFormat="1">
      <c r="A1023180" s="2"/>
      <c r="B1023180" s="63"/>
      <c r="C1023180" s="67"/>
      <c r="D1023180" s="54"/>
      <c r="E1023180" s="71"/>
      <c r="F1023180" s="72"/>
      <c r="G1023180" s="72"/>
      <c r="H1023180" s="73"/>
      <c r="I1023180" s="74"/>
      <c r="J1023180" s="71"/>
      <c r="K1023180" s="75"/>
      <c r="L1023180" s="73"/>
      <c r="M1023180" s="73"/>
      <c r="N1023180" s="76"/>
      <c r="O1023180" s="73"/>
      <c r="P1023180" s="71"/>
      <c r="Q1023180" s="71"/>
      <c r="R1023180" s="77"/>
      <c r="S1023180" s="71"/>
      <c r="T1023180" s="71"/>
      <c r="U1023180" s="71"/>
      <c r="V1023180" s="78"/>
    </row>
    <row r="1023181" spans="1:22" customFormat="1">
      <c r="A1023181" s="2"/>
      <c r="B1023181" s="63"/>
      <c r="C1023181" s="67"/>
      <c r="D1023181" s="54"/>
      <c r="E1023181" s="71"/>
      <c r="F1023181" s="72"/>
      <c r="G1023181" s="72"/>
      <c r="H1023181" s="73"/>
      <c r="I1023181" s="74"/>
      <c r="J1023181" s="71"/>
      <c r="K1023181" s="75"/>
      <c r="L1023181" s="73"/>
      <c r="M1023181" s="73"/>
      <c r="N1023181" s="76"/>
      <c r="O1023181" s="73"/>
      <c r="P1023181" s="71"/>
      <c r="Q1023181" s="71"/>
      <c r="R1023181" s="77"/>
      <c r="S1023181" s="71"/>
      <c r="T1023181" s="71"/>
      <c r="U1023181" s="71"/>
      <c r="V1023181" s="78"/>
    </row>
    <row r="1023182" spans="1:22" customFormat="1">
      <c r="A1023182" s="2"/>
      <c r="B1023182" s="63"/>
      <c r="C1023182" s="67"/>
      <c r="D1023182" s="54"/>
      <c r="E1023182" s="71"/>
      <c r="F1023182" s="72"/>
      <c r="G1023182" s="72"/>
      <c r="H1023182" s="73"/>
      <c r="I1023182" s="74"/>
      <c r="J1023182" s="71"/>
      <c r="K1023182" s="75"/>
      <c r="L1023182" s="73"/>
      <c r="M1023182" s="73"/>
      <c r="N1023182" s="76"/>
      <c r="O1023182" s="73"/>
      <c r="P1023182" s="71"/>
      <c r="Q1023182" s="71"/>
      <c r="R1023182" s="77"/>
      <c r="S1023182" s="71"/>
      <c r="T1023182" s="71"/>
      <c r="U1023182" s="71"/>
      <c r="V1023182" s="78"/>
    </row>
    <row r="1023183" spans="1:22" customFormat="1">
      <c r="A1023183" s="2"/>
      <c r="B1023183" s="63"/>
      <c r="C1023183" s="67"/>
      <c r="D1023183" s="54"/>
      <c r="E1023183" s="71"/>
      <c r="F1023183" s="72"/>
      <c r="G1023183" s="72"/>
      <c r="H1023183" s="73"/>
      <c r="I1023183" s="74"/>
      <c r="J1023183" s="71"/>
      <c r="K1023183" s="75"/>
      <c r="L1023183" s="73"/>
      <c r="M1023183" s="73"/>
      <c r="N1023183" s="76"/>
      <c r="O1023183" s="73"/>
      <c r="P1023183" s="71"/>
      <c r="Q1023183" s="71"/>
      <c r="R1023183" s="77"/>
      <c r="S1023183" s="71"/>
      <c r="T1023183" s="71"/>
      <c r="U1023183" s="71"/>
      <c r="V1023183" s="78"/>
    </row>
    <row r="1023184" spans="1:22" customFormat="1">
      <c r="A1023184" s="2"/>
      <c r="B1023184" s="63"/>
      <c r="C1023184" s="67"/>
      <c r="D1023184" s="54"/>
      <c r="E1023184" s="71"/>
      <c r="F1023184" s="72"/>
      <c r="G1023184" s="72"/>
      <c r="H1023184" s="73"/>
      <c r="I1023184" s="74"/>
      <c r="J1023184" s="71"/>
      <c r="K1023184" s="75"/>
      <c r="L1023184" s="73"/>
      <c r="M1023184" s="73"/>
      <c r="N1023184" s="76"/>
      <c r="O1023184" s="73"/>
      <c r="P1023184" s="71"/>
      <c r="Q1023184" s="71"/>
      <c r="R1023184" s="77"/>
      <c r="S1023184" s="71"/>
      <c r="T1023184" s="71"/>
      <c r="U1023184" s="71"/>
      <c r="V1023184" s="78"/>
    </row>
    <row r="1023185" spans="1:22" customFormat="1">
      <c r="A1023185" s="2"/>
      <c r="B1023185" s="63"/>
      <c r="C1023185" s="67"/>
      <c r="D1023185" s="54"/>
      <c r="E1023185" s="71"/>
      <c r="F1023185" s="72"/>
      <c r="G1023185" s="72"/>
      <c r="H1023185" s="73"/>
      <c r="I1023185" s="74"/>
      <c r="J1023185" s="71"/>
      <c r="K1023185" s="75"/>
      <c r="L1023185" s="73"/>
      <c r="M1023185" s="73"/>
      <c r="N1023185" s="76"/>
      <c r="O1023185" s="73"/>
      <c r="P1023185" s="71"/>
      <c r="Q1023185" s="71"/>
      <c r="R1023185" s="77"/>
      <c r="S1023185" s="71"/>
      <c r="T1023185" s="71"/>
      <c r="U1023185" s="71"/>
      <c r="V1023185" s="78"/>
    </row>
    <row r="1023186" spans="1:22" customFormat="1">
      <c r="A1023186" s="2"/>
      <c r="B1023186" s="63"/>
      <c r="C1023186" s="67"/>
      <c r="D1023186" s="54"/>
      <c r="E1023186" s="71"/>
      <c r="F1023186" s="72"/>
      <c r="G1023186" s="72"/>
      <c r="H1023186" s="73"/>
      <c r="I1023186" s="74"/>
      <c r="J1023186" s="71"/>
      <c r="K1023186" s="75"/>
      <c r="L1023186" s="73"/>
      <c r="M1023186" s="73"/>
      <c r="N1023186" s="76"/>
      <c r="O1023186" s="73"/>
      <c r="P1023186" s="71"/>
      <c r="Q1023186" s="71"/>
      <c r="R1023186" s="77"/>
      <c r="S1023186" s="71"/>
      <c r="T1023186" s="71"/>
      <c r="U1023186" s="71"/>
      <c r="V1023186" s="78"/>
    </row>
    <row r="1023187" spans="1:22" customFormat="1">
      <c r="A1023187" s="2"/>
      <c r="B1023187" s="63"/>
      <c r="C1023187" s="67"/>
      <c r="D1023187" s="54"/>
      <c r="E1023187" s="71"/>
      <c r="F1023187" s="72"/>
      <c r="G1023187" s="72"/>
      <c r="H1023187" s="73"/>
      <c r="I1023187" s="74"/>
      <c r="J1023187" s="71"/>
      <c r="K1023187" s="75"/>
      <c r="L1023187" s="73"/>
      <c r="M1023187" s="73"/>
      <c r="N1023187" s="76"/>
      <c r="O1023187" s="73"/>
      <c r="P1023187" s="71"/>
      <c r="Q1023187" s="71"/>
      <c r="R1023187" s="77"/>
      <c r="S1023187" s="71"/>
      <c r="T1023187" s="71"/>
      <c r="U1023187" s="71"/>
      <c r="V1023187" s="78"/>
    </row>
    <row r="1023188" spans="1:22" customFormat="1">
      <c r="A1023188" s="2"/>
      <c r="B1023188" s="63"/>
      <c r="C1023188" s="67"/>
      <c r="D1023188" s="54"/>
      <c r="E1023188" s="71"/>
      <c r="F1023188" s="72"/>
      <c r="G1023188" s="72"/>
      <c r="H1023188" s="73"/>
      <c r="I1023188" s="74"/>
      <c r="J1023188" s="71"/>
      <c r="K1023188" s="75"/>
      <c r="L1023188" s="73"/>
      <c r="M1023188" s="73"/>
      <c r="N1023188" s="76"/>
      <c r="O1023188" s="73"/>
      <c r="P1023188" s="71"/>
      <c r="Q1023188" s="71"/>
      <c r="R1023188" s="77"/>
      <c r="S1023188" s="71"/>
      <c r="T1023188" s="71"/>
      <c r="U1023188" s="71"/>
      <c r="V1023188" s="78"/>
    </row>
    <row r="1023189" spans="1:22" customFormat="1">
      <c r="A1023189" s="2"/>
      <c r="B1023189" s="63"/>
      <c r="C1023189" s="67"/>
      <c r="D1023189" s="54"/>
      <c r="E1023189" s="71"/>
      <c r="F1023189" s="72"/>
      <c r="G1023189" s="72"/>
      <c r="H1023189" s="73"/>
      <c r="I1023189" s="74"/>
      <c r="J1023189" s="71"/>
      <c r="K1023189" s="75"/>
      <c r="L1023189" s="73"/>
      <c r="M1023189" s="73"/>
      <c r="N1023189" s="76"/>
      <c r="O1023189" s="73"/>
      <c r="P1023189" s="71"/>
      <c r="Q1023189" s="71"/>
      <c r="R1023189" s="77"/>
      <c r="S1023189" s="71"/>
      <c r="T1023189" s="71"/>
      <c r="U1023189" s="71"/>
      <c r="V1023189" s="78"/>
    </row>
    <row r="1023190" spans="1:22" customFormat="1">
      <c r="A1023190" s="2"/>
      <c r="B1023190" s="63"/>
      <c r="C1023190" s="67"/>
      <c r="D1023190" s="54"/>
      <c r="E1023190" s="71"/>
      <c r="F1023190" s="72"/>
      <c r="G1023190" s="72"/>
      <c r="H1023190" s="73"/>
      <c r="I1023190" s="74"/>
      <c r="J1023190" s="71"/>
      <c r="K1023190" s="75"/>
      <c r="L1023190" s="73"/>
      <c r="M1023190" s="73"/>
      <c r="N1023190" s="76"/>
      <c r="O1023190" s="73"/>
      <c r="P1023190" s="71"/>
      <c r="Q1023190" s="71"/>
      <c r="R1023190" s="77"/>
      <c r="S1023190" s="71"/>
      <c r="T1023190" s="71"/>
      <c r="U1023190" s="71"/>
      <c r="V1023190" s="78"/>
    </row>
    <row r="1023191" spans="1:22" customFormat="1">
      <c r="A1023191" s="2"/>
      <c r="B1023191" s="63"/>
      <c r="C1023191" s="67"/>
      <c r="D1023191" s="54"/>
      <c r="E1023191" s="71"/>
      <c r="F1023191" s="72"/>
      <c r="G1023191" s="72"/>
      <c r="H1023191" s="73"/>
      <c r="I1023191" s="74"/>
      <c r="J1023191" s="71"/>
      <c r="K1023191" s="75"/>
      <c r="L1023191" s="73"/>
      <c r="M1023191" s="73"/>
      <c r="N1023191" s="76"/>
      <c r="O1023191" s="73"/>
      <c r="P1023191" s="71"/>
      <c r="Q1023191" s="71"/>
      <c r="R1023191" s="77"/>
      <c r="S1023191" s="71"/>
      <c r="T1023191" s="71"/>
      <c r="U1023191" s="71"/>
      <c r="V1023191" s="78"/>
    </row>
    <row r="1023192" spans="1:22" customFormat="1">
      <c r="A1023192" s="2"/>
      <c r="B1023192" s="63"/>
      <c r="C1023192" s="67"/>
      <c r="D1023192" s="54"/>
      <c r="E1023192" s="71"/>
      <c r="F1023192" s="72"/>
      <c r="G1023192" s="72"/>
      <c r="H1023192" s="73"/>
      <c r="I1023192" s="74"/>
      <c r="J1023192" s="71"/>
      <c r="K1023192" s="75"/>
      <c r="L1023192" s="73"/>
      <c r="M1023192" s="73"/>
      <c r="N1023192" s="76"/>
      <c r="O1023192" s="73"/>
      <c r="P1023192" s="71"/>
      <c r="Q1023192" s="71"/>
      <c r="R1023192" s="77"/>
      <c r="S1023192" s="71"/>
      <c r="T1023192" s="71"/>
      <c r="U1023192" s="71"/>
      <c r="V1023192" s="78"/>
    </row>
    <row r="1023193" spans="1:22" customFormat="1">
      <c r="A1023193" s="2"/>
      <c r="B1023193" s="63"/>
      <c r="C1023193" s="67"/>
      <c r="D1023193" s="54"/>
      <c r="E1023193" s="71"/>
      <c r="F1023193" s="72"/>
      <c r="G1023193" s="72"/>
      <c r="H1023193" s="73"/>
      <c r="I1023193" s="74"/>
      <c r="J1023193" s="71"/>
      <c r="K1023193" s="75"/>
      <c r="L1023193" s="73"/>
      <c r="M1023193" s="73"/>
      <c r="N1023193" s="76"/>
      <c r="O1023193" s="73"/>
      <c r="P1023193" s="71"/>
      <c r="Q1023193" s="71"/>
      <c r="R1023193" s="77"/>
      <c r="S1023193" s="71"/>
      <c r="T1023193" s="71"/>
      <c r="U1023193" s="71"/>
      <c r="V1023193" s="78"/>
    </row>
    <row r="1023194" spans="1:22" customFormat="1">
      <c r="A1023194" s="2"/>
      <c r="B1023194" s="63"/>
      <c r="C1023194" s="67"/>
      <c r="D1023194" s="54"/>
      <c r="E1023194" s="71"/>
      <c r="F1023194" s="72"/>
      <c r="G1023194" s="72"/>
      <c r="H1023194" s="73"/>
      <c r="I1023194" s="74"/>
      <c r="J1023194" s="71"/>
      <c r="K1023194" s="75"/>
      <c r="L1023194" s="73"/>
      <c r="M1023194" s="73"/>
      <c r="N1023194" s="76"/>
      <c r="O1023194" s="73"/>
      <c r="P1023194" s="71"/>
      <c r="Q1023194" s="71"/>
      <c r="R1023194" s="77"/>
      <c r="S1023194" s="71"/>
      <c r="T1023194" s="71"/>
      <c r="U1023194" s="71"/>
      <c r="V1023194" s="78"/>
    </row>
    <row r="1023195" spans="1:22" customFormat="1">
      <c r="A1023195" s="2"/>
      <c r="B1023195" s="63"/>
      <c r="C1023195" s="67"/>
      <c r="D1023195" s="54"/>
      <c r="E1023195" s="71"/>
      <c r="F1023195" s="72"/>
      <c r="G1023195" s="72"/>
      <c r="H1023195" s="73"/>
      <c r="I1023195" s="74"/>
      <c r="J1023195" s="71"/>
      <c r="K1023195" s="75"/>
      <c r="L1023195" s="73"/>
      <c r="M1023195" s="73"/>
      <c r="N1023195" s="76"/>
      <c r="O1023195" s="73"/>
      <c r="P1023195" s="71"/>
      <c r="Q1023195" s="71"/>
      <c r="R1023195" s="77"/>
      <c r="S1023195" s="71"/>
      <c r="T1023195" s="71"/>
      <c r="U1023195" s="71"/>
      <c r="V1023195" s="78"/>
    </row>
    <row r="1023196" spans="1:22" customFormat="1">
      <c r="A1023196" s="2"/>
      <c r="B1023196" s="63"/>
      <c r="C1023196" s="67"/>
      <c r="D1023196" s="54"/>
      <c r="E1023196" s="71"/>
      <c r="F1023196" s="72"/>
      <c r="G1023196" s="72"/>
      <c r="H1023196" s="73"/>
      <c r="I1023196" s="74"/>
      <c r="J1023196" s="71"/>
      <c r="K1023196" s="75"/>
      <c r="L1023196" s="73"/>
      <c r="M1023196" s="73"/>
      <c r="N1023196" s="76"/>
      <c r="O1023196" s="73"/>
      <c r="P1023196" s="71"/>
      <c r="Q1023196" s="71"/>
      <c r="R1023196" s="77"/>
      <c r="S1023196" s="71"/>
      <c r="T1023196" s="71"/>
      <c r="U1023196" s="71"/>
      <c r="V1023196" s="78"/>
    </row>
    <row r="1023197" spans="1:22" customFormat="1">
      <c r="A1023197" s="2"/>
      <c r="B1023197" s="63"/>
      <c r="C1023197" s="67"/>
      <c r="D1023197" s="54"/>
      <c r="E1023197" s="71"/>
      <c r="F1023197" s="72"/>
      <c r="G1023197" s="72"/>
      <c r="H1023197" s="73"/>
      <c r="I1023197" s="74"/>
      <c r="J1023197" s="71"/>
      <c r="K1023197" s="75"/>
      <c r="L1023197" s="73"/>
      <c r="M1023197" s="73"/>
      <c r="N1023197" s="76"/>
      <c r="O1023197" s="73"/>
      <c r="P1023197" s="71"/>
      <c r="Q1023197" s="71"/>
      <c r="R1023197" s="77"/>
      <c r="S1023197" s="71"/>
      <c r="T1023197" s="71"/>
      <c r="U1023197" s="71"/>
      <c r="V1023197" s="78"/>
    </row>
    <row r="1023198" spans="1:22" customFormat="1">
      <c r="A1023198" s="2"/>
      <c r="B1023198" s="63"/>
      <c r="C1023198" s="67"/>
      <c r="D1023198" s="54"/>
      <c r="E1023198" s="71"/>
      <c r="F1023198" s="72"/>
      <c r="G1023198" s="72"/>
      <c r="H1023198" s="73"/>
      <c r="I1023198" s="74"/>
      <c r="J1023198" s="71"/>
      <c r="K1023198" s="75"/>
      <c r="L1023198" s="73"/>
      <c r="M1023198" s="73"/>
      <c r="N1023198" s="76"/>
      <c r="O1023198" s="73"/>
      <c r="P1023198" s="71"/>
      <c r="Q1023198" s="71"/>
      <c r="R1023198" s="77"/>
      <c r="S1023198" s="71"/>
      <c r="T1023198" s="71"/>
      <c r="U1023198" s="71"/>
      <c r="V1023198" s="78"/>
    </row>
    <row r="1023199" spans="1:22" customFormat="1">
      <c r="A1023199" s="2"/>
      <c r="B1023199" s="63"/>
      <c r="C1023199" s="67"/>
      <c r="D1023199" s="54"/>
      <c r="E1023199" s="71"/>
      <c r="F1023199" s="72"/>
      <c r="G1023199" s="72"/>
      <c r="H1023199" s="73"/>
      <c r="I1023199" s="74"/>
      <c r="J1023199" s="71"/>
      <c r="K1023199" s="75"/>
      <c r="L1023199" s="73"/>
      <c r="M1023199" s="73"/>
      <c r="N1023199" s="76"/>
      <c r="O1023199" s="73"/>
      <c r="P1023199" s="71"/>
      <c r="Q1023199" s="71"/>
      <c r="R1023199" s="77"/>
      <c r="S1023199" s="71"/>
      <c r="T1023199" s="71"/>
      <c r="U1023199" s="71"/>
      <c r="V1023199" s="78"/>
    </row>
    <row r="1023200" spans="1:22" customFormat="1">
      <c r="A1023200" s="2"/>
      <c r="B1023200" s="63"/>
      <c r="C1023200" s="67"/>
      <c r="D1023200" s="54"/>
      <c r="E1023200" s="71"/>
      <c r="F1023200" s="72"/>
      <c r="G1023200" s="72"/>
      <c r="H1023200" s="73"/>
      <c r="I1023200" s="74"/>
      <c r="J1023200" s="71"/>
      <c r="K1023200" s="75"/>
      <c r="L1023200" s="73"/>
      <c r="M1023200" s="73"/>
      <c r="N1023200" s="76"/>
      <c r="O1023200" s="73"/>
      <c r="P1023200" s="71"/>
      <c r="Q1023200" s="71"/>
      <c r="R1023200" s="77"/>
      <c r="S1023200" s="71"/>
      <c r="T1023200" s="71"/>
      <c r="U1023200" s="71"/>
      <c r="V1023200" s="78"/>
    </row>
    <row r="1023201" spans="1:22" customFormat="1">
      <c r="A1023201" s="2"/>
      <c r="B1023201" s="63"/>
      <c r="C1023201" s="67"/>
      <c r="D1023201" s="54"/>
      <c r="E1023201" s="71"/>
      <c r="F1023201" s="72"/>
      <c r="G1023201" s="72"/>
      <c r="H1023201" s="73"/>
      <c r="I1023201" s="74"/>
      <c r="J1023201" s="71"/>
      <c r="K1023201" s="75"/>
      <c r="L1023201" s="73"/>
      <c r="M1023201" s="73"/>
      <c r="N1023201" s="76"/>
      <c r="O1023201" s="73"/>
      <c r="P1023201" s="71"/>
      <c r="Q1023201" s="71"/>
      <c r="R1023201" s="77"/>
      <c r="S1023201" s="71"/>
      <c r="T1023201" s="71"/>
      <c r="U1023201" s="71"/>
      <c r="V1023201" s="78"/>
    </row>
    <row r="1023202" spans="1:22" customFormat="1">
      <c r="A1023202" s="2"/>
      <c r="B1023202" s="63"/>
      <c r="C1023202" s="67"/>
      <c r="D1023202" s="54"/>
      <c r="E1023202" s="71"/>
      <c r="F1023202" s="72"/>
      <c r="G1023202" s="72"/>
      <c r="H1023202" s="73"/>
      <c r="I1023202" s="74"/>
      <c r="J1023202" s="71"/>
      <c r="K1023202" s="75"/>
      <c r="L1023202" s="73"/>
      <c r="M1023202" s="73"/>
      <c r="N1023202" s="76"/>
      <c r="O1023202" s="73"/>
      <c r="P1023202" s="71"/>
      <c r="Q1023202" s="71"/>
      <c r="R1023202" s="77"/>
      <c r="S1023202" s="71"/>
      <c r="T1023202" s="71"/>
      <c r="U1023202" s="71"/>
      <c r="V1023202" s="78"/>
    </row>
    <row r="1023203" spans="1:22" customFormat="1">
      <c r="A1023203" s="2"/>
      <c r="B1023203" s="63"/>
      <c r="C1023203" s="67"/>
      <c r="D1023203" s="54"/>
      <c r="E1023203" s="71"/>
      <c r="F1023203" s="72"/>
      <c r="G1023203" s="72"/>
      <c r="H1023203" s="73"/>
      <c r="I1023203" s="74"/>
      <c r="J1023203" s="71"/>
      <c r="K1023203" s="75"/>
      <c r="L1023203" s="73"/>
      <c r="M1023203" s="73"/>
      <c r="N1023203" s="76"/>
      <c r="O1023203" s="73"/>
      <c r="P1023203" s="71"/>
      <c r="Q1023203" s="71"/>
      <c r="R1023203" s="77"/>
      <c r="S1023203" s="71"/>
      <c r="T1023203" s="71"/>
      <c r="U1023203" s="71"/>
      <c r="V1023203" s="78"/>
    </row>
    <row r="1023204" spans="1:22" customFormat="1">
      <c r="A1023204" s="2"/>
      <c r="B1023204" s="63"/>
      <c r="C1023204" s="67"/>
      <c r="D1023204" s="54"/>
      <c r="E1023204" s="71"/>
      <c r="F1023204" s="72"/>
      <c r="G1023204" s="72"/>
      <c r="H1023204" s="73"/>
      <c r="I1023204" s="74"/>
      <c r="J1023204" s="71"/>
      <c r="K1023204" s="75"/>
      <c r="L1023204" s="73"/>
      <c r="M1023204" s="73"/>
      <c r="N1023204" s="76"/>
      <c r="O1023204" s="73"/>
      <c r="P1023204" s="71"/>
      <c r="Q1023204" s="71"/>
      <c r="R1023204" s="77"/>
      <c r="S1023204" s="71"/>
      <c r="T1023204" s="71"/>
      <c r="U1023204" s="71"/>
      <c r="V1023204" s="78"/>
    </row>
    <row r="1023205" spans="1:22" customFormat="1">
      <c r="A1023205" s="2"/>
      <c r="B1023205" s="63"/>
      <c r="C1023205" s="67"/>
      <c r="D1023205" s="54"/>
      <c r="E1023205" s="71"/>
      <c r="F1023205" s="72"/>
      <c r="G1023205" s="72"/>
      <c r="H1023205" s="73"/>
      <c r="I1023205" s="74"/>
      <c r="J1023205" s="71"/>
      <c r="K1023205" s="75"/>
      <c r="L1023205" s="73"/>
      <c r="M1023205" s="73"/>
      <c r="N1023205" s="76"/>
      <c r="O1023205" s="73"/>
      <c r="P1023205" s="71"/>
      <c r="Q1023205" s="71"/>
      <c r="R1023205" s="77"/>
      <c r="S1023205" s="71"/>
      <c r="T1023205" s="71"/>
      <c r="U1023205" s="71"/>
      <c r="V1023205" s="78"/>
    </row>
    <row r="1023206" spans="1:22" customFormat="1">
      <c r="A1023206" s="2"/>
      <c r="B1023206" s="63"/>
      <c r="C1023206" s="67"/>
      <c r="D1023206" s="54"/>
      <c r="E1023206" s="71"/>
      <c r="F1023206" s="72"/>
      <c r="G1023206" s="72"/>
      <c r="H1023206" s="73"/>
      <c r="I1023206" s="74"/>
      <c r="J1023206" s="71"/>
      <c r="K1023206" s="75"/>
      <c r="L1023206" s="73"/>
      <c r="M1023206" s="73"/>
      <c r="N1023206" s="76"/>
      <c r="O1023206" s="73"/>
      <c r="P1023206" s="71"/>
      <c r="Q1023206" s="71"/>
      <c r="R1023206" s="77"/>
      <c r="S1023206" s="71"/>
      <c r="T1023206" s="71"/>
      <c r="U1023206" s="71"/>
      <c r="V1023206" s="78"/>
    </row>
    <row r="1023207" spans="1:22" customFormat="1">
      <c r="A1023207" s="2"/>
      <c r="B1023207" s="63"/>
      <c r="C1023207" s="67"/>
      <c r="D1023207" s="54"/>
      <c r="E1023207" s="71"/>
      <c r="F1023207" s="72"/>
      <c r="G1023207" s="72"/>
      <c r="H1023207" s="73"/>
      <c r="I1023207" s="74"/>
      <c r="J1023207" s="71"/>
      <c r="K1023207" s="75"/>
      <c r="L1023207" s="73"/>
      <c r="M1023207" s="73"/>
      <c r="N1023207" s="76"/>
      <c r="O1023207" s="73"/>
      <c r="P1023207" s="71"/>
      <c r="Q1023207" s="71"/>
      <c r="R1023207" s="77"/>
      <c r="S1023207" s="71"/>
      <c r="T1023207" s="71"/>
      <c r="U1023207" s="71"/>
      <c r="V1023207" s="78"/>
    </row>
    <row r="1023208" spans="1:22" customFormat="1">
      <c r="A1023208" s="2"/>
      <c r="B1023208" s="63"/>
      <c r="C1023208" s="67"/>
      <c r="D1023208" s="54"/>
      <c r="E1023208" s="71"/>
      <c r="F1023208" s="72"/>
      <c r="G1023208" s="72"/>
      <c r="H1023208" s="73"/>
      <c r="I1023208" s="74"/>
      <c r="J1023208" s="71"/>
      <c r="K1023208" s="75"/>
      <c r="L1023208" s="73"/>
      <c r="M1023208" s="73"/>
      <c r="N1023208" s="76"/>
      <c r="O1023208" s="73"/>
      <c r="P1023208" s="71"/>
      <c r="Q1023208" s="71"/>
      <c r="R1023208" s="77"/>
      <c r="S1023208" s="71"/>
      <c r="T1023208" s="71"/>
      <c r="U1023208" s="71"/>
      <c r="V1023208" s="78"/>
    </row>
    <row r="1023209" spans="1:22" customFormat="1">
      <c r="A1023209" s="2"/>
      <c r="B1023209" s="63"/>
      <c r="C1023209" s="67"/>
      <c r="D1023209" s="54"/>
      <c r="E1023209" s="71"/>
      <c r="F1023209" s="72"/>
      <c r="G1023209" s="72"/>
      <c r="H1023209" s="73"/>
      <c r="I1023209" s="74"/>
      <c r="J1023209" s="71"/>
      <c r="K1023209" s="75"/>
      <c r="L1023209" s="73"/>
      <c r="M1023209" s="73"/>
      <c r="N1023209" s="76"/>
      <c r="O1023209" s="73"/>
      <c r="P1023209" s="71"/>
      <c r="Q1023209" s="71"/>
      <c r="R1023209" s="77"/>
      <c r="S1023209" s="71"/>
      <c r="T1023209" s="71"/>
      <c r="U1023209" s="71"/>
      <c r="V1023209" s="78"/>
    </row>
    <row r="1023210" spans="1:22" customFormat="1">
      <c r="A1023210" s="2"/>
      <c r="B1023210" s="63"/>
      <c r="C1023210" s="67"/>
      <c r="D1023210" s="54"/>
      <c r="E1023210" s="71"/>
      <c r="F1023210" s="72"/>
      <c r="G1023210" s="72"/>
      <c r="H1023210" s="73"/>
      <c r="I1023210" s="74"/>
      <c r="J1023210" s="71"/>
      <c r="K1023210" s="75"/>
      <c r="L1023210" s="73"/>
      <c r="M1023210" s="73"/>
      <c r="N1023210" s="76"/>
      <c r="O1023210" s="73"/>
      <c r="P1023210" s="71"/>
      <c r="Q1023210" s="71"/>
      <c r="R1023210" s="77"/>
      <c r="S1023210" s="71"/>
      <c r="T1023210" s="71"/>
      <c r="U1023210" s="71"/>
      <c r="V1023210" s="78"/>
    </row>
    <row r="1023211" spans="1:22" customFormat="1">
      <c r="A1023211" s="2"/>
      <c r="B1023211" s="63"/>
      <c r="C1023211" s="67"/>
      <c r="D1023211" s="54"/>
      <c r="E1023211" s="71"/>
      <c r="F1023211" s="72"/>
      <c r="G1023211" s="72"/>
      <c r="H1023211" s="73"/>
      <c r="I1023211" s="74"/>
      <c r="J1023211" s="71"/>
      <c r="K1023211" s="75"/>
      <c r="L1023211" s="73"/>
      <c r="M1023211" s="73"/>
      <c r="N1023211" s="76"/>
      <c r="O1023211" s="73"/>
      <c r="P1023211" s="71"/>
      <c r="Q1023211" s="71"/>
      <c r="R1023211" s="77"/>
      <c r="S1023211" s="71"/>
      <c r="T1023211" s="71"/>
      <c r="U1023211" s="71"/>
      <c r="V1023211" s="78"/>
    </row>
    <row r="1023212" spans="1:22" customFormat="1">
      <c r="A1023212" s="2"/>
      <c r="B1023212" s="63"/>
      <c r="C1023212" s="67"/>
      <c r="D1023212" s="54"/>
      <c r="E1023212" s="71"/>
      <c r="F1023212" s="72"/>
      <c r="G1023212" s="72"/>
      <c r="H1023212" s="73"/>
      <c r="I1023212" s="74"/>
      <c r="J1023212" s="71"/>
      <c r="K1023212" s="75"/>
      <c r="L1023212" s="73"/>
      <c r="M1023212" s="73"/>
      <c r="N1023212" s="76"/>
      <c r="O1023212" s="73"/>
      <c r="P1023212" s="71"/>
      <c r="Q1023212" s="71"/>
      <c r="R1023212" s="77"/>
      <c r="S1023212" s="71"/>
      <c r="T1023212" s="71"/>
      <c r="U1023212" s="71"/>
      <c r="V1023212" s="78"/>
    </row>
    <row r="1023213" spans="1:22" customFormat="1">
      <c r="A1023213" s="2"/>
      <c r="B1023213" s="63"/>
      <c r="C1023213" s="67"/>
      <c r="D1023213" s="54"/>
      <c r="E1023213" s="71"/>
      <c r="F1023213" s="72"/>
      <c r="G1023213" s="72"/>
      <c r="H1023213" s="73"/>
      <c r="I1023213" s="74"/>
      <c r="J1023213" s="71"/>
      <c r="K1023213" s="75"/>
      <c r="L1023213" s="73"/>
      <c r="M1023213" s="73"/>
      <c r="N1023213" s="76"/>
      <c r="O1023213" s="73"/>
      <c r="P1023213" s="71"/>
      <c r="Q1023213" s="71"/>
      <c r="R1023213" s="77"/>
      <c r="S1023213" s="71"/>
      <c r="T1023213" s="71"/>
      <c r="U1023213" s="71"/>
      <c r="V1023213" s="78"/>
    </row>
    <row r="1023214" spans="1:22" customFormat="1">
      <c r="A1023214" s="2"/>
      <c r="B1023214" s="63"/>
      <c r="C1023214" s="67"/>
      <c r="D1023214" s="54"/>
      <c r="E1023214" s="71"/>
      <c r="F1023214" s="72"/>
      <c r="G1023214" s="72"/>
      <c r="H1023214" s="73"/>
      <c r="I1023214" s="74"/>
      <c r="J1023214" s="71"/>
      <c r="K1023214" s="75"/>
      <c r="L1023214" s="73"/>
      <c r="M1023214" s="73"/>
      <c r="N1023214" s="76"/>
      <c r="O1023214" s="73"/>
      <c r="P1023214" s="71"/>
      <c r="Q1023214" s="71"/>
      <c r="R1023214" s="77"/>
      <c r="S1023214" s="71"/>
      <c r="T1023214" s="71"/>
      <c r="U1023214" s="71"/>
      <c r="V1023214" s="78"/>
    </row>
    <row r="1023215" spans="1:22" customFormat="1">
      <c r="A1023215" s="2"/>
      <c r="B1023215" s="63"/>
      <c r="C1023215" s="67"/>
      <c r="D1023215" s="54"/>
      <c r="E1023215" s="71"/>
      <c r="F1023215" s="72"/>
      <c r="G1023215" s="72"/>
      <c r="H1023215" s="73"/>
      <c r="I1023215" s="74"/>
      <c r="J1023215" s="71"/>
      <c r="K1023215" s="75"/>
      <c r="L1023215" s="73"/>
      <c r="M1023215" s="73"/>
      <c r="N1023215" s="76"/>
      <c r="O1023215" s="73"/>
      <c r="P1023215" s="71"/>
      <c r="Q1023215" s="71"/>
      <c r="R1023215" s="77"/>
      <c r="S1023215" s="71"/>
      <c r="T1023215" s="71"/>
      <c r="U1023215" s="71"/>
      <c r="V1023215" s="78"/>
    </row>
    <row r="1023216" spans="1:22" customFormat="1">
      <c r="A1023216" s="2"/>
      <c r="B1023216" s="63"/>
      <c r="C1023216" s="67"/>
      <c r="D1023216" s="54"/>
      <c r="E1023216" s="71"/>
      <c r="F1023216" s="72"/>
      <c r="G1023216" s="72"/>
      <c r="H1023216" s="73"/>
      <c r="I1023216" s="74"/>
      <c r="J1023216" s="71"/>
      <c r="K1023216" s="75"/>
      <c r="L1023216" s="73"/>
      <c r="M1023216" s="73"/>
      <c r="N1023216" s="76"/>
      <c r="O1023216" s="73"/>
      <c r="P1023216" s="71"/>
      <c r="Q1023216" s="71"/>
      <c r="R1023216" s="77"/>
      <c r="S1023216" s="71"/>
      <c r="T1023216" s="71"/>
      <c r="U1023216" s="71"/>
      <c r="V1023216" s="78"/>
    </row>
    <row r="1023217" spans="1:22" customFormat="1">
      <c r="A1023217" s="2"/>
      <c r="B1023217" s="63"/>
      <c r="C1023217" s="67"/>
      <c r="D1023217" s="54"/>
      <c r="E1023217" s="71"/>
      <c r="F1023217" s="72"/>
      <c r="G1023217" s="72"/>
      <c r="H1023217" s="73"/>
      <c r="I1023217" s="74"/>
      <c r="J1023217" s="71"/>
      <c r="K1023217" s="75"/>
      <c r="L1023217" s="73"/>
      <c r="M1023217" s="73"/>
      <c r="N1023217" s="76"/>
      <c r="O1023217" s="73"/>
      <c r="P1023217" s="71"/>
      <c r="Q1023217" s="71"/>
      <c r="R1023217" s="77"/>
      <c r="S1023217" s="71"/>
      <c r="T1023217" s="71"/>
      <c r="U1023217" s="71"/>
      <c r="V1023217" s="78"/>
    </row>
    <row r="1023218" spans="1:22" customFormat="1">
      <c r="A1023218" s="2"/>
      <c r="B1023218" s="63"/>
      <c r="C1023218" s="67"/>
      <c r="D1023218" s="54"/>
      <c r="E1023218" s="71"/>
      <c r="F1023218" s="72"/>
      <c r="G1023218" s="72"/>
      <c r="H1023218" s="73"/>
      <c r="I1023218" s="74"/>
      <c r="J1023218" s="71"/>
      <c r="K1023218" s="75"/>
      <c r="L1023218" s="73"/>
      <c r="M1023218" s="73"/>
      <c r="N1023218" s="76"/>
      <c r="O1023218" s="73"/>
      <c r="P1023218" s="71"/>
      <c r="Q1023218" s="71"/>
      <c r="R1023218" s="77"/>
      <c r="S1023218" s="71"/>
      <c r="T1023218" s="71"/>
      <c r="U1023218" s="71"/>
      <c r="V1023218" s="78"/>
    </row>
    <row r="1023219" spans="1:22" customFormat="1">
      <c r="A1023219" s="2"/>
      <c r="B1023219" s="63"/>
      <c r="C1023219" s="67"/>
      <c r="D1023219" s="54"/>
      <c r="E1023219" s="71"/>
      <c r="F1023219" s="72"/>
      <c r="G1023219" s="72"/>
      <c r="H1023219" s="73"/>
      <c r="I1023219" s="74"/>
      <c r="J1023219" s="71"/>
      <c r="K1023219" s="75"/>
      <c r="L1023219" s="73"/>
      <c r="M1023219" s="73"/>
      <c r="N1023219" s="76"/>
      <c r="O1023219" s="73"/>
      <c r="P1023219" s="71"/>
      <c r="Q1023219" s="71"/>
      <c r="R1023219" s="77"/>
      <c r="S1023219" s="71"/>
      <c r="T1023219" s="71"/>
      <c r="U1023219" s="71"/>
      <c r="V1023219" s="78"/>
    </row>
    <row r="1023220" spans="1:22" customFormat="1">
      <c r="A1023220" s="2"/>
      <c r="B1023220" s="63"/>
      <c r="C1023220" s="67"/>
      <c r="D1023220" s="54"/>
      <c r="E1023220" s="71"/>
      <c r="F1023220" s="72"/>
      <c r="G1023220" s="72"/>
      <c r="H1023220" s="73"/>
      <c r="I1023220" s="74"/>
      <c r="J1023220" s="71"/>
      <c r="K1023220" s="75"/>
      <c r="L1023220" s="73"/>
      <c r="M1023220" s="73"/>
      <c r="N1023220" s="76"/>
      <c r="O1023220" s="73"/>
      <c r="P1023220" s="71"/>
      <c r="Q1023220" s="71"/>
      <c r="R1023220" s="77"/>
      <c r="S1023220" s="71"/>
      <c r="T1023220" s="71"/>
      <c r="U1023220" s="71"/>
      <c r="V1023220" s="78"/>
    </row>
    <row r="1023221" spans="1:22" customFormat="1">
      <c r="A1023221" s="2"/>
      <c r="B1023221" s="63"/>
      <c r="C1023221" s="67"/>
      <c r="D1023221" s="54"/>
      <c r="E1023221" s="71"/>
      <c r="F1023221" s="72"/>
      <c r="G1023221" s="72"/>
      <c r="H1023221" s="73"/>
      <c r="I1023221" s="74"/>
      <c r="J1023221" s="71"/>
      <c r="K1023221" s="75"/>
      <c r="L1023221" s="73"/>
      <c r="M1023221" s="73"/>
      <c r="N1023221" s="76"/>
      <c r="O1023221" s="73"/>
      <c r="P1023221" s="71"/>
      <c r="Q1023221" s="71"/>
      <c r="R1023221" s="77"/>
      <c r="S1023221" s="71"/>
      <c r="T1023221" s="71"/>
      <c r="U1023221" s="71"/>
      <c r="V1023221" s="78"/>
    </row>
    <row r="1023222" spans="1:22" customFormat="1">
      <c r="A1023222" s="2"/>
      <c r="B1023222" s="63"/>
      <c r="C1023222" s="67"/>
      <c r="D1023222" s="54"/>
      <c r="E1023222" s="71"/>
      <c r="F1023222" s="72"/>
      <c r="G1023222" s="72"/>
      <c r="H1023222" s="73"/>
      <c r="I1023222" s="74"/>
      <c r="J1023222" s="71"/>
      <c r="K1023222" s="75"/>
      <c r="L1023222" s="73"/>
      <c r="M1023222" s="73"/>
      <c r="N1023222" s="76"/>
      <c r="O1023222" s="73"/>
      <c r="P1023222" s="71"/>
      <c r="Q1023222" s="71"/>
      <c r="R1023222" s="77"/>
      <c r="S1023222" s="71"/>
      <c r="T1023222" s="71"/>
      <c r="U1023222" s="71"/>
      <c r="V1023222" s="78"/>
    </row>
    <row r="1023223" spans="1:22" customFormat="1">
      <c r="A1023223" s="2"/>
      <c r="B1023223" s="63"/>
      <c r="C1023223" s="67"/>
      <c r="D1023223" s="54"/>
      <c r="E1023223" s="71"/>
      <c r="F1023223" s="72"/>
      <c r="G1023223" s="72"/>
      <c r="H1023223" s="73"/>
      <c r="I1023223" s="74"/>
      <c r="J1023223" s="71"/>
      <c r="K1023223" s="75"/>
      <c r="L1023223" s="73"/>
      <c r="M1023223" s="73"/>
      <c r="N1023223" s="76"/>
      <c r="O1023223" s="73"/>
      <c r="P1023223" s="71"/>
      <c r="Q1023223" s="71"/>
      <c r="R1023223" s="77"/>
      <c r="S1023223" s="71"/>
      <c r="T1023223" s="71"/>
      <c r="U1023223" s="71"/>
      <c r="V1023223" s="78"/>
    </row>
    <row r="1023224" spans="1:22" customFormat="1">
      <c r="A1023224" s="2"/>
      <c r="B1023224" s="63"/>
      <c r="C1023224" s="67"/>
      <c r="D1023224" s="54"/>
      <c r="E1023224" s="71"/>
      <c r="F1023224" s="72"/>
      <c r="G1023224" s="72"/>
      <c r="H1023224" s="73"/>
      <c r="I1023224" s="74"/>
      <c r="J1023224" s="71"/>
      <c r="K1023224" s="75"/>
      <c r="L1023224" s="73"/>
      <c r="M1023224" s="73"/>
      <c r="N1023224" s="76"/>
      <c r="O1023224" s="73"/>
      <c r="P1023224" s="71"/>
      <c r="Q1023224" s="71"/>
      <c r="R1023224" s="77"/>
      <c r="S1023224" s="71"/>
      <c r="T1023224" s="71"/>
      <c r="U1023224" s="71"/>
      <c r="V1023224" s="78"/>
    </row>
    <row r="1023225" spans="1:22" customFormat="1">
      <c r="A1023225" s="2"/>
      <c r="B1023225" s="63"/>
      <c r="C1023225" s="67"/>
      <c r="D1023225" s="54"/>
      <c r="E1023225" s="71"/>
      <c r="F1023225" s="72"/>
      <c r="G1023225" s="72"/>
      <c r="H1023225" s="73"/>
      <c r="I1023225" s="74"/>
      <c r="J1023225" s="71"/>
      <c r="K1023225" s="75"/>
      <c r="L1023225" s="73"/>
      <c r="M1023225" s="73"/>
      <c r="N1023225" s="76"/>
      <c r="O1023225" s="73"/>
      <c r="P1023225" s="71"/>
      <c r="Q1023225" s="71"/>
      <c r="R1023225" s="77"/>
      <c r="S1023225" s="71"/>
      <c r="T1023225" s="71"/>
      <c r="U1023225" s="71"/>
      <c r="V1023225" s="78"/>
    </row>
    <row r="1023226" spans="1:22" customFormat="1">
      <c r="A1023226" s="2"/>
      <c r="B1023226" s="63"/>
      <c r="C1023226" s="67"/>
      <c r="D1023226" s="54"/>
      <c r="E1023226" s="71"/>
      <c r="F1023226" s="72"/>
      <c r="G1023226" s="72"/>
      <c r="H1023226" s="73"/>
      <c r="I1023226" s="74"/>
      <c r="J1023226" s="71"/>
      <c r="K1023226" s="75"/>
      <c r="L1023226" s="73"/>
      <c r="M1023226" s="73"/>
      <c r="N1023226" s="76"/>
      <c r="O1023226" s="73"/>
      <c r="P1023226" s="71"/>
      <c r="Q1023226" s="71"/>
      <c r="R1023226" s="77"/>
      <c r="S1023226" s="71"/>
      <c r="T1023226" s="71"/>
      <c r="U1023226" s="71"/>
      <c r="V1023226" s="78"/>
    </row>
    <row r="1023227" spans="1:22" customFormat="1">
      <c r="A1023227" s="2"/>
      <c r="B1023227" s="63"/>
      <c r="C1023227" s="67"/>
      <c r="D1023227" s="54"/>
      <c r="E1023227" s="71"/>
      <c r="F1023227" s="72"/>
      <c r="G1023227" s="72"/>
      <c r="H1023227" s="73"/>
      <c r="I1023227" s="74"/>
      <c r="J1023227" s="71"/>
      <c r="K1023227" s="75"/>
      <c r="L1023227" s="73"/>
      <c r="M1023227" s="73"/>
      <c r="N1023227" s="76"/>
      <c r="O1023227" s="73"/>
      <c r="P1023227" s="71"/>
      <c r="Q1023227" s="71"/>
      <c r="R1023227" s="77"/>
      <c r="S1023227" s="71"/>
      <c r="T1023227" s="71"/>
      <c r="U1023227" s="71"/>
      <c r="V1023227" s="78"/>
    </row>
    <row r="1023228" spans="1:22" customFormat="1">
      <c r="A1023228" s="2"/>
      <c r="B1023228" s="63"/>
      <c r="C1023228" s="67"/>
      <c r="D1023228" s="54"/>
      <c r="E1023228" s="71"/>
      <c r="F1023228" s="72"/>
      <c r="G1023228" s="72"/>
      <c r="H1023228" s="73"/>
      <c r="I1023228" s="74"/>
      <c r="J1023228" s="71"/>
      <c r="K1023228" s="75"/>
      <c r="L1023228" s="73"/>
      <c r="M1023228" s="73"/>
      <c r="N1023228" s="76"/>
      <c r="O1023228" s="73"/>
      <c r="P1023228" s="71"/>
      <c r="Q1023228" s="71"/>
      <c r="R1023228" s="77"/>
      <c r="S1023228" s="71"/>
      <c r="T1023228" s="71"/>
      <c r="U1023228" s="71"/>
      <c r="V1023228" s="78"/>
    </row>
    <row r="1023229" spans="1:22" customFormat="1">
      <c r="A1023229" s="2"/>
      <c r="B1023229" s="63"/>
      <c r="C1023229" s="67"/>
      <c r="D1023229" s="54"/>
      <c r="E1023229" s="71"/>
      <c r="F1023229" s="72"/>
      <c r="G1023229" s="72"/>
      <c r="H1023229" s="73"/>
      <c r="I1023229" s="74"/>
      <c r="J1023229" s="71"/>
      <c r="K1023229" s="75"/>
      <c r="L1023229" s="73"/>
      <c r="M1023229" s="73"/>
      <c r="N1023229" s="76"/>
      <c r="O1023229" s="73"/>
      <c r="P1023229" s="71"/>
      <c r="Q1023229" s="71"/>
      <c r="R1023229" s="77"/>
      <c r="S1023229" s="71"/>
      <c r="T1023229" s="71"/>
      <c r="U1023229" s="71"/>
      <c r="V1023229" s="78"/>
    </row>
    <row r="1023230" spans="1:22" customFormat="1">
      <c r="A1023230" s="2"/>
      <c r="B1023230" s="63"/>
      <c r="C1023230" s="67"/>
      <c r="D1023230" s="54"/>
      <c r="E1023230" s="71"/>
      <c r="F1023230" s="72"/>
      <c r="G1023230" s="72"/>
      <c r="H1023230" s="73"/>
      <c r="I1023230" s="74"/>
      <c r="J1023230" s="71"/>
      <c r="K1023230" s="75"/>
      <c r="L1023230" s="73"/>
      <c r="M1023230" s="73"/>
      <c r="N1023230" s="76"/>
      <c r="O1023230" s="73"/>
      <c r="P1023230" s="71"/>
      <c r="Q1023230" s="71"/>
      <c r="R1023230" s="77"/>
      <c r="S1023230" s="71"/>
      <c r="T1023230" s="71"/>
      <c r="U1023230" s="71"/>
      <c r="V1023230" s="78"/>
    </row>
    <row r="1023231" spans="1:22" customFormat="1">
      <c r="A1023231" s="2"/>
      <c r="B1023231" s="63"/>
      <c r="C1023231" s="67"/>
      <c r="D1023231" s="54"/>
      <c r="E1023231" s="71"/>
      <c r="F1023231" s="72"/>
      <c r="G1023231" s="72"/>
      <c r="H1023231" s="73"/>
      <c r="I1023231" s="74"/>
      <c r="J1023231" s="71"/>
      <c r="K1023231" s="75"/>
      <c r="L1023231" s="73"/>
      <c r="M1023231" s="73"/>
      <c r="N1023231" s="76"/>
      <c r="O1023231" s="73"/>
      <c r="P1023231" s="71"/>
      <c r="Q1023231" s="71"/>
      <c r="R1023231" s="77"/>
      <c r="S1023231" s="71"/>
      <c r="T1023231" s="71"/>
      <c r="U1023231" s="71"/>
      <c r="V1023231" s="78"/>
    </row>
    <row r="1023232" spans="1:22" customFormat="1">
      <c r="A1023232" s="2"/>
      <c r="B1023232" s="63"/>
      <c r="C1023232" s="67"/>
      <c r="D1023232" s="54"/>
      <c r="E1023232" s="71"/>
      <c r="F1023232" s="72"/>
      <c r="G1023232" s="72"/>
      <c r="H1023232" s="73"/>
      <c r="I1023232" s="74"/>
      <c r="J1023232" s="71"/>
      <c r="K1023232" s="75"/>
      <c r="L1023232" s="73"/>
      <c r="M1023232" s="73"/>
      <c r="N1023232" s="76"/>
      <c r="O1023232" s="73"/>
      <c r="P1023232" s="71"/>
      <c r="Q1023232" s="71"/>
      <c r="R1023232" s="77"/>
      <c r="S1023232" s="71"/>
      <c r="T1023232" s="71"/>
      <c r="U1023232" s="71"/>
      <c r="V1023232" s="78"/>
    </row>
    <row r="1023233" spans="1:22" customFormat="1">
      <c r="A1023233" s="2"/>
      <c r="B1023233" s="63"/>
      <c r="C1023233" s="67"/>
      <c r="D1023233" s="54"/>
      <c r="E1023233" s="71"/>
      <c r="F1023233" s="72"/>
      <c r="G1023233" s="72"/>
      <c r="H1023233" s="73"/>
      <c r="I1023233" s="74"/>
      <c r="J1023233" s="71"/>
      <c r="K1023233" s="75"/>
      <c r="L1023233" s="73"/>
      <c r="M1023233" s="73"/>
      <c r="N1023233" s="76"/>
      <c r="O1023233" s="73"/>
      <c r="P1023233" s="71"/>
      <c r="Q1023233" s="71"/>
      <c r="R1023233" s="77"/>
      <c r="S1023233" s="71"/>
      <c r="T1023233" s="71"/>
      <c r="U1023233" s="71"/>
      <c r="V1023233" s="78"/>
    </row>
    <row r="1023234" spans="1:22" customFormat="1">
      <c r="A1023234" s="2"/>
      <c r="B1023234" s="63"/>
      <c r="C1023234" s="67"/>
      <c r="D1023234" s="54"/>
      <c r="E1023234" s="71"/>
      <c r="F1023234" s="72"/>
      <c r="G1023234" s="72"/>
      <c r="H1023234" s="73"/>
      <c r="I1023234" s="74"/>
      <c r="J1023234" s="71"/>
      <c r="K1023234" s="75"/>
      <c r="L1023234" s="73"/>
      <c r="M1023234" s="73"/>
      <c r="N1023234" s="76"/>
      <c r="O1023234" s="73"/>
      <c r="P1023234" s="71"/>
      <c r="Q1023234" s="71"/>
      <c r="R1023234" s="77"/>
      <c r="S1023234" s="71"/>
      <c r="T1023234" s="71"/>
      <c r="U1023234" s="71"/>
      <c r="V1023234" s="78"/>
    </row>
    <row r="1023235" spans="1:22" customFormat="1">
      <c r="A1023235" s="2"/>
      <c r="B1023235" s="63"/>
      <c r="C1023235" s="67"/>
      <c r="D1023235" s="54"/>
      <c r="E1023235" s="71"/>
      <c r="F1023235" s="72"/>
      <c r="G1023235" s="72"/>
      <c r="H1023235" s="73"/>
      <c r="I1023235" s="74"/>
      <c r="J1023235" s="71"/>
      <c r="K1023235" s="75"/>
      <c r="L1023235" s="73"/>
      <c r="M1023235" s="73"/>
      <c r="N1023235" s="76"/>
      <c r="O1023235" s="73"/>
      <c r="P1023235" s="71"/>
      <c r="Q1023235" s="71"/>
      <c r="R1023235" s="77"/>
      <c r="S1023235" s="71"/>
      <c r="T1023235" s="71"/>
      <c r="U1023235" s="71"/>
      <c r="V1023235" s="78"/>
    </row>
    <row r="1023236" spans="1:22" customFormat="1">
      <c r="A1023236" s="2"/>
      <c r="B1023236" s="63"/>
      <c r="C1023236" s="67"/>
      <c r="D1023236" s="54"/>
      <c r="E1023236" s="71"/>
      <c r="F1023236" s="72"/>
      <c r="G1023236" s="72"/>
      <c r="H1023236" s="73"/>
      <c r="I1023236" s="74"/>
      <c r="J1023236" s="71"/>
      <c r="K1023236" s="75"/>
      <c r="L1023236" s="73"/>
      <c r="M1023236" s="73"/>
      <c r="N1023236" s="76"/>
      <c r="O1023236" s="73"/>
      <c r="P1023236" s="71"/>
      <c r="Q1023236" s="71"/>
      <c r="R1023236" s="77"/>
      <c r="S1023236" s="71"/>
      <c r="T1023236" s="71"/>
      <c r="U1023236" s="71"/>
      <c r="V1023236" s="78"/>
    </row>
    <row r="1023237" spans="1:22" customFormat="1">
      <c r="A1023237" s="2"/>
      <c r="B1023237" s="63"/>
      <c r="C1023237" s="67"/>
      <c r="D1023237" s="54"/>
      <c r="E1023237" s="71"/>
      <c r="F1023237" s="72"/>
      <c r="G1023237" s="72"/>
      <c r="H1023237" s="73"/>
      <c r="I1023237" s="74"/>
      <c r="J1023237" s="71"/>
      <c r="K1023237" s="75"/>
      <c r="L1023237" s="73"/>
      <c r="M1023237" s="73"/>
      <c r="N1023237" s="76"/>
      <c r="O1023237" s="73"/>
      <c r="P1023237" s="71"/>
      <c r="Q1023237" s="71"/>
      <c r="R1023237" s="77"/>
      <c r="S1023237" s="71"/>
      <c r="T1023237" s="71"/>
      <c r="U1023237" s="71"/>
      <c r="V1023237" s="78"/>
    </row>
    <row r="1023238" spans="1:22" customFormat="1">
      <c r="A1023238" s="2"/>
      <c r="B1023238" s="63"/>
      <c r="C1023238" s="67"/>
      <c r="D1023238" s="54"/>
      <c r="E1023238" s="71"/>
      <c r="F1023238" s="72"/>
      <c r="G1023238" s="72"/>
      <c r="H1023238" s="73"/>
      <c r="I1023238" s="74"/>
      <c r="J1023238" s="71"/>
      <c r="K1023238" s="75"/>
      <c r="L1023238" s="73"/>
      <c r="M1023238" s="73"/>
      <c r="N1023238" s="76"/>
      <c r="O1023238" s="73"/>
      <c r="P1023238" s="71"/>
      <c r="Q1023238" s="71"/>
      <c r="R1023238" s="77"/>
      <c r="S1023238" s="71"/>
      <c r="T1023238" s="71"/>
      <c r="U1023238" s="71"/>
      <c r="V1023238" s="78"/>
    </row>
    <row r="1023239" spans="1:22" customFormat="1">
      <c r="A1023239" s="2"/>
      <c r="B1023239" s="63"/>
      <c r="C1023239" s="67"/>
      <c r="D1023239" s="54"/>
      <c r="E1023239" s="71"/>
      <c r="F1023239" s="72"/>
      <c r="G1023239" s="72"/>
      <c r="H1023239" s="73"/>
      <c r="I1023239" s="74"/>
      <c r="J1023239" s="71"/>
      <c r="K1023239" s="75"/>
      <c r="L1023239" s="73"/>
      <c r="M1023239" s="73"/>
      <c r="N1023239" s="76"/>
      <c r="O1023239" s="73"/>
      <c r="P1023239" s="71"/>
      <c r="Q1023239" s="71"/>
      <c r="R1023239" s="77"/>
      <c r="S1023239" s="71"/>
      <c r="T1023239" s="71"/>
      <c r="U1023239" s="71"/>
      <c r="V1023239" s="78"/>
    </row>
    <row r="1023240" spans="1:22" customFormat="1">
      <c r="A1023240" s="2"/>
      <c r="B1023240" s="63"/>
      <c r="C1023240" s="67"/>
      <c r="D1023240" s="54"/>
      <c r="E1023240" s="71"/>
      <c r="F1023240" s="72"/>
      <c r="G1023240" s="72"/>
      <c r="H1023240" s="73"/>
      <c r="I1023240" s="74"/>
      <c r="J1023240" s="71"/>
      <c r="K1023240" s="75"/>
      <c r="L1023240" s="73"/>
      <c r="M1023240" s="73"/>
      <c r="N1023240" s="76"/>
      <c r="O1023240" s="73"/>
      <c r="P1023240" s="71"/>
      <c r="Q1023240" s="71"/>
      <c r="R1023240" s="77"/>
      <c r="S1023240" s="71"/>
      <c r="T1023240" s="71"/>
      <c r="U1023240" s="71"/>
      <c r="V1023240" s="78"/>
    </row>
    <row r="1023241" spans="1:22" customFormat="1">
      <c r="A1023241" s="2"/>
      <c r="B1023241" s="63"/>
      <c r="C1023241" s="67"/>
      <c r="D1023241" s="54"/>
      <c r="E1023241" s="71"/>
      <c r="F1023241" s="72"/>
      <c r="G1023241" s="72"/>
      <c r="H1023241" s="73"/>
      <c r="I1023241" s="74"/>
      <c r="J1023241" s="71"/>
      <c r="K1023241" s="75"/>
      <c r="L1023241" s="73"/>
      <c r="M1023241" s="73"/>
      <c r="N1023241" s="76"/>
      <c r="O1023241" s="73"/>
      <c r="P1023241" s="71"/>
      <c r="Q1023241" s="71"/>
      <c r="R1023241" s="77"/>
      <c r="S1023241" s="71"/>
      <c r="T1023241" s="71"/>
      <c r="U1023241" s="71"/>
      <c r="V1023241" s="78"/>
    </row>
    <row r="1023242" spans="1:22" customFormat="1">
      <c r="A1023242" s="2"/>
      <c r="B1023242" s="63"/>
      <c r="C1023242" s="67"/>
      <c r="D1023242" s="54"/>
      <c r="E1023242" s="71"/>
      <c r="F1023242" s="72"/>
      <c r="G1023242" s="72"/>
      <c r="H1023242" s="73"/>
      <c r="I1023242" s="74"/>
      <c r="J1023242" s="71"/>
      <c r="K1023242" s="75"/>
      <c r="L1023242" s="73"/>
      <c r="M1023242" s="73"/>
      <c r="N1023242" s="76"/>
      <c r="O1023242" s="73"/>
      <c r="P1023242" s="71"/>
      <c r="Q1023242" s="71"/>
      <c r="R1023242" s="77"/>
      <c r="S1023242" s="71"/>
      <c r="T1023242" s="71"/>
      <c r="U1023242" s="71"/>
      <c r="V1023242" s="78"/>
    </row>
    <row r="1023243" spans="1:22" customFormat="1">
      <c r="A1023243" s="2"/>
      <c r="B1023243" s="63"/>
      <c r="C1023243" s="67"/>
      <c r="D1023243" s="54"/>
      <c r="E1023243" s="71"/>
      <c r="F1023243" s="72"/>
      <c r="G1023243" s="72"/>
      <c r="H1023243" s="73"/>
      <c r="I1023243" s="74"/>
      <c r="J1023243" s="71"/>
      <c r="K1023243" s="75"/>
      <c r="L1023243" s="73"/>
      <c r="M1023243" s="73"/>
      <c r="N1023243" s="76"/>
      <c r="O1023243" s="73"/>
      <c r="P1023243" s="71"/>
      <c r="Q1023243" s="71"/>
      <c r="R1023243" s="77"/>
      <c r="S1023243" s="71"/>
      <c r="T1023243" s="71"/>
      <c r="U1023243" s="71"/>
      <c r="V1023243" s="78"/>
    </row>
    <row r="1023244" spans="1:22" customFormat="1">
      <c r="A1023244" s="2"/>
      <c r="B1023244" s="63"/>
      <c r="C1023244" s="67"/>
      <c r="D1023244" s="54"/>
      <c r="E1023244" s="71"/>
      <c r="F1023244" s="72"/>
      <c r="G1023244" s="72"/>
      <c r="H1023244" s="73"/>
      <c r="I1023244" s="74"/>
      <c r="J1023244" s="71"/>
      <c r="K1023244" s="75"/>
      <c r="L1023244" s="73"/>
      <c r="M1023244" s="73"/>
      <c r="N1023244" s="76"/>
      <c r="O1023244" s="73"/>
      <c r="P1023244" s="71"/>
      <c r="Q1023244" s="71"/>
      <c r="R1023244" s="77"/>
      <c r="S1023244" s="71"/>
      <c r="T1023244" s="71"/>
      <c r="U1023244" s="71"/>
      <c r="V1023244" s="78"/>
    </row>
    <row r="1023245" spans="1:22" customFormat="1">
      <c r="A1023245" s="2"/>
      <c r="B1023245" s="63"/>
      <c r="C1023245" s="67"/>
      <c r="D1023245" s="54"/>
      <c r="E1023245" s="71"/>
      <c r="F1023245" s="72"/>
      <c r="G1023245" s="72"/>
      <c r="H1023245" s="73"/>
      <c r="I1023245" s="74"/>
      <c r="J1023245" s="71"/>
      <c r="K1023245" s="75"/>
      <c r="L1023245" s="73"/>
      <c r="M1023245" s="73"/>
      <c r="N1023245" s="76"/>
      <c r="O1023245" s="73"/>
      <c r="P1023245" s="71"/>
      <c r="Q1023245" s="71"/>
      <c r="R1023245" s="77"/>
      <c r="S1023245" s="71"/>
      <c r="T1023245" s="71"/>
      <c r="U1023245" s="71"/>
      <c r="V1023245" s="78"/>
    </row>
    <row r="1023246" spans="1:22" customFormat="1">
      <c r="A1023246" s="2"/>
      <c r="B1023246" s="63"/>
      <c r="C1023246" s="67"/>
      <c r="D1023246" s="54"/>
      <c r="E1023246" s="71"/>
      <c r="F1023246" s="72"/>
      <c r="G1023246" s="72"/>
      <c r="H1023246" s="73"/>
      <c r="I1023246" s="74"/>
      <c r="J1023246" s="71"/>
      <c r="K1023246" s="75"/>
      <c r="L1023246" s="73"/>
      <c r="M1023246" s="73"/>
      <c r="N1023246" s="76"/>
      <c r="O1023246" s="73"/>
      <c r="P1023246" s="71"/>
      <c r="Q1023246" s="71"/>
      <c r="R1023246" s="77"/>
      <c r="S1023246" s="71"/>
      <c r="T1023246" s="71"/>
      <c r="U1023246" s="71"/>
      <c r="V1023246" s="78"/>
    </row>
    <row r="1023247" spans="1:22" customFormat="1">
      <c r="A1023247" s="2"/>
      <c r="B1023247" s="63"/>
      <c r="C1023247" s="67"/>
      <c r="D1023247" s="54"/>
      <c r="E1023247" s="71"/>
      <c r="F1023247" s="72"/>
      <c r="G1023247" s="72"/>
      <c r="H1023247" s="73"/>
      <c r="I1023247" s="74"/>
      <c r="J1023247" s="71"/>
      <c r="K1023247" s="75"/>
      <c r="L1023247" s="73"/>
      <c r="M1023247" s="73"/>
      <c r="N1023247" s="76"/>
      <c r="O1023247" s="73"/>
      <c r="P1023247" s="71"/>
      <c r="Q1023247" s="71"/>
      <c r="R1023247" s="77"/>
      <c r="S1023247" s="71"/>
      <c r="T1023247" s="71"/>
      <c r="U1023247" s="71"/>
      <c r="V1023247" s="78"/>
    </row>
    <row r="1023248" spans="1:22" customFormat="1">
      <c r="A1023248" s="2"/>
      <c r="B1023248" s="63"/>
      <c r="C1023248" s="67"/>
      <c r="D1023248" s="54"/>
      <c r="E1023248" s="71"/>
      <c r="F1023248" s="72"/>
      <c r="G1023248" s="72"/>
      <c r="H1023248" s="73"/>
      <c r="I1023248" s="74"/>
      <c r="J1023248" s="71"/>
      <c r="K1023248" s="75"/>
      <c r="L1023248" s="73"/>
      <c r="M1023248" s="73"/>
      <c r="N1023248" s="76"/>
      <c r="O1023248" s="73"/>
      <c r="P1023248" s="71"/>
      <c r="Q1023248" s="71"/>
      <c r="R1023248" s="77"/>
      <c r="S1023248" s="71"/>
      <c r="T1023248" s="71"/>
      <c r="U1023248" s="71"/>
      <c r="V1023248" s="78"/>
    </row>
    <row r="1023249" spans="1:22" customFormat="1">
      <c r="A1023249" s="2"/>
      <c r="B1023249" s="63"/>
      <c r="C1023249" s="67"/>
      <c r="D1023249" s="54"/>
      <c r="E1023249" s="71"/>
      <c r="F1023249" s="72"/>
      <c r="G1023249" s="72"/>
      <c r="H1023249" s="73"/>
      <c r="I1023249" s="74"/>
      <c r="J1023249" s="71"/>
      <c r="K1023249" s="75"/>
      <c r="L1023249" s="73"/>
      <c r="M1023249" s="73"/>
      <c r="N1023249" s="76"/>
      <c r="O1023249" s="73"/>
      <c r="P1023249" s="71"/>
      <c r="Q1023249" s="71"/>
      <c r="R1023249" s="77"/>
      <c r="S1023249" s="71"/>
      <c r="T1023249" s="71"/>
      <c r="U1023249" s="71"/>
      <c r="V1023249" s="78"/>
    </row>
    <row r="1023250" spans="1:22" customFormat="1">
      <c r="A1023250" s="2"/>
      <c r="B1023250" s="63"/>
      <c r="C1023250" s="67"/>
      <c r="D1023250" s="54"/>
      <c r="E1023250" s="71"/>
      <c r="F1023250" s="72"/>
      <c r="G1023250" s="72"/>
      <c r="H1023250" s="73"/>
      <c r="I1023250" s="74"/>
      <c r="J1023250" s="71"/>
      <c r="K1023250" s="75"/>
      <c r="L1023250" s="73"/>
      <c r="M1023250" s="73"/>
      <c r="N1023250" s="76"/>
      <c r="O1023250" s="73"/>
      <c r="P1023250" s="71"/>
      <c r="Q1023250" s="71"/>
      <c r="R1023250" s="77"/>
      <c r="S1023250" s="71"/>
      <c r="T1023250" s="71"/>
      <c r="U1023250" s="71"/>
      <c r="V1023250" s="78"/>
    </row>
    <row r="1023251" spans="1:22" customFormat="1">
      <c r="A1023251" s="2"/>
      <c r="B1023251" s="63"/>
      <c r="C1023251" s="67"/>
      <c r="D1023251" s="54"/>
      <c r="E1023251" s="71"/>
      <c r="F1023251" s="72"/>
      <c r="G1023251" s="72"/>
      <c r="H1023251" s="73"/>
      <c r="I1023251" s="74"/>
      <c r="J1023251" s="71"/>
      <c r="K1023251" s="75"/>
      <c r="L1023251" s="73"/>
      <c r="M1023251" s="73"/>
      <c r="N1023251" s="76"/>
      <c r="O1023251" s="73"/>
      <c r="P1023251" s="71"/>
      <c r="Q1023251" s="71"/>
      <c r="R1023251" s="77"/>
      <c r="S1023251" s="71"/>
      <c r="T1023251" s="71"/>
      <c r="U1023251" s="71"/>
      <c r="V1023251" s="78"/>
    </row>
    <row r="1023252" spans="1:22" customFormat="1">
      <c r="A1023252" s="2"/>
      <c r="B1023252" s="63"/>
      <c r="C1023252" s="67"/>
      <c r="D1023252" s="54"/>
      <c r="E1023252" s="71"/>
      <c r="F1023252" s="72"/>
      <c r="G1023252" s="72"/>
      <c r="H1023252" s="73"/>
      <c r="I1023252" s="74"/>
      <c r="J1023252" s="71"/>
      <c r="K1023252" s="75"/>
      <c r="L1023252" s="73"/>
      <c r="M1023252" s="73"/>
      <c r="N1023252" s="76"/>
      <c r="O1023252" s="73"/>
      <c r="P1023252" s="71"/>
      <c r="Q1023252" s="71"/>
      <c r="R1023252" s="77"/>
      <c r="S1023252" s="71"/>
      <c r="T1023252" s="71"/>
      <c r="U1023252" s="71"/>
      <c r="V1023252" s="78"/>
    </row>
    <row r="1023253" spans="1:22" customFormat="1">
      <c r="A1023253" s="2"/>
      <c r="B1023253" s="63"/>
      <c r="C1023253" s="67"/>
      <c r="D1023253" s="54"/>
      <c r="E1023253" s="71"/>
      <c r="F1023253" s="72"/>
      <c r="G1023253" s="72"/>
      <c r="H1023253" s="73"/>
      <c r="I1023253" s="74"/>
      <c r="J1023253" s="71"/>
      <c r="K1023253" s="75"/>
      <c r="L1023253" s="73"/>
      <c r="M1023253" s="73"/>
      <c r="N1023253" s="76"/>
      <c r="O1023253" s="73"/>
      <c r="P1023253" s="71"/>
      <c r="Q1023253" s="71"/>
      <c r="R1023253" s="77"/>
      <c r="S1023253" s="71"/>
      <c r="T1023253" s="71"/>
      <c r="U1023253" s="71"/>
      <c r="V1023253" s="78"/>
    </row>
    <row r="1023254" spans="1:22" customFormat="1">
      <c r="A1023254" s="2"/>
      <c r="B1023254" s="63"/>
      <c r="C1023254" s="67"/>
      <c r="D1023254" s="54"/>
      <c r="E1023254" s="71"/>
      <c r="F1023254" s="72"/>
      <c r="G1023254" s="72"/>
      <c r="H1023254" s="73"/>
      <c r="I1023254" s="74"/>
      <c r="J1023254" s="71"/>
      <c r="K1023254" s="75"/>
      <c r="L1023254" s="73"/>
      <c r="M1023254" s="73"/>
      <c r="N1023254" s="76"/>
      <c r="O1023254" s="73"/>
      <c r="P1023254" s="71"/>
      <c r="Q1023254" s="71"/>
      <c r="R1023254" s="77"/>
      <c r="S1023254" s="71"/>
      <c r="T1023254" s="71"/>
      <c r="U1023254" s="71"/>
      <c r="V1023254" s="78"/>
    </row>
    <row r="1023255" spans="1:22" customFormat="1">
      <c r="A1023255" s="2"/>
      <c r="B1023255" s="63"/>
      <c r="C1023255" s="67"/>
      <c r="D1023255" s="54"/>
      <c r="E1023255" s="71"/>
      <c r="F1023255" s="72"/>
      <c r="G1023255" s="72"/>
      <c r="H1023255" s="73"/>
      <c r="I1023255" s="74"/>
      <c r="J1023255" s="71"/>
      <c r="K1023255" s="75"/>
      <c r="L1023255" s="73"/>
      <c r="M1023255" s="73"/>
      <c r="N1023255" s="76"/>
      <c r="O1023255" s="73"/>
      <c r="P1023255" s="71"/>
      <c r="Q1023255" s="71"/>
      <c r="R1023255" s="77"/>
      <c r="S1023255" s="71"/>
      <c r="T1023255" s="71"/>
      <c r="U1023255" s="71"/>
      <c r="V1023255" s="78"/>
    </row>
    <row r="1023256" spans="1:22" customFormat="1">
      <c r="A1023256" s="2"/>
      <c r="B1023256" s="63"/>
      <c r="C1023256" s="67"/>
      <c r="D1023256" s="54"/>
      <c r="E1023256" s="71"/>
      <c r="F1023256" s="72"/>
      <c r="G1023256" s="72"/>
      <c r="H1023256" s="73"/>
      <c r="I1023256" s="74"/>
      <c r="J1023256" s="71"/>
      <c r="K1023256" s="75"/>
      <c r="L1023256" s="73"/>
      <c r="M1023256" s="73"/>
      <c r="N1023256" s="76"/>
      <c r="O1023256" s="73"/>
      <c r="P1023256" s="71"/>
      <c r="Q1023256" s="71"/>
      <c r="R1023256" s="77"/>
      <c r="S1023256" s="71"/>
      <c r="T1023256" s="71"/>
      <c r="U1023256" s="71"/>
      <c r="V1023256" s="78"/>
    </row>
    <row r="1023257" spans="1:22" customFormat="1">
      <c r="A1023257" s="2"/>
      <c r="B1023257" s="63"/>
      <c r="C1023257" s="67"/>
      <c r="D1023257" s="54"/>
      <c r="E1023257" s="71"/>
      <c r="F1023257" s="72"/>
      <c r="G1023257" s="72"/>
      <c r="H1023257" s="73"/>
      <c r="I1023257" s="74"/>
      <c r="J1023257" s="71"/>
      <c r="K1023257" s="75"/>
      <c r="L1023257" s="73"/>
      <c r="M1023257" s="73"/>
      <c r="N1023257" s="76"/>
      <c r="O1023257" s="73"/>
      <c r="P1023257" s="71"/>
      <c r="Q1023257" s="71"/>
      <c r="R1023257" s="77"/>
      <c r="S1023257" s="71"/>
      <c r="T1023257" s="71"/>
      <c r="U1023257" s="71"/>
      <c r="V1023257" s="78"/>
    </row>
    <row r="1023258" spans="1:22" customFormat="1">
      <c r="A1023258" s="2"/>
      <c r="B1023258" s="63"/>
      <c r="C1023258" s="67"/>
      <c r="D1023258" s="54"/>
      <c r="E1023258" s="71"/>
      <c r="F1023258" s="72"/>
      <c r="G1023258" s="72"/>
      <c r="H1023258" s="73"/>
      <c r="I1023258" s="74"/>
      <c r="J1023258" s="71"/>
      <c r="K1023258" s="75"/>
      <c r="L1023258" s="73"/>
      <c r="M1023258" s="73"/>
      <c r="N1023258" s="76"/>
      <c r="O1023258" s="73"/>
      <c r="P1023258" s="71"/>
      <c r="Q1023258" s="71"/>
      <c r="R1023258" s="77"/>
      <c r="S1023258" s="71"/>
      <c r="T1023258" s="71"/>
      <c r="U1023258" s="71"/>
      <c r="V1023258" s="78"/>
    </row>
    <row r="1023259" spans="1:22" customFormat="1">
      <c r="A1023259" s="2"/>
      <c r="B1023259" s="63"/>
      <c r="C1023259" s="67"/>
      <c r="D1023259" s="54"/>
      <c r="E1023259" s="71"/>
      <c r="F1023259" s="72"/>
      <c r="G1023259" s="72"/>
      <c r="H1023259" s="73"/>
      <c r="I1023259" s="74"/>
      <c r="J1023259" s="71"/>
      <c r="K1023259" s="75"/>
      <c r="L1023259" s="73"/>
      <c r="M1023259" s="73"/>
      <c r="N1023259" s="76"/>
      <c r="O1023259" s="73"/>
      <c r="P1023259" s="71"/>
      <c r="Q1023259" s="71"/>
      <c r="R1023259" s="77"/>
      <c r="S1023259" s="71"/>
      <c r="T1023259" s="71"/>
      <c r="U1023259" s="71"/>
      <c r="V1023259" s="78"/>
    </row>
    <row r="1023260" spans="1:22" customFormat="1">
      <c r="A1023260" s="2"/>
      <c r="B1023260" s="63"/>
      <c r="C1023260" s="67"/>
      <c r="D1023260" s="54"/>
      <c r="E1023260" s="71"/>
      <c r="F1023260" s="72"/>
      <c r="G1023260" s="72"/>
      <c r="H1023260" s="73"/>
      <c r="I1023260" s="74"/>
      <c r="J1023260" s="71"/>
      <c r="K1023260" s="75"/>
      <c r="L1023260" s="73"/>
      <c r="M1023260" s="73"/>
      <c r="N1023260" s="76"/>
      <c r="O1023260" s="73"/>
      <c r="P1023260" s="71"/>
      <c r="Q1023260" s="71"/>
      <c r="R1023260" s="77"/>
      <c r="S1023260" s="71"/>
      <c r="T1023260" s="71"/>
      <c r="U1023260" s="71"/>
      <c r="V1023260" s="78"/>
    </row>
    <row r="1023261" spans="1:22" customFormat="1">
      <c r="A1023261" s="2"/>
      <c r="B1023261" s="63"/>
      <c r="C1023261" s="67"/>
      <c r="D1023261" s="54"/>
      <c r="E1023261" s="71"/>
      <c r="F1023261" s="72"/>
      <c r="G1023261" s="72"/>
      <c r="H1023261" s="73"/>
      <c r="I1023261" s="74"/>
      <c r="J1023261" s="71"/>
      <c r="K1023261" s="75"/>
      <c r="L1023261" s="73"/>
      <c r="M1023261" s="73"/>
      <c r="N1023261" s="76"/>
      <c r="O1023261" s="73"/>
      <c r="P1023261" s="71"/>
      <c r="Q1023261" s="71"/>
      <c r="R1023261" s="77"/>
      <c r="S1023261" s="71"/>
      <c r="T1023261" s="71"/>
      <c r="U1023261" s="71"/>
      <c r="V1023261" s="78"/>
    </row>
    <row r="1023262" spans="1:22" customFormat="1">
      <c r="A1023262" s="2"/>
      <c r="B1023262" s="63"/>
      <c r="C1023262" s="67"/>
      <c r="D1023262" s="54"/>
      <c r="E1023262" s="71"/>
      <c r="F1023262" s="72"/>
      <c r="G1023262" s="72"/>
      <c r="H1023262" s="73"/>
      <c r="I1023262" s="74"/>
      <c r="J1023262" s="71"/>
      <c r="K1023262" s="75"/>
      <c r="L1023262" s="73"/>
      <c r="M1023262" s="73"/>
      <c r="N1023262" s="76"/>
      <c r="O1023262" s="73"/>
      <c r="P1023262" s="71"/>
      <c r="Q1023262" s="71"/>
      <c r="R1023262" s="77"/>
      <c r="S1023262" s="71"/>
      <c r="T1023262" s="71"/>
      <c r="U1023262" s="71"/>
      <c r="V1023262" s="78"/>
    </row>
    <row r="1023263" spans="1:22" customFormat="1">
      <c r="A1023263" s="2"/>
      <c r="B1023263" s="63"/>
      <c r="C1023263" s="67"/>
      <c r="D1023263" s="54"/>
      <c r="E1023263" s="71"/>
      <c r="F1023263" s="72"/>
      <c r="G1023263" s="72"/>
      <c r="H1023263" s="73"/>
      <c r="I1023263" s="74"/>
      <c r="J1023263" s="71"/>
      <c r="K1023263" s="75"/>
      <c r="L1023263" s="73"/>
      <c r="M1023263" s="73"/>
      <c r="N1023263" s="76"/>
      <c r="O1023263" s="73"/>
      <c r="P1023263" s="71"/>
      <c r="Q1023263" s="71"/>
      <c r="R1023263" s="77"/>
      <c r="S1023263" s="71"/>
      <c r="T1023263" s="71"/>
      <c r="U1023263" s="71"/>
      <c r="V1023263" s="78"/>
    </row>
    <row r="1023264" spans="1:22" customFormat="1">
      <c r="A1023264" s="2"/>
      <c r="B1023264" s="63"/>
      <c r="C1023264" s="67"/>
      <c r="D1023264" s="54"/>
      <c r="E1023264" s="71"/>
      <c r="F1023264" s="72"/>
      <c r="G1023264" s="72"/>
      <c r="H1023264" s="73"/>
      <c r="I1023264" s="74"/>
      <c r="J1023264" s="71"/>
      <c r="K1023264" s="75"/>
      <c r="L1023264" s="73"/>
      <c r="M1023264" s="73"/>
      <c r="N1023264" s="76"/>
      <c r="O1023264" s="73"/>
      <c r="P1023264" s="71"/>
      <c r="Q1023264" s="71"/>
      <c r="R1023264" s="77"/>
      <c r="S1023264" s="71"/>
      <c r="T1023264" s="71"/>
      <c r="U1023264" s="71"/>
      <c r="V1023264" s="78"/>
    </row>
    <row r="1023265" spans="1:22" customFormat="1">
      <c r="A1023265" s="2"/>
      <c r="B1023265" s="63"/>
      <c r="C1023265" s="67"/>
      <c r="D1023265" s="54"/>
      <c r="E1023265" s="71"/>
      <c r="F1023265" s="72"/>
      <c r="G1023265" s="72"/>
      <c r="H1023265" s="73"/>
      <c r="I1023265" s="74"/>
      <c r="J1023265" s="71"/>
      <c r="K1023265" s="75"/>
      <c r="L1023265" s="73"/>
      <c r="M1023265" s="73"/>
      <c r="N1023265" s="76"/>
      <c r="O1023265" s="73"/>
      <c r="P1023265" s="71"/>
      <c r="Q1023265" s="71"/>
      <c r="R1023265" s="77"/>
      <c r="S1023265" s="71"/>
      <c r="T1023265" s="71"/>
      <c r="U1023265" s="71"/>
      <c r="V1023265" s="78"/>
    </row>
    <row r="1023266" spans="1:22" customFormat="1">
      <c r="A1023266" s="2"/>
      <c r="B1023266" s="63"/>
      <c r="C1023266" s="67"/>
      <c r="D1023266" s="54"/>
      <c r="E1023266" s="71"/>
      <c r="F1023266" s="72"/>
      <c r="G1023266" s="72"/>
      <c r="H1023266" s="73"/>
      <c r="I1023266" s="74"/>
      <c r="J1023266" s="71"/>
      <c r="K1023266" s="75"/>
      <c r="L1023266" s="73"/>
      <c r="M1023266" s="73"/>
      <c r="N1023266" s="76"/>
      <c r="O1023266" s="73"/>
      <c r="P1023266" s="71"/>
      <c r="Q1023266" s="71"/>
      <c r="R1023266" s="77"/>
      <c r="S1023266" s="71"/>
      <c r="T1023266" s="71"/>
      <c r="U1023266" s="71"/>
      <c r="V1023266" s="78"/>
    </row>
    <row r="1023267" spans="1:22" customFormat="1">
      <c r="A1023267" s="2"/>
      <c r="B1023267" s="63"/>
      <c r="C1023267" s="67"/>
      <c r="D1023267" s="54"/>
      <c r="E1023267" s="71"/>
      <c r="F1023267" s="72"/>
      <c r="G1023267" s="72"/>
      <c r="H1023267" s="73"/>
      <c r="I1023267" s="74"/>
      <c r="J1023267" s="71"/>
      <c r="K1023267" s="75"/>
      <c r="L1023267" s="73"/>
      <c r="M1023267" s="73"/>
      <c r="N1023267" s="76"/>
      <c r="O1023267" s="73"/>
      <c r="P1023267" s="71"/>
      <c r="Q1023267" s="71"/>
      <c r="R1023267" s="77"/>
      <c r="S1023267" s="71"/>
      <c r="T1023267" s="71"/>
      <c r="U1023267" s="71"/>
      <c r="V1023267" s="78"/>
    </row>
    <row r="1023268" spans="1:22" customFormat="1">
      <c r="A1023268" s="2"/>
      <c r="B1023268" s="63"/>
      <c r="C1023268" s="67"/>
      <c r="D1023268" s="54"/>
      <c r="E1023268" s="71"/>
      <c r="F1023268" s="72"/>
      <c r="G1023268" s="72"/>
      <c r="H1023268" s="73"/>
      <c r="I1023268" s="74"/>
      <c r="J1023268" s="71"/>
      <c r="K1023268" s="75"/>
      <c r="L1023268" s="73"/>
      <c r="M1023268" s="73"/>
      <c r="N1023268" s="76"/>
      <c r="O1023268" s="73"/>
      <c r="P1023268" s="71"/>
      <c r="Q1023268" s="71"/>
      <c r="R1023268" s="77"/>
      <c r="S1023268" s="71"/>
      <c r="T1023268" s="71"/>
      <c r="U1023268" s="71"/>
      <c r="V1023268" s="78"/>
    </row>
    <row r="1023269" spans="1:22" customFormat="1">
      <c r="A1023269" s="2"/>
      <c r="B1023269" s="63"/>
      <c r="C1023269" s="67"/>
      <c r="D1023269" s="54"/>
      <c r="E1023269" s="71"/>
      <c r="F1023269" s="72"/>
      <c r="G1023269" s="72"/>
      <c r="H1023269" s="73"/>
      <c r="I1023269" s="74"/>
      <c r="J1023269" s="71"/>
      <c r="K1023269" s="75"/>
      <c r="L1023269" s="73"/>
      <c r="M1023269" s="73"/>
      <c r="N1023269" s="76"/>
      <c r="O1023269" s="73"/>
      <c r="P1023269" s="71"/>
      <c r="Q1023269" s="71"/>
      <c r="R1023269" s="77"/>
      <c r="S1023269" s="71"/>
      <c r="T1023269" s="71"/>
      <c r="U1023269" s="71"/>
      <c r="V1023269" s="78"/>
    </row>
    <row r="1023270" spans="1:22" customFormat="1">
      <c r="A1023270" s="2"/>
      <c r="B1023270" s="63"/>
      <c r="C1023270" s="67"/>
      <c r="D1023270" s="54"/>
      <c r="E1023270" s="71"/>
      <c r="F1023270" s="72"/>
      <c r="G1023270" s="72"/>
      <c r="H1023270" s="73"/>
      <c r="I1023270" s="74"/>
      <c r="J1023270" s="71"/>
      <c r="K1023270" s="75"/>
      <c r="L1023270" s="73"/>
      <c r="M1023270" s="73"/>
      <c r="N1023270" s="76"/>
      <c r="O1023270" s="73"/>
      <c r="P1023270" s="71"/>
      <c r="Q1023270" s="71"/>
      <c r="R1023270" s="77"/>
      <c r="S1023270" s="71"/>
      <c r="T1023270" s="71"/>
      <c r="U1023270" s="71"/>
      <c r="V1023270" s="78"/>
    </row>
    <row r="1023271" spans="1:22" customFormat="1">
      <c r="A1023271" s="2"/>
      <c r="B1023271" s="63"/>
      <c r="C1023271" s="67"/>
      <c r="D1023271" s="54"/>
      <c r="E1023271" s="71"/>
      <c r="F1023271" s="72"/>
      <c r="G1023271" s="72"/>
      <c r="H1023271" s="73"/>
      <c r="I1023271" s="74"/>
      <c r="J1023271" s="71"/>
      <c r="K1023271" s="75"/>
      <c r="L1023271" s="73"/>
      <c r="M1023271" s="73"/>
      <c r="N1023271" s="76"/>
      <c r="O1023271" s="73"/>
      <c r="P1023271" s="71"/>
      <c r="Q1023271" s="71"/>
      <c r="R1023271" s="77"/>
      <c r="S1023271" s="71"/>
      <c r="T1023271" s="71"/>
      <c r="U1023271" s="71"/>
      <c r="V1023271" s="78"/>
    </row>
    <row r="1023272" spans="1:22" customFormat="1">
      <c r="A1023272" s="2"/>
      <c r="B1023272" s="63"/>
      <c r="C1023272" s="67"/>
      <c r="D1023272" s="54"/>
      <c r="E1023272" s="71"/>
      <c r="F1023272" s="72"/>
      <c r="G1023272" s="72"/>
      <c r="H1023272" s="73"/>
      <c r="I1023272" s="74"/>
      <c r="J1023272" s="71"/>
      <c r="K1023272" s="75"/>
      <c r="L1023272" s="73"/>
      <c r="M1023272" s="73"/>
      <c r="N1023272" s="76"/>
      <c r="O1023272" s="73"/>
      <c r="P1023272" s="71"/>
      <c r="Q1023272" s="71"/>
      <c r="R1023272" s="77"/>
      <c r="S1023272" s="71"/>
      <c r="T1023272" s="71"/>
      <c r="U1023272" s="71"/>
      <c r="V1023272" s="78"/>
    </row>
    <row r="1023273" spans="1:22" customFormat="1">
      <c r="A1023273" s="2"/>
      <c r="B1023273" s="63"/>
      <c r="C1023273" s="67"/>
      <c r="D1023273" s="54"/>
      <c r="E1023273" s="71"/>
      <c r="F1023273" s="72"/>
      <c r="G1023273" s="72"/>
      <c r="H1023273" s="73"/>
      <c r="I1023273" s="74"/>
      <c r="J1023273" s="71"/>
      <c r="K1023273" s="75"/>
      <c r="L1023273" s="73"/>
      <c r="M1023273" s="73"/>
      <c r="N1023273" s="76"/>
      <c r="O1023273" s="73"/>
      <c r="P1023273" s="71"/>
      <c r="Q1023273" s="71"/>
      <c r="R1023273" s="77"/>
      <c r="S1023273" s="71"/>
      <c r="T1023273" s="71"/>
      <c r="U1023273" s="71"/>
      <c r="V1023273" s="78"/>
    </row>
    <row r="1023274" spans="1:22" customFormat="1">
      <c r="A1023274" s="2"/>
      <c r="B1023274" s="63"/>
      <c r="C1023274" s="67"/>
      <c r="D1023274" s="54"/>
      <c r="E1023274" s="71"/>
      <c r="F1023274" s="72"/>
      <c r="G1023274" s="72"/>
      <c r="H1023274" s="73"/>
      <c r="I1023274" s="74"/>
      <c r="J1023274" s="71"/>
      <c r="K1023274" s="75"/>
      <c r="L1023274" s="73"/>
      <c r="M1023274" s="73"/>
      <c r="N1023274" s="76"/>
      <c r="O1023274" s="73"/>
      <c r="P1023274" s="71"/>
      <c r="Q1023274" s="71"/>
      <c r="R1023274" s="77"/>
      <c r="S1023274" s="71"/>
      <c r="T1023274" s="71"/>
      <c r="U1023274" s="71"/>
      <c r="V1023274" s="78"/>
    </row>
    <row r="1023275" spans="1:22" customFormat="1">
      <c r="A1023275" s="2"/>
      <c r="B1023275" s="63"/>
      <c r="C1023275" s="67"/>
      <c r="D1023275" s="54"/>
      <c r="E1023275" s="71"/>
      <c r="F1023275" s="72"/>
      <c r="G1023275" s="72"/>
      <c r="H1023275" s="73"/>
      <c r="I1023275" s="74"/>
      <c r="J1023275" s="71"/>
      <c r="K1023275" s="75"/>
      <c r="L1023275" s="73"/>
      <c r="M1023275" s="73"/>
      <c r="N1023275" s="76"/>
      <c r="O1023275" s="73"/>
      <c r="P1023275" s="71"/>
      <c r="Q1023275" s="71"/>
      <c r="R1023275" s="77"/>
      <c r="S1023275" s="71"/>
      <c r="T1023275" s="71"/>
      <c r="U1023275" s="71"/>
      <c r="V1023275" s="78"/>
    </row>
    <row r="1023276" spans="1:22" customFormat="1">
      <c r="A1023276" s="2"/>
      <c r="B1023276" s="63"/>
      <c r="C1023276" s="67"/>
      <c r="D1023276" s="54"/>
      <c r="E1023276" s="71"/>
      <c r="F1023276" s="72"/>
      <c r="G1023276" s="72"/>
      <c r="H1023276" s="73"/>
      <c r="I1023276" s="74"/>
      <c r="J1023276" s="71"/>
      <c r="K1023276" s="75"/>
      <c r="L1023276" s="73"/>
      <c r="M1023276" s="73"/>
      <c r="N1023276" s="76"/>
      <c r="O1023276" s="73"/>
      <c r="P1023276" s="71"/>
      <c r="Q1023276" s="71"/>
      <c r="R1023276" s="77"/>
      <c r="S1023276" s="71"/>
      <c r="T1023276" s="71"/>
      <c r="U1023276" s="71"/>
      <c r="V1023276" s="78"/>
    </row>
    <row r="1023277" spans="1:22" customFormat="1">
      <c r="A1023277" s="2"/>
      <c r="B1023277" s="63"/>
      <c r="C1023277" s="67"/>
      <c r="D1023277" s="54"/>
      <c r="E1023277" s="71"/>
      <c r="F1023277" s="72"/>
      <c r="G1023277" s="72"/>
      <c r="H1023277" s="73"/>
      <c r="I1023277" s="74"/>
      <c r="J1023277" s="71"/>
      <c r="K1023277" s="75"/>
      <c r="L1023277" s="73"/>
      <c r="M1023277" s="73"/>
      <c r="N1023277" s="76"/>
      <c r="O1023277" s="73"/>
      <c r="P1023277" s="71"/>
      <c r="Q1023277" s="71"/>
      <c r="R1023277" s="77"/>
      <c r="S1023277" s="71"/>
      <c r="T1023277" s="71"/>
      <c r="U1023277" s="71"/>
      <c r="V1023277" s="78"/>
    </row>
    <row r="1023278" spans="1:22" customFormat="1">
      <c r="A1023278" s="2"/>
      <c r="B1023278" s="63"/>
      <c r="C1023278" s="67"/>
      <c r="D1023278" s="54"/>
      <c r="E1023278" s="71"/>
      <c r="F1023278" s="72"/>
      <c r="G1023278" s="72"/>
      <c r="H1023278" s="73"/>
      <c r="I1023278" s="74"/>
      <c r="J1023278" s="71"/>
      <c r="K1023278" s="75"/>
      <c r="L1023278" s="73"/>
      <c r="M1023278" s="73"/>
      <c r="N1023278" s="76"/>
      <c r="O1023278" s="73"/>
      <c r="P1023278" s="71"/>
      <c r="Q1023278" s="71"/>
      <c r="R1023278" s="77"/>
      <c r="S1023278" s="71"/>
      <c r="T1023278" s="71"/>
      <c r="U1023278" s="71"/>
      <c r="V1023278" s="78"/>
    </row>
    <row r="1023279" spans="1:22" customFormat="1">
      <c r="A1023279" s="2"/>
      <c r="B1023279" s="63"/>
      <c r="C1023279" s="67"/>
      <c r="D1023279" s="54"/>
      <c r="E1023279" s="71"/>
      <c r="F1023279" s="72"/>
      <c r="G1023279" s="72"/>
      <c r="H1023279" s="73"/>
      <c r="I1023279" s="74"/>
      <c r="J1023279" s="71"/>
      <c r="K1023279" s="75"/>
      <c r="L1023279" s="73"/>
      <c r="M1023279" s="73"/>
      <c r="N1023279" s="76"/>
      <c r="O1023279" s="73"/>
      <c r="P1023279" s="71"/>
      <c r="Q1023279" s="71"/>
      <c r="R1023279" s="77"/>
      <c r="S1023279" s="71"/>
      <c r="T1023279" s="71"/>
      <c r="U1023279" s="71"/>
      <c r="V1023279" s="78"/>
    </row>
    <row r="1023280" spans="1:22" customFormat="1">
      <c r="A1023280" s="2"/>
      <c r="B1023280" s="63"/>
      <c r="C1023280" s="67"/>
      <c r="D1023280" s="54"/>
      <c r="E1023280" s="71"/>
      <c r="F1023280" s="72"/>
      <c r="G1023280" s="72"/>
      <c r="H1023280" s="73"/>
      <c r="I1023280" s="74"/>
      <c r="J1023280" s="71"/>
      <c r="K1023280" s="75"/>
      <c r="L1023280" s="73"/>
      <c r="M1023280" s="73"/>
      <c r="N1023280" s="76"/>
      <c r="O1023280" s="73"/>
      <c r="P1023280" s="71"/>
      <c r="Q1023280" s="71"/>
      <c r="R1023280" s="77"/>
      <c r="S1023280" s="71"/>
      <c r="T1023280" s="71"/>
      <c r="U1023280" s="71"/>
      <c r="V1023280" s="78"/>
    </row>
    <row r="1023281" spans="1:22" customFormat="1">
      <c r="A1023281" s="2"/>
      <c r="B1023281" s="63"/>
      <c r="C1023281" s="67"/>
      <c r="D1023281" s="54"/>
      <c r="E1023281" s="71"/>
      <c r="F1023281" s="72"/>
      <c r="G1023281" s="72"/>
      <c r="H1023281" s="73"/>
      <c r="I1023281" s="74"/>
      <c r="J1023281" s="71"/>
      <c r="K1023281" s="75"/>
      <c r="L1023281" s="73"/>
      <c r="M1023281" s="73"/>
      <c r="N1023281" s="76"/>
      <c r="O1023281" s="73"/>
      <c r="P1023281" s="71"/>
      <c r="Q1023281" s="71"/>
      <c r="R1023281" s="77"/>
      <c r="S1023281" s="71"/>
      <c r="T1023281" s="71"/>
      <c r="U1023281" s="71"/>
      <c r="V1023281" s="78"/>
    </row>
    <row r="1023282" spans="1:22" customFormat="1">
      <c r="A1023282" s="2"/>
      <c r="B1023282" s="63"/>
      <c r="C1023282" s="67"/>
      <c r="D1023282" s="54"/>
      <c r="E1023282" s="71"/>
      <c r="F1023282" s="72"/>
      <c r="G1023282" s="72"/>
      <c r="H1023282" s="73"/>
      <c r="I1023282" s="74"/>
      <c r="J1023282" s="71"/>
      <c r="K1023282" s="75"/>
      <c r="L1023282" s="73"/>
      <c r="M1023282" s="73"/>
      <c r="N1023282" s="76"/>
      <c r="O1023282" s="73"/>
      <c r="P1023282" s="71"/>
      <c r="Q1023282" s="71"/>
      <c r="R1023282" s="77"/>
      <c r="S1023282" s="71"/>
      <c r="T1023282" s="71"/>
      <c r="U1023282" s="71"/>
      <c r="V1023282" s="78"/>
    </row>
    <row r="1023283" spans="1:22" customFormat="1">
      <c r="A1023283" s="2"/>
      <c r="B1023283" s="63"/>
      <c r="C1023283" s="67"/>
      <c r="D1023283" s="54"/>
      <c r="E1023283" s="71"/>
      <c r="F1023283" s="72"/>
      <c r="G1023283" s="72"/>
      <c r="H1023283" s="73"/>
      <c r="I1023283" s="74"/>
      <c r="J1023283" s="71"/>
      <c r="K1023283" s="75"/>
      <c r="L1023283" s="73"/>
      <c r="M1023283" s="73"/>
      <c r="N1023283" s="76"/>
      <c r="O1023283" s="73"/>
      <c r="P1023283" s="71"/>
      <c r="Q1023283" s="71"/>
      <c r="R1023283" s="77"/>
      <c r="S1023283" s="71"/>
      <c r="T1023283" s="71"/>
      <c r="U1023283" s="71"/>
      <c r="V1023283" s="78"/>
    </row>
    <row r="1023284" spans="1:22" customFormat="1">
      <c r="A1023284" s="2"/>
      <c r="B1023284" s="63"/>
      <c r="C1023284" s="67"/>
      <c r="D1023284" s="54"/>
      <c r="E1023284" s="71"/>
      <c r="F1023284" s="72"/>
      <c r="G1023284" s="72"/>
      <c r="H1023284" s="73"/>
      <c r="I1023284" s="74"/>
      <c r="J1023284" s="71"/>
      <c r="K1023284" s="75"/>
      <c r="L1023284" s="73"/>
      <c r="M1023284" s="73"/>
      <c r="N1023284" s="76"/>
      <c r="O1023284" s="73"/>
      <c r="P1023284" s="71"/>
      <c r="Q1023284" s="71"/>
      <c r="R1023284" s="77"/>
      <c r="S1023284" s="71"/>
      <c r="T1023284" s="71"/>
      <c r="U1023284" s="71"/>
      <c r="V1023284" s="78"/>
    </row>
    <row r="1023285" spans="1:22" customFormat="1">
      <c r="A1023285" s="2"/>
      <c r="B1023285" s="63"/>
      <c r="C1023285" s="67"/>
      <c r="D1023285" s="54"/>
      <c r="E1023285" s="71"/>
      <c r="F1023285" s="72"/>
      <c r="G1023285" s="72"/>
      <c r="H1023285" s="73"/>
      <c r="I1023285" s="74"/>
      <c r="J1023285" s="71"/>
      <c r="K1023285" s="75"/>
      <c r="L1023285" s="73"/>
      <c r="M1023285" s="73"/>
      <c r="N1023285" s="76"/>
      <c r="O1023285" s="73"/>
      <c r="P1023285" s="71"/>
      <c r="Q1023285" s="71"/>
      <c r="R1023285" s="77"/>
      <c r="S1023285" s="71"/>
      <c r="T1023285" s="71"/>
      <c r="U1023285" s="71"/>
      <c r="V1023285" s="78"/>
    </row>
    <row r="1023286" spans="1:22" customFormat="1">
      <c r="A1023286" s="2"/>
      <c r="B1023286" s="63"/>
      <c r="C1023286" s="67"/>
      <c r="D1023286" s="54"/>
      <c r="E1023286" s="71"/>
      <c r="F1023286" s="72"/>
      <c r="G1023286" s="72"/>
      <c r="H1023286" s="73"/>
      <c r="I1023286" s="74"/>
      <c r="J1023286" s="71"/>
      <c r="K1023286" s="75"/>
      <c r="L1023286" s="73"/>
      <c r="M1023286" s="73"/>
      <c r="N1023286" s="76"/>
      <c r="O1023286" s="73"/>
      <c r="P1023286" s="71"/>
      <c r="Q1023286" s="71"/>
      <c r="R1023286" s="77"/>
      <c r="S1023286" s="71"/>
      <c r="T1023286" s="71"/>
      <c r="U1023286" s="71"/>
      <c r="V1023286" s="78"/>
    </row>
    <row r="1023287" spans="1:22" customFormat="1">
      <c r="A1023287" s="2"/>
      <c r="B1023287" s="63"/>
      <c r="C1023287" s="67"/>
      <c r="D1023287" s="54"/>
      <c r="E1023287" s="71"/>
      <c r="F1023287" s="72"/>
      <c r="G1023287" s="72"/>
      <c r="H1023287" s="73"/>
      <c r="I1023287" s="74"/>
      <c r="J1023287" s="71"/>
      <c r="K1023287" s="75"/>
      <c r="L1023287" s="73"/>
      <c r="M1023287" s="73"/>
      <c r="N1023287" s="76"/>
      <c r="O1023287" s="73"/>
      <c r="P1023287" s="71"/>
      <c r="Q1023287" s="71"/>
      <c r="R1023287" s="77"/>
      <c r="S1023287" s="71"/>
      <c r="T1023287" s="71"/>
      <c r="U1023287" s="71"/>
      <c r="V1023287" s="78"/>
    </row>
    <row r="1023288" spans="1:22" customFormat="1">
      <c r="A1023288" s="2"/>
      <c r="B1023288" s="63"/>
      <c r="C1023288" s="67"/>
      <c r="D1023288" s="54"/>
      <c r="E1023288" s="71"/>
      <c r="F1023288" s="72"/>
      <c r="G1023288" s="72"/>
      <c r="H1023288" s="73"/>
      <c r="I1023288" s="74"/>
      <c r="J1023288" s="71"/>
      <c r="K1023288" s="75"/>
      <c r="L1023288" s="73"/>
      <c r="M1023288" s="73"/>
      <c r="N1023288" s="76"/>
      <c r="O1023288" s="73"/>
      <c r="P1023288" s="71"/>
      <c r="Q1023288" s="71"/>
      <c r="R1023288" s="77"/>
      <c r="S1023288" s="71"/>
      <c r="T1023288" s="71"/>
      <c r="U1023288" s="71"/>
      <c r="V1023288" s="78"/>
    </row>
    <row r="1023289" spans="1:22" customFormat="1">
      <c r="A1023289" s="2"/>
      <c r="B1023289" s="63"/>
      <c r="C1023289" s="67"/>
      <c r="D1023289" s="54"/>
      <c r="E1023289" s="71"/>
      <c r="F1023289" s="72"/>
      <c r="G1023289" s="72"/>
      <c r="H1023289" s="73"/>
      <c r="I1023289" s="74"/>
      <c r="J1023289" s="71"/>
      <c r="K1023289" s="75"/>
      <c r="L1023289" s="73"/>
      <c r="M1023289" s="73"/>
      <c r="N1023289" s="76"/>
      <c r="O1023289" s="73"/>
      <c r="P1023289" s="71"/>
      <c r="Q1023289" s="71"/>
      <c r="R1023289" s="77"/>
      <c r="S1023289" s="71"/>
      <c r="T1023289" s="71"/>
      <c r="U1023289" s="71"/>
      <c r="V1023289" s="78"/>
    </row>
    <row r="1023290" spans="1:22" customFormat="1">
      <c r="A1023290" s="2"/>
      <c r="B1023290" s="63"/>
      <c r="C1023290" s="67"/>
      <c r="D1023290" s="54"/>
      <c r="E1023290" s="71"/>
      <c r="F1023290" s="72"/>
      <c r="G1023290" s="72"/>
      <c r="H1023290" s="73"/>
      <c r="I1023290" s="74"/>
      <c r="J1023290" s="71"/>
      <c r="K1023290" s="75"/>
      <c r="L1023290" s="73"/>
      <c r="M1023290" s="73"/>
      <c r="N1023290" s="76"/>
      <c r="O1023290" s="73"/>
      <c r="P1023290" s="71"/>
      <c r="Q1023290" s="71"/>
      <c r="R1023290" s="77"/>
      <c r="S1023290" s="71"/>
      <c r="T1023290" s="71"/>
      <c r="U1023290" s="71"/>
      <c r="V1023290" s="78"/>
    </row>
    <row r="1023291" spans="1:22" customFormat="1">
      <c r="A1023291" s="2"/>
      <c r="B1023291" s="63"/>
      <c r="C1023291" s="67"/>
      <c r="D1023291" s="54"/>
      <c r="E1023291" s="71"/>
      <c r="F1023291" s="72"/>
      <c r="G1023291" s="72"/>
      <c r="H1023291" s="73"/>
      <c r="I1023291" s="74"/>
      <c r="J1023291" s="71"/>
      <c r="K1023291" s="75"/>
      <c r="L1023291" s="73"/>
      <c r="M1023291" s="73"/>
      <c r="N1023291" s="76"/>
      <c r="O1023291" s="73"/>
      <c r="P1023291" s="71"/>
      <c r="Q1023291" s="71"/>
      <c r="R1023291" s="77"/>
      <c r="S1023291" s="71"/>
      <c r="T1023291" s="71"/>
      <c r="U1023291" s="71"/>
      <c r="V1023291" s="78"/>
    </row>
    <row r="1023292" spans="1:22" customFormat="1">
      <c r="A1023292" s="2"/>
      <c r="B1023292" s="63"/>
      <c r="C1023292" s="67"/>
      <c r="D1023292" s="54"/>
      <c r="E1023292" s="71"/>
      <c r="F1023292" s="72"/>
      <c r="G1023292" s="72"/>
      <c r="H1023292" s="73"/>
      <c r="I1023292" s="74"/>
      <c r="J1023292" s="71"/>
      <c r="K1023292" s="75"/>
      <c r="L1023292" s="73"/>
      <c r="M1023292" s="73"/>
      <c r="N1023292" s="76"/>
      <c r="O1023292" s="73"/>
      <c r="P1023292" s="71"/>
      <c r="Q1023292" s="71"/>
      <c r="R1023292" s="77"/>
      <c r="S1023292" s="71"/>
      <c r="T1023292" s="71"/>
      <c r="U1023292" s="71"/>
      <c r="V1023292" s="78"/>
    </row>
    <row r="1023293" spans="1:22" customFormat="1">
      <c r="A1023293" s="2"/>
      <c r="B1023293" s="63"/>
      <c r="C1023293" s="67"/>
      <c r="D1023293" s="54"/>
      <c r="E1023293" s="71"/>
      <c r="F1023293" s="72"/>
      <c r="G1023293" s="72"/>
      <c r="H1023293" s="73"/>
      <c r="I1023293" s="74"/>
      <c r="J1023293" s="71"/>
      <c r="K1023293" s="75"/>
      <c r="L1023293" s="73"/>
      <c r="M1023293" s="73"/>
      <c r="N1023293" s="76"/>
      <c r="O1023293" s="73"/>
      <c r="P1023293" s="71"/>
      <c r="Q1023293" s="71"/>
      <c r="R1023293" s="77"/>
      <c r="S1023293" s="71"/>
      <c r="T1023293" s="71"/>
      <c r="U1023293" s="71"/>
      <c r="V1023293" s="78"/>
    </row>
    <row r="1023294" spans="1:22" customFormat="1">
      <c r="A1023294" s="2"/>
      <c r="B1023294" s="63"/>
      <c r="C1023294" s="67"/>
      <c r="D1023294" s="54"/>
      <c r="E1023294" s="71"/>
      <c r="F1023294" s="72"/>
      <c r="G1023294" s="72"/>
      <c r="H1023294" s="73"/>
      <c r="I1023294" s="74"/>
      <c r="J1023294" s="71"/>
      <c r="K1023294" s="75"/>
      <c r="L1023294" s="73"/>
      <c r="M1023294" s="73"/>
      <c r="N1023294" s="76"/>
      <c r="O1023294" s="73"/>
      <c r="P1023294" s="71"/>
      <c r="Q1023294" s="71"/>
      <c r="R1023294" s="77"/>
      <c r="S1023294" s="71"/>
      <c r="T1023294" s="71"/>
      <c r="U1023294" s="71"/>
      <c r="V1023294" s="78"/>
    </row>
    <row r="1023295" spans="1:22" customFormat="1">
      <c r="A1023295" s="2"/>
      <c r="B1023295" s="63"/>
      <c r="C1023295" s="67"/>
      <c r="D1023295" s="54"/>
      <c r="E1023295" s="71"/>
      <c r="F1023295" s="72"/>
      <c r="G1023295" s="72"/>
      <c r="H1023295" s="73"/>
      <c r="I1023295" s="74"/>
      <c r="J1023295" s="71"/>
      <c r="K1023295" s="75"/>
      <c r="L1023295" s="73"/>
      <c r="M1023295" s="73"/>
      <c r="N1023295" s="76"/>
      <c r="O1023295" s="73"/>
      <c r="P1023295" s="71"/>
      <c r="Q1023295" s="71"/>
      <c r="R1023295" s="77"/>
      <c r="S1023295" s="71"/>
      <c r="T1023295" s="71"/>
      <c r="U1023295" s="71"/>
      <c r="V1023295" s="78"/>
    </row>
    <row r="1023296" spans="1:22" customFormat="1">
      <c r="A1023296" s="2"/>
      <c r="B1023296" s="63"/>
      <c r="C1023296" s="67"/>
      <c r="D1023296" s="54"/>
      <c r="E1023296" s="71"/>
      <c r="F1023296" s="72"/>
      <c r="G1023296" s="72"/>
      <c r="H1023296" s="73"/>
      <c r="I1023296" s="74"/>
      <c r="J1023296" s="71"/>
      <c r="K1023296" s="75"/>
      <c r="L1023296" s="73"/>
      <c r="M1023296" s="73"/>
      <c r="N1023296" s="76"/>
      <c r="O1023296" s="73"/>
      <c r="P1023296" s="71"/>
      <c r="Q1023296" s="71"/>
      <c r="R1023296" s="77"/>
      <c r="S1023296" s="71"/>
      <c r="T1023296" s="71"/>
      <c r="U1023296" s="71"/>
      <c r="V1023296" s="78"/>
    </row>
    <row r="1023297" spans="1:22" customFormat="1">
      <c r="A1023297" s="2"/>
      <c r="B1023297" s="63"/>
      <c r="C1023297" s="67"/>
      <c r="D1023297" s="54"/>
      <c r="E1023297" s="71"/>
      <c r="F1023297" s="72"/>
      <c r="G1023297" s="72"/>
      <c r="H1023297" s="73"/>
      <c r="I1023297" s="74"/>
      <c r="J1023297" s="71"/>
      <c r="K1023297" s="75"/>
      <c r="L1023297" s="73"/>
      <c r="M1023297" s="73"/>
      <c r="N1023297" s="76"/>
      <c r="O1023297" s="73"/>
      <c r="P1023297" s="71"/>
      <c r="Q1023297" s="71"/>
      <c r="R1023297" s="77"/>
      <c r="S1023297" s="71"/>
      <c r="T1023297" s="71"/>
      <c r="U1023297" s="71"/>
      <c r="V1023297" s="78"/>
    </row>
    <row r="1023298" spans="1:22" customFormat="1">
      <c r="A1023298" s="2"/>
      <c r="B1023298" s="63"/>
      <c r="C1023298" s="67"/>
      <c r="D1023298" s="54"/>
      <c r="E1023298" s="71"/>
      <c r="F1023298" s="72"/>
      <c r="G1023298" s="72"/>
      <c r="H1023298" s="73"/>
      <c r="I1023298" s="74"/>
      <c r="J1023298" s="71"/>
      <c r="K1023298" s="75"/>
      <c r="L1023298" s="73"/>
      <c r="M1023298" s="73"/>
      <c r="N1023298" s="76"/>
      <c r="O1023298" s="73"/>
      <c r="P1023298" s="71"/>
      <c r="Q1023298" s="71"/>
      <c r="R1023298" s="77"/>
      <c r="S1023298" s="71"/>
      <c r="T1023298" s="71"/>
      <c r="U1023298" s="71"/>
      <c r="V1023298" s="78"/>
    </row>
    <row r="1023299" spans="1:22" customFormat="1">
      <c r="A1023299" s="2"/>
      <c r="B1023299" s="63"/>
      <c r="C1023299" s="67"/>
      <c r="D1023299" s="54"/>
      <c r="E1023299" s="71"/>
      <c r="F1023299" s="72"/>
      <c r="G1023299" s="72"/>
      <c r="H1023299" s="73"/>
      <c r="I1023299" s="74"/>
      <c r="J1023299" s="71"/>
      <c r="K1023299" s="75"/>
      <c r="L1023299" s="73"/>
      <c r="M1023299" s="73"/>
      <c r="N1023299" s="76"/>
      <c r="O1023299" s="73"/>
      <c r="P1023299" s="71"/>
      <c r="Q1023299" s="71"/>
      <c r="R1023299" s="77"/>
      <c r="S1023299" s="71"/>
      <c r="T1023299" s="71"/>
      <c r="U1023299" s="71"/>
      <c r="V1023299" s="78"/>
    </row>
    <row r="1023300" spans="1:22" customFormat="1">
      <c r="A1023300" s="2"/>
      <c r="B1023300" s="63"/>
      <c r="C1023300" s="67"/>
      <c r="D1023300" s="54"/>
      <c r="E1023300" s="71"/>
      <c r="F1023300" s="72"/>
      <c r="G1023300" s="72"/>
      <c r="H1023300" s="73"/>
      <c r="I1023300" s="74"/>
      <c r="J1023300" s="71"/>
      <c r="K1023300" s="75"/>
      <c r="L1023300" s="73"/>
      <c r="M1023300" s="73"/>
      <c r="N1023300" s="76"/>
      <c r="O1023300" s="73"/>
      <c r="P1023300" s="71"/>
      <c r="Q1023300" s="71"/>
      <c r="R1023300" s="77"/>
      <c r="S1023300" s="71"/>
      <c r="T1023300" s="71"/>
      <c r="U1023300" s="71"/>
      <c r="V1023300" s="78"/>
    </row>
    <row r="1023301" spans="1:22" customFormat="1">
      <c r="A1023301" s="2"/>
      <c r="B1023301" s="63"/>
      <c r="C1023301" s="67"/>
      <c r="D1023301" s="54"/>
      <c r="E1023301" s="71"/>
      <c r="F1023301" s="72"/>
      <c r="G1023301" s="72"/>
      <c r="H1023301" s="73"/>
      <c r="I1023301" s="74"/>
      <c r="J1023301" s="71"/>
      <c r="K1023301" s="75"/>
      <c r="L1023301" s="73"/>
      <c r="M1023301" s="73"/>
      <c r="N1023301" s="76"/>
      <c r="O1023301" s="73"/>
      <c r="P1023301" s="71"/>
      <c r="Q1023301" s="71"/>
      <c r="R1023301" s="77"/>
      <c r="S1023301" s="71"/>
      <c r="T1023301" s="71"/>
      <c r="U1023301" s="71"/>
      <c r="V1023301" s="78"/>
    </row>
    <row r="1023302" spans="1:22" customFormat="1">
      <c r="A1023302" s="2"/>
      <c r="B1023302" s="63"/>
      <c r="C1023302" s="67"/>
      <c r="D1023302" s="54"/>
      <c r="E1023302" s="71"/>
      <c r="F1023302" s="72"/>
      <c r="G1023302" s="72"/>
      <c r="H1023302" s="73"/>
      <c r="I1023302" s="74"/>
      <c r="J1023302" s="71"/>
      <c r="K1023302" s="75"/>
      <c r="L1023302" s="73"/>
      <c r="M1023302" s="73"/>
      <c r="N1023302" s="76"/>
      <c r="O1023302" s="73"/>
      <c r="P1023302" s="71"/>
      <c r="Q1023302" s="71"/>
      <c r="R1023302" s="77"/>
      <c r="S1023302" s="71"/>
      <c r="T1023302" s="71"/>
      <c r="U1023302" s="71"/>
      <c r="V1023302" s="78"/>
    </row>
    <row r="1023303" spans="1:22" customFormat="1">
      <c r="A1023303" s="2"/>
      <c r="B1023303" s="63"/>
      <c r="C1023303" s="67"/>
      <c r="D1023303" s="54"/>
      <c r="E1023303" s="71"/>
      <c r="F1023303" s="72"/>
      <c r="G1023303" s="72"/>
      <c r="H1023303" s="73"/>
      <c r="I1023303" s="74"/>
      <c r="J1023303" s="71"/>
      <c r="K1023303" s="75"/>
      <c r="L1023303" s="73"/>
      <c r="M1023303" s="73"/>
      <c r="N1023303" s="76"/>
      <c r="O1023303" s="73"/>
      <c r="P1023303" s="71"/>
      <c r="Q1023303" s="71"/>
      <c r="R1023303" s="77"/>
      <c r="S1023303" s="71"/>
      <c r="T1023303" s="71"/>
      <c r="U1023303" s="71"/>
      <c r="V1023303" s="78"/>
    </row>
    <row r="1023304" spans="1:22" customFormat="1">
      <c r="A1023304" s="2"/>
      <c r="B1023304" s="63"/>
      <c r="C1023304" s="67"/>
      <c r="D1023304" s="54"/>
      <c r="E1023304" s="71"/>
      <c r="F1023304" s="72"/>
      <c r="G1023304" s="72"/>
      <c r="H1023304" s="73"/>
      <c r="I1023304" s="74"/>
      <c r="J1023304" s="71"/>
      <c r="K1023304" s="75"/>
      <c r="L1023304" s="73"/>
      <c r="M1023304" s="73"/>
      <c r="N1023304" s="76"/>
      <c r="O1023304" s="73"/>
      <c r="P1023304" s="71"/>
      <c r="Q1023304" s="71"/>
      <c r="R1023304" s="77"/>
      <c r="S1023304" s="71"/>
      <c r="T1023304" s="71"/>
      <c r="U1023304" s="71"/>
      <c r="V1023304" s="78"/>
    </row>
    <row r="1023305" spans="1:22" customFormat="1">
      <c r="A1023305" s="2"/>
      <c r="B1023305" s="63"/>
      <c r="C1023305" s="67"/>
      <c r="D1023305" s="54"/>
      <c r="E1023305" s="71"/>
      <c r="F1023305" s="72"/>
      <c r="G1023305" s="72"/>
      <c r="H1023305" s="73"/>
      <c r="I1023305" s="74"/>
      <c r="J1023305" s="71"/>
      <c r="K1023305" s="75"/>
      <c r="L1023305" s="73"/>
      <c r="M1023305" s="73"/>
      <c r="N1023305" s="76"/>
      <c r="O1023305" s="73"/>
      <c r="P1023305" s="71"/>
      <c r="Q1023305" s="71"/>
      <c r="R1023305" s="77"/>
      <c r="S1023305" s="71"/>
      <c r="T1023305" s="71"/>
      <c r="U1023305" s="71"/>
      <c r="V1023305" s="78"/>
    </row>
    <row r="1023306" spans="1:22" customFormat="1">
      <c r="A1023306" s="2"/>
      <c r="B1023306" s="63"/>
      <c r="C1023306" s="67"/>
      <c r="D1023306" s="54"/>
      <c r="E1023306" s="71"/>
      <c r="F1023306" s="72"/>
      <c r="G1023306" s="72"/>
      <c r="H1023306" s="73"/>
      <c r="I1023306" s="74"/>
      <c r="J1023306" s="71"/>
      <c r="K1023306" s="75"/>
      <c r="L1023306" s="73"/>
      <c r="M1023306" s="73"/>
      <c r="N1023306" s="76"/>
      <c r="O1023306" s="73"/>
      <c r="P1023306" s="71"/>
      <c r="Q1023306" s="71"/>
      <c r="R1023306" s="77"/>
      <c r="S1023306" s="71"/>
      <c r="T1023306" s="71"/>
      <c r="U1023306" s="71"/>
      <c r="V1023306" s="78"/>
    </row>
    <row r="1023307" spans="1:22" customFormat="1">
      <c r="A1023307" s="2"/>
      <c r="B1023307" s="63"/>
      <c r="C1023307" s="67"/>
      <c r="D1023307" s="54"/>
      <c r="E1023307" s="71"/>
      <c r="F1023307" s="72"/>
      <c r="G1023307" s="72"/>
      <c r="H1023307" s="73"/>
      <c r="I1023307" s="74"/>
      <c r="J1023307" s="71"/>
      <c r="K1023307" s="75"/>
      <c r="L1023307" s="73"/>
      <c r="M1023307" s="73"/>
      <c r="N1023307" s="76"/>
      <c r="O1023307" s="73"/>
      <c r="P1023307" s="71"/>
      <c r="Q1023307" s="71"/>
      <c r="R1023307" s="77"/>
      <c r="S1023307" s="71"/>
      <c r="T1023307" s="71"/>
      <c r="U1023307" s="71"/>
      <c r="V1023307" s="78"/>
    </row>
    <row r="1023308" spans="1:22" customFormat="1">
      <c r="A1023308" s="2"/>
      <c r="B1023308" s="63"/>
      <c r="C1023308" s="67"/>
      <c r="D1023308" s="54"/>
      <c r="E1023308" s="71"/>
      <c r="F1023308" s="72"/>
      <c r="G1023308" s="72"/>
      <c r="H1023308" s="73"/>
      <c r="I1023308" s="74"/>
      <c r="J1023308" s="71"/>
      <c r="K1023308" s="75"/>
      <c r="L1023308" s="73"/>
      <c r="M1023308" s="73"/>
      <c r="N1023308" s="76"/>
      <c r="O1023308" s="73"/>
      <c r="P1023308" s="71"/>
      <c r="Q1023308" s="71"/>
      <c r="R1023308" s="77"/>
      <c r="S1023308" s="71"/>
      <c r="T1023308" s="71"/>
      <c r="U1023308" s="71"/>
      <c r="V1023308" s="78"/>
    </row>
    <row r="1023309" spans="1:22" customFormat="1">
      <c r="A1023309" s="2"/>
      <c r="B1023309" s="63"/>
      <c r="C1023309" s="67"/>
      <c r="D1023309" s="54"/>
      <c r="E1023309" s="71"/>
      <c r="F1023309" s="72"/>
      <c r="G1023309" s="72"/>
      <c r="H1023309" s="73"/>
      <c r="I1023309" s="74"/>
      <c r="J1023309" s="71"/>
      <c r="K1023309" s="75"/>
      <c r="L1023309" s="73"/>
      <c r="M1023309" s="73"/>
      <c r="N1023309" s="76"/>
      <c r="O1023309" s="73"/>
      <c r="P1023309" s="71"/>
      <c r="Q1023309" s="71"/>
      <c r="R1023309" s="77"/>
      <c r="S1023309" s="71"/>
      <c r="T1023309" s="71"/>
      <c r="U1023309" s="71"/>
      <c r="V1023309" s="78"/>
    </row>
    <row r="1023310" spans="1:22" customFormat="1">
      <c r="A1023310" s="2"/>
      <c r="B1023310" s="63"/>
      <c r="C1023310" s="67"/>
      <c r="D1023310" s="54"/>
      <c r="E1023310" s="71"/>
      <c r="F1023310" s="72"/>
      <c r="G1023310" s="72"/>
      <c r="H1023310" s="73"/>
      <c r="I1023310" s="74"/>
      <c r="J1023310" s="71"/>
      <c r="K1023310" s="75"/>
      <c r="L1023310" s="73"/>
      <c r="M1023310" s="73"/>
      <c r="N1023310" s="76"/>
      <c r="O1023310" s="73"/>
      <c r="P1023310" s="71"/>
      <c r="Q1023310" s="71"/>
      <c r="R1023310" s="77"/>
      <c r="S1023310" s="71"/>
      <c r="T1023310" s="71"/>
      <c r="U1023310" s="71"/>
      <c r="V1023310" s="78"/>
    </row>
    <row r="1023311" spans="1:22" customFormat="1">
      <c r="A1023311" s="2"/>
      <c r="B1023311" s="63"/>
      <c r="C1023311" s="67"/>
      <c r="D1023311" s="54"/>
      <c r="E1023311" s="71"/>
      <c r="F1023311" s="72"/>
      <c r="G1023311" s="72"/>
      <c r="H1023311" s="73"/>
      <c r="I1023311" s="74"/>
      <c r="J1023311" s="71"/>
      <c r="K1023311" s="75"/>
      <c r="L1023311" s="73"/>
      <c r="M1023311" s="73"/>
      <c r="N1023311" s="76"/>
      <c r="O1023311" s="73"/>
      <c r="P1023311" s="71"/>
      <c r="Q1023311" s="71"/>
      <c r="R1023311" s="77"/>
      <c r="S1023311" s="71"/>
      <c r="T1023311" s="71"/>
      <c r="U1023311" s="71"/>
      <c r="V1023311" s="78"/>
    </row>
    <row r="1023312" spans="1:22" customFormat="1">
      <c r="A1023312" s="2"/>
      <c r="B1023312" s="63"/>
      <c r="C1023312" s="67"/>
      <c r="D1023312" s="54"/>
      <c r="E1023312" s="71"/>
      <c r="F1023312" s="72"/>
      <c r="G1023312" s="72"/>
      <c r="H1023312" s="73"/>
      <c r="I1023312" s="74"/>
      <c r="J1023312" s="71"/>
      <c r="K1023312" s="75"/>
      <c r="L1023312" s="73"/>
      <c r="M1023312" s="73"/>
      <c r="N1023312" s="76"/>
      <c r="O1023312" s="73"/>
      <c r="P1023312" s="71"/>
      <c r="Q1023312" s="71"/>
      <c r="R1023312" s="77"/>
      <c r="S1023312" s="71"/>
      <c r="T1023312" s="71"/>
      <c r="U1023312" s="71"/>
      <c r="V1023312" s="78"/>
    </row>
    <row r="1023313" spans="1:22" customFormat="1">
      <c r="A1023313" s="2"/>
      <c r="B1023313" s="63"/>
      <c r="C1023313" s="67"/>
      <c r="D1023313" s="54"/>
      <c r="E1023313" s="71"/>
      <c r="F1023313" s="72"/>
      <c r="G1023313" s="72"/>
      <c r="H1023313" s="73"/>
      <c r="I1023313" s="74"/>
      <c r="J1023313" s="71"/>
      <c r="K1023313" s="75"/>
      <c r="L1023313" s="73"/>
      <c r="M1023313" s="73"/>
      <c r="N1023313" s="76"/>
      <c r="O1023313" s="73"/>
      <c r="P1023313" s="71"/>
      <c r="Q1023313" s="71"/>
      <c r="R1023313" s="77"/>
      <c r="S1023313" s="71"/>
      <c r="T1023313" s="71"/>
      <c r="U1023313" s="71"/>
      <c r="V1023313" s="78"/>
    </row>
    <row r="1023314" spans="1:22" customFormat="1">
      <c r="A1023314" s="2"/>
      <c r="B1023314" s="63"/>
      <c r="C1023314" s="67"/>
      <c r="D1023314" s="54"/>
      <c r="E1023314" s="71"/>
      <c r="F1023314" s="72"/>
      <c r="G1023314" s="72"/>
      <c r="H1023314" s="73"/>
      <c r="I1023314" s="74"/>
      <c r="J1023314" s="71"/>
      <c r="K1023314" s="75"/>
      <c r="L1023314" s="73"/>
      <c r="M1023314" s="73"/>
      <c r="N1023314" s="76"/>
      <c r="O1023314" s="73"/>
      <c r="P1023314" s="71"/>
      <c r="Q1023314" s="71"/>
      <c r="R1023314" s="77"/>
      <c r="S1023314" s="71"/>
      <c r="T1023314" s="71"/>
      <c r="U1023314" s="71"/>
      <c r="V1023314" s="78"/>
    </row>
    <row r="1023315" spans="1:22" customFormat="1">
      <c r="A1023315" s="2"/>
      <c r="B1023315" s="63"/>
      <c r="C1023315" s="67"/>
      <c r="D1023315" s="54"/>
      <c r="E1023315" s="71"/>
      <c r="F1023315" s="72"/>
      <c r="G1023315" s="72"/>
      <c r="H1023315" s="73"/>
      <c r="I1023315" s="74"/>
      <c r="J1023315" s="71"/>
      <c r="K1023315" s="75"/>
      <c r="L1023315" s="73"/>
      <c r="M1023315" s="73"/>
      <c r="N1023315" s="76"/>
      <c r="O1023315" s="73"/>
      <c r="P1023315" s="71"/>
      <c r="Q1023315" s="71"/>
      <c r="R1023315" s="77"/>
      <c r="S1023315" s="71"/>
      <c r="T1023315" s="71"/>
      <c r="U1023315" s="71"/>
      <c r="V1023315" s="78"/>
    </row>
    <row r="1023316" spans="1:22" customFormat="1">
      <c r="A1023316" s="2"/>
      <c r="B1023316" s="63"/>
      <c r="C1023316" s="67"/>
      <c r="D1023316" s="54"/>
      <c r="E1023316" s="71"/>
      <c r="F1023316" s="72"/>
      <c r="G1023316" s="72"/>
      <c r="H1023316" s="73"/>
      <c r="I1023316" s="74"/>
      <c r="J1023316" s="71"/>
      <c r="K1023316" s="75"/>
      <c r="L1023316" s="73"/>
      <c r="M1023316" s="73"/>
      <c r="N1023316" s="76"/>
      <c r="O1023316" s="73"/>
      <c r="P1023316" s="71"/>
      <c r="Q1023316" s="71"/>
      <c r="R1023316" s="77"/>
      <c r="S1023316" s="71"/>
      <c r="T1023316" s="71"/>
      <c r="U1023316" s="71"/>
      <c r="V1023316" s="78"/>
    </row>
    <row r="1023317" spans="1:22" customFormat="1">
      <c r="A1023317" s="2"/>
      <c r="B1023317" s="63"/>
      <c r="C1023317" s="67"/>
      <c r="D1023317" s="54"/>
      <c r="E1023317" s="71"/>
      <c r="F1023317" s="72"/>
      <c r="G1023317" s="72"/>
      <c r="H1023317" s="73"/>
      <c r="I1023317" s="74"/>
      <c r="J1023317" s="71"/>
      <c r="K1023317" s="75"/>
      <c r="L1023317" s="73"/>
      <c r="M1023317" s="73"/>
      <c r="N1023317" s="76"/>
      <c r="O1023317" s="73"/>
      <c r="P1023317" s="71"/>
      <c r="Q1023317" s="71"/>
      <c r="R1023317" s="77"/>
      <c r="S1023317" s="71"/>
      <c r="T1023317" s="71"/>
      <c r="U1023317" s="71"/>
      <c r="V1023317" s="78"/>
    </row>
    <row r="1023318" spans="1:22" customFormat="1">
      <c r="A1023318" s="2"/>
      <c r="B1023318" s="63"/>
      <c r="C1023318" s="67"/>
      <c r="D1023318" s="54"/>
      <c r="E1023318" s="71"/>
      <c r="F1023318" s="72"/>
      <c r="G1023318" s="72"/>
      <c r="H1023318" s="73"/>
      <c r="I1023318" s="74"/>
      <c r="J1023318" s="71"/>
      <c r="K1023318" s="75"/>
      <c r="L1023318" s="73"/>
      <c r="M1023318" s="73"/>
      <c r="N1023318" s="76"/>
      <c r="O1023318" s="73"/>
      <c r="P1023318" s="71"/>
      <c r="Q1023318" s="71"/>
      <c r="R1023318" s="77"/>
      <c r="S1023318" s="71"/>
      <c r="T1023318" s="71"/>
      <c r="U1023318" s="71"/>
      <c r="V1023318" s="78"/>
    </row>
    <row r="1023319" spans="1:22" customFormat="1">
      <c r="A1023319" s="2"/>
      <c r="B1023319" s="63"/>
      <c r="C1023319" s="67"/>
      <c r="D1023319" s="54"/>
      <c r="E1023319" s="71"/>
      <c r="F1023319" s="72"/>
      <c r="G1023319" s="72"/>
      <c r="H1023319" s="73"/>
      <c r="I1023319" s="74"/>
      <c r="J1023319" s="71"/>
      <c r="K1023319" s="75"/>
      <c r="L1023319" s="73"/>
      <c r="M1023319" s="73"/>
      <c r="N1023319" s="76"/>
      <c r="O1023319" s="73"/>
      <c r="P1023319" s="71"/>
      <c r="Q1023319" s="71"/>
      <c r="R1023319" s="77"/>
      <c r="S1023319" s="71"/>
      <c r="T1023319" s="71"/>
      <c r="U1023319" s="71"/>
      <c r="V1023319" s="78"/>
    </row>
    <row r="1023320" spans="1:22" customFormat="1">
      <c r="A1023320" s="2"/>
      <c r="B1023320" s="63"/>
      <c r="C1023320" s="67"/>
      <c r="D1023320" s="54"/>
      <c r="E1023320" s="71"/>
      <c r="F1023320" s="72"/>
      <c r="G1023320" s="72"/>
      <c r="H1023320" s="73"/>
      <c r="I1023320" s="74"/>
      <c r="J1023320" s="71"/>
      <c r="K1023320" s="75"/>
      <c r="L1023320" s="73"/>
      <c r="M1023320" s="73"/>
      <c r="N1023320" s="76"/>
      <c r="O1023320" s="73"/>
      <c r="P1023320" s="71"/>
      <c r="Q1023320" s="71"/>
      <c r="R1023320" s="77"/>
      <c r="S1023320" s="71"/>
      <c r="T1023320" s="71"/>
      <c r="U1023320" s="71"/>
      <c r="V1023320" s="78"/>
    </row>
    <row r="1023321" spans="1:22" customFormat="1">
      <c r="A1023321" s="2"/>
      <c r="B1023321" s="63"/>
      <c r="C1023321" s="67"/>
      <c r="D1023321" s="54"/>
      <c r="E1023321" s="71"/>
      <c r="F1023321" s="72"/>
      <c r="G1023321" s="72"/>
      <c r="H1023321" s="73"/>
      <c r="I1023321" s="74"/>
      <c r="J1023321" s="71"/>
      <c r="K1023321" s="75"/>
      <c r="L1023321" s="73"/>
      <c r="M1023321" s="73"/>
      <c r="N1023321" s="76"/>
      <c r="O1023321" s="73"/>
      <c r="P1023321" s="71"/>
      <c r="Q1023321" s="71"/>
      <c r="R1023321" s="77"/>
      <c r="S1023321" s="71"/>
      <c r="T1023321" s="71"/>
      <c r="U1023321" s="71"/>
      <c r="V1023321" s="78"/>
    </row>
    <row r="1023322" spans="1:22" customFormat="1">
      <c r="A1023322" s="2"/>
      <c r="B1023322" s="63"/>
      <c r="C1023322" s="67"/>
      <c r="D1023322" s="54"/>
      <c r="E1023322" s="71"/>
      <c r="F1023322" s="72"/>
      <c r="G1023322" s="72"/>
      <c r="H1023322" s="73"/>
      <c r="I1023322" s="74"/>
      <c r="J1023322" s="71"/>
      <c r="K1023322" s="75"/>
      <c r="L1023322" s="73"/>
      <c r="M1023322" s="73"/>
      <c r="N1023322" s="76"/>
      <c r="O1023322" s="73"/>
      <c r="P1023322" s="71"/>
      <c r="Q1023322" s="71"/>
      <c r="R1023322" s="77"/>
      <c r="S1023322" s="71"/>
      <c r="T1023322" s="71"/>
      <c r="U1023322" s="71"/>
      <c r="V1023322" s="78"/>
    </row>
    <row r="1023323" spans="1:22" customFormat="1">
      <c r="A1023323" s="2"/>
      <c r="B1023323" s="63"/>
      <c r="C1023323" s="67"/>
      <c r="D1023323" s="54"/>
      <c r="E1023323" s="71"/>
      <c r="F1023323" s="72"/>
      <c r="G1023323" s="72"/>
      <c r="H1023323" s="73"/>
      <c r="I1023323" s="74"/>
      <c r="J1023323" s="71"/>
      <c r="K1023323" s="75"/>
      <c r="L1023323" s="73"/>
      <c r="M1023323" s="73"/>
      <c r="N1023323" s="76"/>
      <c r="O1023323" s="73"/>
      <c r="P1023323" s="71"/>
      <c r="Q1023323" s="71"/>
      <c r="R1023323" s="77"/>
      <c r="S1023323" s="71"/>
      <c r="T1023323" s="71"/>
      <c r="U1023323" s="71"/>
      <c r="V1023323" s="78"/>
    </row>
    <row r="1023324" spans="1:22" customFormat="1">
      <c r="A1023324" s="2"/>
      <c r="B1023324" s="63"/>
      <c r="C1023324" s="67"/>
      <c r="D1023324" s="54"/>
      <c r="E1023324" s="71"/>
      <c r="F1023324" s="72"/>
      <c r="G1023324" s="72"/>
      <c r="H1023324" s="73"/>
      <c r="I1023324" s="74"/>
      <c r="J1023324" s="71"/>
      <c r="K1023324" s="75"/>
      <c r="L1023324" s="73"/>
      <c r="M1023324" s="73"/>
      <c r="N1023324" s="76"/>
      <c r="O1023324" s="73"/>
      <c r="P1023324" s="71"/>
      <c r="Q1023324" s="71"/>
      <c r="R1023324" s="77"/>
      <c r="S1023324" s="71"/>
      <c r="T1023324" s="71"/>
      <c r="U1023324" s="71"/>
      <c r="V1023324" s="78"/>
    </row>
    <row r="1023325" spans="1:22" customFormat="1">
      <c r="A1023325" s="2"/>
      <c r="B1023325" s="63"/>
      <c r="C1023325" s="67"/>
      <c r="D1023325" s="54"/>
      <c r="E1023325" s="71"/>
      <c r="F1023325" s="72"/>
      <c r="G1023325" s="72"/>
      <c r="H1023325" s="73"/>
      <c r="I1023325" s="74"/>
      <c r="J1023325" s="71"/>
      <c r="K1023325" s="75"/>
      <c r="L1023325" s="73"/>
      <c r="M1023325" s="73"/>
      <c r="N1023325" s="76"/>
      <c r="O1023325" s="73"/>
      <c r="P1023325" s="71"/>
      <c r="Q1023325" s="71"/>
      <c r="R1023325" s="77"/>
      <c r="S1023325" s="71"/>
      <c r="T1023325" s="71"/>
      <c r="U1023325" s="71"/>
      <c r="V1023325" s="78"/>
    </row>
    <row r="1023326" spans="1:22" customFormat="1">
      <c r="A1023326" s="2"/>
      <c r="B1023326" s="63"/>
      <c r="C1023326" s="67"/>
      <c r="D1023326" s="54"/>
      <c r="E1023326" s="71"/>
      <c r="F1023326" s="72"/>
      <c r="G1023326" s="72"/>
      <c r="H1023326" s="73"/>
      <c r="I1023326" s="74"/>
      <c r="J1023326" s="71"/>
      <c r="K1023326" s="75"/>
      <c r="L1023326" s="73"/>
      <c r="M1023326" s="73"/>
      <c r="N1023326" s="76"/>
      <c r="O1023326" s="73"/>
      <c r="P1023326" s="71"/>
      <c r="Q1023326" s="71"/>
      <c r="R1023326" s="77"/>
      <c r="S1023326" s="71"/>
      <c r="T1023326" s="71"/>
      <c r="U1023326" s="71"/>
      <c r="V1023326" s="78"/>
    </row>
    <row r="1023327" spans="1:22" customFormat="1">
      <c r="A1023327" s="2"/>
      <c r="B1023327" s="63"/>
      <c r="C1023327" s="67"/>
      <c r="D1023327" s="54"/>
      <c r="E1023327" s="71"/>
      <c r="F1023327" s="72"/>
      <c r="G1023327" s="72"/>
      <c r="H1023327" s="73"/>
      <c r="I1023327" s="74"/>
      <c r="J1023327" s="71"/>
      <c r="K1023327" s="75"/>
      <c r="L1023327" s="73"/>
      <c r="M1023327" s="73"/>
      <c r="N1023327" s="76"/>
      <c r="O1023327" s="73"/>
      <c r="P1023327" s="71"/>
      <c r="Q1023327" s="71"/>
      <c r="R1023327" s="77"/>
      <c r="S1023327" s="71"/>
      <c r="T1023327" s="71"/>
      <c r="U1023327" s="71"/>
      <c r="V1023327" s="78"/>
    </row>
    <row r="1023328" spans="1:22" customFormat="1">
      <c r="A1023328" s="2"/>
      <c r="B1023328" s="63"/>
      <c r="C1023328" s="67"/>
      <c r="D1023328" s="54"/>
      <c r="E1023328" s="71"/>
      <c r="F1023328" s="72"/>
      <c r="G1023328" s="72"/>
      <c r="H1023328" s="73"/>
      <c r="I1023328" s="74"/>
      <c r="J1023328" s="71"/>
      <c r="K1023328" s="75"/>
      <c r="L1023328" s="73"/>
      <c r="M1023328" s="73"/>
      <c r="N1023328" s="76"/>
      <c r="O1023328" s="73"/>
      <c r="P1023328" s="71"/>
      <c r="Q1023328" s="71"/>
      <c r="R1023328" s="77"/>
      <c r="S1023328" s="71"/>
      <c r="T1023328" s="71"/>
      <c r="U1023328" s="71"/>
      <c r="V1023328" s="78"/>
    </row>
    <row r="1023329" spans="1:22" customFormat="1">
      <c r="A1023329" s="2"/>
      <c r="B1023329" s="63"/>
      <c r="C1023329" s="67"/>
      <c r="D1023329" s="54"/>
      <c r="E1023329" s="71"/>
      <c r="F1023329" s="72"/>
      <c r="G1023329" s="72"/>
      <c r="H1023329" s="73"/>
      <c r="I1023329" s="74"/>
      <c r="J1023329" s="71"/>
      <c r="K1023329" s="75"/>
      <c r="L1023329" s="73"/>
      <c r="M1023329" s="73"/>
      <c r="N1023329" s="76"/>
      <c r="O1023329" s="73"/>
      <c r="P1023329" s="71"/>
      <c r="Q1023329" s="71"/>
      <c r="R1023329" s="77"/>
      <c r="S1023329" s="71"/>
      <c r="T1023329" s="71"/>
      <c r="U1023329" s="71"/>
      <c r="V1023329" s="78"/>
    </row>
    <row r="1023330" spans="1:22" customFormat="1">
      <c r="A1023330" s="2"/>
      <c r="B1023330" s="63"/>
      <c r="C1023330" s="67"/>
      <c r="D1023330" s="54"/>
      <c r="E1023330" s="71"/>
      <c r="F1023330" s="72"/>
      <c r="G1023330" s="72"/>
      <c r="H1023330" s="73"/>
      <c r="I1023330" s="74"/>
      <c r="J1023330" s="71"/>
      <c r="K1023330" s="75"/>
      <c r="L1023330" s="73"/>
      <c r="M1023330" s="73"/>
      <c r="N1023330" s="76"/>
      <c r="O1023330" s="73"/>
      <c r="P1023330" s="71"/>
      <c r="Q1023330" s="71"/>
      <c r="R1023330" s="77"/>
      <c r="S1023330" s="71"/>
      <c r="T1023330" s="71"/>
      <c r="U1023330" s="71"/>
      <c r="V1023330" s="78"/>
    </row>
    <row r="1023331" spans="1:22" customFormat="1">
      <c r="A1023331" s="2"/>
      <c r="B1023331" s="63"/>
      <c r="C1023331" s="67"/>
      <c r="D1023331" s="54"/>
      <c r="E1023331" s="71"/>
      <c r="F1023331" s="72"/>
      <c r="G1023331" s="72"/>
      <c r="H1023331" s="73"/>
      <c r="I1023331" s="74"/>
      <c r="J1023331" s="71"/>
      <c r="K1023331" s="75"/>
      <c r="L1023331" s="73"/>
      <c r="M1023331" s="73"/>
      <c r="N1023331" s="76"/>
      <c r="O1023331" s="73"/>
      <c r="P1023331" s="71"/>
      <c r="Q1023331" s="71"/>
      <c r="R1023331" s="77"/>
      <c r="S1023331" s="71"/>
      <c r="T1023331" s="71"/>
      <c r="U1023331" s="71"/>
      <c r="V1023331" s="78"/>
    </row>
    <row r="1023332" spans="1:22" customFormat="1">
      <c r="A1023332" s="2"/>
      <c r="B1023332" s="63"/>
      <c r="C1023332" s="67"/>
      <c r="D1023332" s="54"/>
      <c r="E1023332" s="71"/>
      <c r="F1023332" s="72"/>
      <c r="G1023332" s="72"/>
      <c r="H1023332" s="73"/>
      <c r="I1023332" s="74"/>
      <c r="J1023332" s="71"/>
      <c r="K1023332" s="75"/>
      <c r="L1023332" s="73"/>
      <c r="M1023332" s="73"/>
      <c r="N1023332" s="76"/>
      <c r="O1023332" s="73"/>
      <c r="P1023332" s="71"/>
      <c r="Q1023332" s="71"/>
      <c r="R1023332" s="77"/>
      <c r="S1023332" s="71"/>
      <c r="T1023332" s="71"/>
      <c r="U1023332" s="71"/>
      <c r="V1023332" s="78"/>
    </row>
    <row r="1023333" spans="1:22" customFormat="1">
      <c r="A1023333" s="2"/>
      <c r="B1023333" s="63"/>
      <c r="C1023333" s="67"/>
      <c r="D1023333" s="54"/>
      <c r="E1023333" s="71"/>
      <c r="F1023333" s="72"/>
      <c r="G1023333" s="72"/>
      <c r="H1023333" s="73"/>
      <c r="I1023333" s="74"/>
      <c r="J1023333" s="71"/>
      <c r="K1023333" s="75"/>
      <c r="L1023333" s="73"/>
      <c r="M1023333" s="73"/>
      <c r="N1023333" s="76"/>
      <c r="O1023333" s="73"/>
      <c r="P1023333" s="71"/>
      <c r="Q1023333" s="71"/>
      <c r="R1023333" s="77"/>
      <c r="S1023333" s="71"/>
      <c r="T1023333" s="71"/>
      <c r="U1023333" s="71"/>
      <c r="V1023333" s="78"/>
    </row>
    <row r="1023334" spans="1:22" customFormat="1">
      <c r="A1023334" s="2"/>
      <c r="B1023334" s="63"/>
      <c r="C1023334" s="67"/>
      <c r="D1023334" s="54"/>
      <c r="E1023334" s="71"/>
      <c r="F1023334" s="72"/>
      <c r="G1023334" s="72"/>
      <c r="H1023334" s="73"/>
      <c r="I1023334" s="74"/>
      <c r="J1023334" s="71"/>
      <c r="K1023334" s="75"/>
      <c r="L1023334" s="73"/>
      <c r="M1023334" s="73"/>
      <c r="N1023334" s="76"/>
      <c r="O1023334" s="73"/>
      <c r="P1023334" s="71"/>
      <c r="Q1023334" s="71"/>
      <c r="R1023334" s="77"/>
      <c r="S1023334" s="71"/>
      <c r="T1023334" s="71"/>
      <c r="U1023334" s="71"/>
      <c r="V1023334" s="78"/>
    </row>
    <row r="1023335" spans="1:22" customFormat="1">
      <c r="A1023335" s="2"/>
      <c r="B1023335" s="63"/>
      <c r="C1023335" s="67"/>
      <c r="D1023335" s="54"/>
      <c r="E1023335" s="71"/>
      <c r="F1023335" s="72"/>
      <c r="G1023335" s="72"/>
      <c r="H1023335" s="73"/>
      <c r="I1023335" s="74"/>
      <c r="J1023335" s="71"/>
      <c r="K1023335" s="75"/>
      <c r="L1023335" s="73"/>
      <c r="M1023335" s="73"/>
      <c r="N1023335" s="76"/>
      <c r="O1023335" s="73"/>
      <c r="P1023335" s="71"/>
      <c r="Q1023335" s="71"/>
      <c r="R1023335" s="77"/>
      <c r="S1023335" s="71"/>
      <c r="T1023335" s="71"/>
      <c r="U1023335" s="71"/>
      <c r="V1023335" s="78"/>
    </row>
    <row r="1023336" spans="1:22" customFormat="1">
      <c r="A1023336" s="2"/>
      <c r="B1023336" s="63"/>
      <c r="C1023336" s="67"/>
      <c r="D1023336" s="54"/>
      <c r="E1023336" s="71"/>
      <c r="F1023336" s="72"/>
      <c r="G1023336" s="72"/>
      <c r="H1023336" s="73"/>
      <c r="I1023336" s="74"/>
      <c r="J1023336" s="71"/>
      <c r="K1023336" s="75"/>
      <c r="L1023336" s="73"/>
      <c r="M1023336" s="73"/>
      <c r="N1023336" s="76"/>
      <c r="O1023336" s="73"/>
      <c r="P1023336" s="71"/>
      <c r="Q1023336" s="71"/>
      <c r="R1023336" s="77"/>
      <c r="S1023336" s="71"/>
      <c r="T1023336" s="71"/>
      <c r="U1023336" s="71"/>
      <c r="V1023336" s="78"/>
    </row>
    <row r="1023337" spans="1:22" customFormat="1">
      <c r="A1023337" s="2"/>
      <c r="B1023337" s="63"/>
      <c r="C1023337" s="67"/>
      <c r="D1023337" s="54"/>
      <c r="E1023337" s="71"/>
      <c r="F1023337" s="72"/>
      <c r="G1023337" s="72"/>
      <c r="H1023337" s="73"/>
      <c r="I1023337" s="74"/>
      <c r="J1023337" s="71"/>
      <c r="K1023337" s="75"/>
      <c r="L1023337" s="73"/>
      <c r="M1023337" s="73"/>
      <c r="N1023337" s="76"/>
      <c r="O1023337" s="73"/>
      <c r="P1023337" s="71"/>
      <c r="Q1023337" s="71"/>
      <c r="R1023337" s="77"/>
      <c r="S1023337" s="71"/>
      <c r="T1023337" s="71"/>
      <c r="U1023337" s="71"/>
      <c r="V1023337" s="78"/>
    </row>
    <row r="1023338" spans="1:22" customFormat="1">
      <c r="A1023338" s="2"/>
      <c r="B1023338" s="63"/>
      <c r="C1023338" s="67"/>
      <c r="D1023338" s="54"/>
      <c r="E1023338" s="71"/>
      <c r="F1023338" s="72"/>
      <c r="G1023338" s="72"/>
      <c r="H1023338" s="73"/>
      <c r="I1023338" s="74"/>
      <c r="J1023338" s="71"/>
      <c r="K1023338" s="75"/>
      <c r="L1023338" s="73"/>
      <c r="M1023338" s="73"/>
      <c r="N1023338" s="76"/>
      <c r="O1023338" s="73"/>
      <c r="P1023338" s="71"/>
      <c r="Q1023338" s="71"/>
      <c r="R1023338" s="77"/>
      <c r="S1023338" s="71"/>
      <c r="T1023338" s="71"/>
      <c r="U1023338" s="71"/>
      <c r="V1023338" s="78"/>
    </row>
    <row r="1023339" spans="1:22" customFormat="1">
      <c r="A1023339" s="2"/>
      <c r="B1023339" s="63"/>
      <c r="C1023339" s="67"/>
      <c r="D1023339" s="54"/>
      <c r="E1023339" s="71"/>
      <c r="F1023339" s="72"/>
      <c r="G1023339" s="72"/>
      <c r="H1023339" s="73"/>
      <c r="I1023339" s="74"/>
      <c r="J1023339" s="71"/>
      <c r="K1023339" s="75"/>
      <c r="L1023339" s="73"/>
      <c r="M1023339" s="73"/>
      <c r="N1023339" s="76"/>
      <c r="O1023339" s="73"/>
      <c r="P1023339" s="71"/>
      <c r="Q1023339" s="71"/>
      <c r="R1023339" s="77"/>
      <c r="S1023339" s="71"/>
      <c r="T1023339" s="71"/>
      <c r="U1023339" s="71"/>
      <c r="V1023339" s="78"/>
    </row>
    <row r="1023340" spans="1:22" customFormat="1">
      <c r="A1023340" s="2"/>
      <c r="B1023340" s="63"/>
      <c r="C1023340" s="67"/>
      <c r="D1023340" s="54"/>
      <c r="E1023340" s="71"/>
      <c r="F1023340" s="72"/>
      <c r="G1023340" s="72"/>
      <c r="H1023340" s="73"/>
      <c r="I1023340" s="74"/>
      <c r="J1023340" s="71"/>
      <c r="K1023340" s="75"/>
      <c r="L1023340" s="73"/>
      <c r="M1023340" s="73"/>
      <c r="N1023340" s="76"/>
      <c r="O1023340" s="73"/>
      <c r="P1023340" s="71"/>
      <c r="Q1023340" s="71"/>
      <c r="R1023340" s="77"/>
      <c r="S1023340" s="71"/>
      <c r="T1023340" s="71"/>
      <c r="U1023340" s="71"/>
      <c r="V1023340" s="78"/>
    </row>
    <row r="1023341" spans="1:22" customFormat="1">
      <c r="A1023341" s="2"/>
      <c r="B1023341" s="63"/>
      <c r="C1023341" s="67"/>
      <c r="D1023341" s="54"/>
      <c r="E1023341" s="71"/>
      <c r="F1023341" s="72"/>
      <c r="G1023341" s="72"/>
      <c r="H1023341" s="73"/>
      <c r="I1023341" s="74"/>
      <c r="J1023341" s="71"/>
      <c r="K1023341" s="75"/>
      <c r="L1023341" s="73"/>
      <c r="M1023341" s="73"/>
      <c r="N1023341" s="76"/>
      <c r="O1023341" s="73"/>
      <c r="P1023341" s="71"/>
      <c r="Q1023341" s="71"/>
      <c r="R1023341" s="77"/>
      <c r="S1023341" s="71"/>
      <c r="T1023341" s="71"/>
      <c r="U1023341" s="71"/>
      <c r="V1023341" s="78"/>
    </row>
    <row r="1023342" spans="1:22" customFormat="1">
      <c r="A1023342" s="2"/>
      <c r="B1023342" s="63"/>
      <c r="C1023342" s="67"/>
      <c r="D1023342" s="54"/>
      <c r="E1023342" s="71"/>
      <c r="F1023342" s="72"/>
      <c r="G1023342" s="72"/>
      <c r="H1023342" s="73"/>
      <c r="I1023342" s="74"/>
      <c r="J1023342" s="71"/>
      <c r="K1023342" s="75"/>
      <c r="L1023342" s="73"/>
      <c r="M1023342" s="73"/>
      <c r="N1023342" s="76"/>
      <c r="O1023342" s="73"/>
      <c r="P1023342" s="71"/>
      <c r="Q1023342" s="71"/>
      <c r="R1023342" s="77"/>
      <c r="S1023342" s="71"/>
      <c r="T1023342" s="71"/>
      <c r="U1023342" s="71"/>
      <c r="V1023342" s="78"/>
    </row>
    <row r="1023343" spans="1:22" customFormat="1">
      <c r="A1023343" s="2"/>
      <c r="B1023343" s="63"/>
      <c r="C1023343" s="67"/>
      <c r="D1023343" s="54"/>
      <c r="E1023343" s="71"/>
      <c r="F1023343" s="72"/>
      <c r="G1023343" s="72"/>
      <c r="H1023343" s="73"/>
      <c r="I1023343" s="74"/>
      <c r="J1023343" s="71"/>
      <c r="K1023343" s="75"/>
      <c r="L1023343" s="73"/>
      <c r="M1023343" s="73"/>
      <c r="N1023343" s="76"/>
      <c r="O1023343" s="73"/>
      <c r="P1023343" s="71"/>
      <c r="Q1023343" s="71"/>
      <c r="R1023343" s="77"/>
      <c r="S1023343" s="71"/>
      <c r="T1023343" s="71"/>
      <c r="U1023343" s="71"/>
      <c r="V1023343" s="78"/>
    </row>
    <row r="1023344" spans="1:22" customFormat="1">
      <c r="A1023344" s="2"/>
      <c r="B1023344" s="63"/>
      <c r="C1023344" s="67"/>
      <c r="D1023344" s="54"/>
      <c r="E1023344" s="71"/>
      <c r="F1023344" s="72"/>
      <c r="G1023344" s="72"/>
      <c r="H1023344" s="73"/>
      <c r="I1023344" s="74"/>
      <c r="J1023344" s="71"/>
      <c r="K1023344" s="75"/>
      <c r="L1023344" s="73"/>
      <c r="M1023344" s="73"/>
      <c r="N1023344" s="76"/>
      <c r="O1023344" s="73"/>
      <c r="P1023344" s="71"/>
      <c r="Q1023344" s="71"/>
      <c r="R1023344" s="77"/>
      <c r="S1023344" s="71"/>
      <c r="T1023344" s="71"/>
      <c r="U1023344" s="71"/>
      <c r="V1023344" s="78"/>
    </row>
    <row r="1023345" spans="1:22" customFormat="1">
      <c r="A1023345" s="2"/>
      <c r="B1023345" s="63"/>
      <c r="C1023345" s="67"/>
      <c r="D1023345" s="54"/>
      <c r="E1023345" s="71"/>
      <c r="F1023345" s="72"/>
      <c r="G1023345" s="72"/>
      <c r="H1023345" s="73"/>
      <c r="I1023345" s="74"/>
      <c r="J1023345" s="71"/>
      <c r="K1023345" s="75"/>
      <c r="L1023345" s="73"/>
      <c r="M1023345" s="73"/>
      <c r="N1023345" s="76"/>
      <c r="O1023345" s="73"/>
      <c r="P1023345" s="71"/>
      <c r="Q1023345" s="71"/>
      <c r="R1023345" s="77"/>
      <c r="S1023345" s="71"/>
      <c r="T1023345" s="71"/>
      <c r="U1023345" s="71"/>
      <c r="V1023345" s="78"/>
    </row>
    <row r="1023346" spans="1:22" customFormat="1">
      <c r="A1023346" s="2"/>
      <c r="B1023346" s="63"/>
      <c r="C1023346" s="67"/>
      <c r="D1023346" s="54"/>
      <c r="E1023346" s="71"/>
      <c r="F1023346" s="72"/>
      <c r="G1023346" s="72"/>
      <c r="H1023346" s="73"/>
      <c r="I1023346" s="74"/>
      <c r="J1023346" s="71"/>
      <c r="K1023346" s="75"/>
      <c r="L1023346" s="73"/>
      <c r="M1023346" s="73"/>
      <c r="N1023346" s="76"/>
      <c r="O1023346" s="73"/>
      <c r="P1023346" s="71"/>
      <c r="Q1023346" s="71"/>
      <c r="R1023346" s="77"/>
      <c r="S1023346" s="71"/>
      <c r="T1023346" s="71"/>
      <c r="U1023346" s="71"/>
      <c r="V1023346" s="78"/>
    </row>
    <row r="1023347" spans="1:22" customFormat="1">
      <c r="A1023347" s="2"/>
      <c r="B1023347" s="63"/>
      <c r="C1023347" s="67"/>
      <c r="D1023347" s="54"/>
      <c r="E1023347" s="71"/>
      <c r="F1023347" s="72"/>
      <c r="G1023347" s="72"/>
      <c r="H1023347" s="73"/>
      <c r="I1023347" s="74"/>
      <c r="J1023347" s="71"/>
      <c r="K1023347" s="75"/>
      <c r="L1023347" s="73"/>
      <c r="M1023347" s="73"/>
      <c r="N1023347" s="76"/>
      <c r="O1023347" s="73"/>
      <c r="P1023347" s="71"/>
      <c r="Q1023347" s="71"/>
      <c r="R1023347" s="77"/>
      <c r="S1023347" s="71"/>
      <c r="T1023347" s="71"/>
      <c r="U1023347" s="71"/>
      <c r="V1023347" s="78"/>
    </row>
    <row r="1023348" spans="1:22" customFormat="1">
      <c r="A1023348" s="2"/>
      <c r="B1023348" s="63"/>
      <c r="C1023348" s="67"/>
      <c r="D1023348" s="54"/>
      <c r="E1023348" s="71"/>
      <c r="F1023348" s="72"/>
      <c r="G1023348" s="72"/>
      <c r="H1023348" s="73"/>
      <c r="I1023348" s="74"/>
      <c r="J1023348" s="71"/>
      <c r="K1023348" s="75"/>
      <c r="L1023348" s="73"/>
      <c r="M1023348" s="73"/>
      <c r="N1023348" s="76"/>
      <c r="O1023348" s="73"/>
      <c r="P1023348" s="71"/>
      <c r="Q1023348" s="71"/>
      <c r="R1023348" s="77"/>
      <c r="S1023348" s="71"/>
      <c r="T1023348" s="71"/>
      <c r="U1023348" s="71"/>
      <c r="V1023348" s="78"/>
    </row>
    <row r="1023349" spans="1:22" customFormat="1">
      <c r="A1023349" s="2"/>
      <c r="B1023349" s="63"/>
      <c r="C1023349" s="67"/>
      <c r="D1023349" s="54"/>
      <c r="E1023349" s="71"/>
      <c r="F1023349" s="72"/>
      <c r="G1023349" s="72"/>
      <c r="H1023349" s="73"/>
      <c r="I1023349" s="74"/>
      <c r="J1023349" s="71"/>
      <c r="K1023349" s="75"/>
      <c r="L1023349" s="73"/>
      <c r="M1023349" s="73"/>
      <c r="N1023349" s="76"/>
      <c r="O1023349" s="73"/>
      <c r="P1023349" s="71"/>
      <c r="Q1023349" s="71"/>
      <c r="R1023349" s="77"/>
      <c r="S1023349" s="71"/>
      <c r="T1023349" s="71"/>
      <c r="U1023349" s="71"/>
      <c r="V1023349" s="78"/>
    </row>
    <row r="1023350" spans="1:22" customFormat="1">
      <c r="A1023350" s="2"/>
      <c r="B1023350" s="63"/>
      <c r="C1023350" s="67"/>
      <c r="D1023350" s="54"/>
      <c r="E1023350" s="71"/>
      <c r="F1023350" s="72"/>
      <c r="G1023350" s="72"/>
      <c r="H1023350" s="73"/>
      <c r="I1023350" s="74"/>
      <c r="J1023350" s="71"/>
      <c r="K1023350" s="75"/>
      <c r="L1023350" s="73"/>
      <c r="M1023350" s="73"/>
      <c r="N1023350" s="76"/>
      <c r="O1023350" s="73"/>
      <c r="P1023350" s="71"/>
      <c r="Q1023350" s="71"/>
      <c r="R1023350" s="77"/>
      <c r="S1023350" s="71"/>
      <c r="T1023350" s="71"/>
      <c r="U1023350" s="71"/>
      <c r="V1023350" s="78"/>
    </row>
    <row r="1023351" spans="1:22" customFormat="1">
      <c r="A1023351" s="2"/>
      <c r="B1023351" s="63"/>
      <c r="C1023351" s="67"/>
      <c r="D1023351" s="54"/>
      <c r="E1023351" s="71"/>
      <c r="F1023351" s="72"/>
      <c r="G1023351" s="72"/>
      <c r="H1023351" s="73"/>
      <c r="I1023351" s="74"/>
      <c r="J1023351" s="71"/>
      <c r="K1023351" s="75"/>
      <c r="L1023351" s="73"/>
      <c r="M1023351" s="73"/>
      <c r="N1023351" s="76"/>
      <c r="O1023351" s="73"/>
      <c r="P1023351" s="71"/>
      <c r="Q1023351" s="71"/>
      <c r="R1023351" s="77"/>
      <c r="S1023351" s="71"/>
      <c r="T1023351" s="71"/>
      <c r="U1023351" s="71"/>
      <c r="V1023351" s="78"/>
    </row>
    <row r="1023352" spans="1:22" customFormat="1">
      <c r="A1023352" s="2"/>
      <c r="B1023352" s="63"/>
      <c r="C1023352" s="67"/>
      <c r="D1023352" s="54"/>
      <c r="E1023352" s="71"/>
      <c r="F1023352" s="72"/>
      <c r="G1023352" s="72"/>
      <c r="H1023352" s="73"/>
      <c r="I1023352" s="74"/>
      <c r="J1023352" s="71"/>
      <c r="K1023352" s="75"/>
      <c r="L1023352" s="73"/>
      <c r="M1023352" s="73"/>
      <c r="N1023352" s="76"/>
      <c r="O1023352" s="73"/>
      <c r="P1023352" s="71"/>
      <c r="Q1023352" s="71"/>
      <c r="R1023352" s="77"/>
      <c r="S1023352" s="71"/>
      <c r="T1023352" s="71"/>
      <c r="U1023352" s="71"/>
      <c r="V1023352" s="78"/>
    </row>
    <row r="1023353" spans="1:22" customFormat="1">
      <c r="A1023353" s="2"/>
      <c r="B1023353" s="63"/>
      <c r="C1023353" s="67"/>
      <c r="D1023353" s="54"/>
      <c r="E1023353" s="71"/>
      <c r="F1023353" s="72"/>
      <c r="G1023353" s="72"/>
      <c r="H1023353" s="73"/>
      <c r="I1023353" s="74"/>
      <c r="J1023353" s="71"/>
      <c r="K1023353" s="75"/>
      <c r="L1023353" s="73"/>
      <c r="M1023353" s="73"/>
      <c r="N1023353" s="76"/>
      <c r="O1023353" s="73"/>
      <c r="P1023353" s="71"/>
      <c r="Q1023353" s="71"/>
      <c r="R1023353" s="77"/>
      <c r="S1023353" s="71"/>
      <c r="T1023353" s="71"/>
      <c r="U1023353" s="71"/>
      <c r="V1023353" s="78"/>
    </row>
    <row r="1023354" spans="1:22" customFormat="1">
      <c r="A1023354" s="2"/>
      <c r="B1023354" s="63"/>
      <c r="C1023354" s="67"/>
      <c r="D1023354" s="54"/>
      <c r="E1023354" s="71"/>
      <c r="F1023354" s="72"/>
      <c r="G1023354" s="72"/>
      <c r="H1023354" s="73"/>
      <c r="I1023354" s="74"/>
      <c r="J1023354" s="71"/>
      <c r="K1023354" s="75"/>
      <c r="L1023354" s="73"/>
      <c r="M1023354" s="73"/>
      <c r="N1023354" s="76"/>
      <c r="O1023354" s="73"/>
      <c r="P1023354" s="71"/>
      <c r="Q1023354" s="71"/>
      <c r="R1023354" s="77"/>
      <c r="S1023354" s="71"/>
      <c r="T1023354" s="71"/>
      <c r="U1023354" s="71"/>
      <c r="V1023354" s="78"/>
    </row>
    <row r="1023355" spans="1:22" customFormat="1">
      <c r="A1023355" s="2"/>
      <c r="B1023355" s="63"/>
      <c r="C1023355" s="67"/>
      <c r="D1023355" s="54"/>
      <c r="E1023355" s="71"/>
      <c r="F1023355" s="72"/>
      <c r="G1023355" s="72"/>
      <c r="H1023355" s="73"/>
      <c r="I1023355" s="74"/>
      <c r="J1023355" s="71"/>
      <c r="K1023355" s="75"/>
      <c r="L1023355" s="73"/>
      <c r="M1023355" s="73"/>
      <c r="N1023355" s="76"/>
      <c r="O1023355" s="73"/>
      <c r="P1023355" s="71"/>
      <c r="Q1023355" s="71"/>
      <c r="R1023355" s="77"/>
      <c r="S1023355" s="71"/>
      <c r="T1023355" s="71"/>
      <c r="U1023355" s="71"/>
      <c r="V1023355" s="78"/>
    </row>
    <row r="1023356" spans="1:22" customFormat="1">
      <c r="A1023356" s="2"/>
      <c r="B1023356" s="63"/>
      <c r="C1023356" s="67"/>
      <c r="D1023356" s="54"/>
      <c r="E1023356" s="71"/>
      <c r="F1023356" s="72"/>
      <c r="G1023356" s="72"/>
      <c r="H1023356" s="73"/>
      <c r="I1023356" s="74"/>
      <c r="J1023356" s="71"/>
      <c r="K1023356" s="75"/>
      <c r="L1023356" s="73"/>
      <c r="M1023356" s="73"/>
      <c r="N1023356" s="76"/>
      <c r="O1023356" s="73"/>
      <c r="P1023356" s="71"/>
      <c r="Q1023356" s="71"/>
      <c r="R1023356" s="77"/>
      <c r="S1023356" s="71"/>
      <c r="T1023356" s="71"/>
      <c r="U1023356" s="71"/>
      <c r="V1023356" s="78"/>
    </row>
    <row r="1023357" spans="1:22" customFormat="1">
      <c r="A1023357" s="2"/>
      <c r="B1023357" s="63"/>
      <c r="C1023357" s="67"/>
      <c r="D1023357" s="54"/>
      <c r="E1023357" s="71"/>
      <c r="F1023357" s="72"/>
      <c r="G1023357" s="72"/>
      <c r="H1023357" s="73"/>
      <c r="I1023357" s="74"/>
      <c r="J1023357" s="71"/>
      <c r="K1023357" s="75"/>
      <c r="L1023357" s="73"/>
      <c r="M1023357" s="73"/>
      <c r="N1023357" s="76"/>
      <c r="O1023357" s="73"/>
      <c r="P1023357" s="71"/>
      <c r="Q1023357" s="71"/>
      <c r="R1023357" s="77"/>
      <c r="S1023357" s="71"/>
      <c r="T1023357" s="71"/>
      <c r="U1023357" s="71"/>
      <c r="V1023357" s="78"/>
    </row>
    <row r="1023358" spans="1:22" customFormat="1">
      <c r="A1023358" s="2"/>
      <c r="B1023358" s="63"/>
      <c r="C1023358" s="67"/>
      <c r="D1023358" s="54"/>
      <c r="E1023358" s="71"/>
      <c r="F1023358" s="72"/>
      <c r="G1023358" s="72"/>
      <c r="H1023358" s="73"/>
      <c r="I1023358" s="74"/>
      <c r="J1023358" s="71"/>
      <c r="K1023358" s="75"/>
      <c r="L1023358" s="73"/>
      <c r="M1023358" s="73"/>
      <c r="N1023358" s="76"/>
      <c r="O1023358" s="73"/>
      <c r="P1023358" s="71"/>
      <c r="Q1023358" s="71"/>
      <c r="R1023358" s="77"/>
      <c r="S1023358" s="71"/>
      <c r="T1023358" s="71"/>
      <c r="U1023358" s="71"/>
      <c r="V1023358" s="78"/>
    </row>
    <row r="1023359" spans="1:22" customFormat="1">
      <c r="A1023359" s="2"/>
      <c r="B1023359" s="63"/>
      <c r="C1023359" s="67"/>
      <c r="D1023359" s="54"/>
      <c r="E1023359" s="71"/>
      <c r="F1023359" s="72"/>
      <c r="G1023359" s="72"/>
      <c r="H1023359" s="73"/>
      <c r="I1023359" s="74"/>
      <c r="J1023359" s="71"/>
      <c r="K1023359" s="75"/>
      <c r="L1023359" s="73"/>
      <c r="M1023359" s="73"/>
      <c r="N1023359" s="76"/>
      <c r="O1023359" s="73"/>
      <c r="P1023359" s="71"/>
      <c r="Q1023359" s="71"/>
      <c r="R1023359" s="77"/>
      <c r="S1023359" s="71"/>
      <c r="T1023359" s="71"/>
      <c r="U1023359" s="71"/>
      <c r="V1023359" s="78"/>
    </row>
    <row r="1023360" spans="1:22" customFormat="1">
      <c r="A1023360" s="2"/>
      <c r="B1023360" s="63"/>
      <c r="C1023360" s="67"/>
      <c r="D1023360" s="54"/>
      <c r="E1023360" s="71"/>
      <c r="F1023360" s="72"/>
      <c r="G1023360" s="72"/>
      <c r="H1023360" s="73"/>
      <c r="I1023360" s="74"/>
      <c r="J1023360" s="71"/>
      <c r="K1023360" s="75"/>
      <c r="L1023360" s="73"/>
      <c r="M1023360" s="73"/>
      <c r="N1023360" s="76"/>
      <c r="O1023360" s="73"/>
      <c r="P1023360" s="71"/>
      <c r="Q1023360" s="71"/>
      <c r="R1023360" s="77"/>
      <c r="S1023360" s="71"/>
      <c r="T1023360" s="71"/>
      <c r="U1023360" s="71"/>
      <c r="V1023360" s="78"/>
    </row>
    <row r="1023361" spans="1:22" customFormat="1">
      <c r="A1023361" s="2"/>
      <c r="B1023361" s="63"/>
      <c r="C1023361" s="67"/>
      <c r="D1023361" s="54"/>
      <c r="E1023361" s="71"/>
      <c r="F1023361" s="72"/>
      <c r="G1023361" s="72"/>
      <c r="H1023361" s="73"/>
      <c r="I1023361" s="74"/>
      <c r="J1023361" s="71"/>
      <c r="K1023361" s="75"/>
      <c r="L1023361" s="73"/>
      <c r="M1023361" s="73"/>
      <c r="N1023361" s="76"/>
      <c r="O1023361" s="73"/>
      <c r="P1023361" s="71"/>
      <c r="Q1023361" s="71"/>
      <c r="R1023361" s="77"/>
      <c r="S1023361" s="71"/>
      <c r="T1023361" s="71"/>
      <c r="U1023361" s="71"/>
      <c r="V1023361" s="78"/>
    </row>
    <row r="1023362" spans="1:22" customFormat="1">
      <c r="A1023362" s="2"/>
      <c r="B1023362" s="63"/>
      <c r="C1023362" s="67"/>
      <c r="D1023362" s="54"/>
      <c r="E1023362" s="71"/>
      <c r="F1023362" s="72"/>
      <c r="G1023362" s="72"/>
      <c r="H1023362" s="73"/>
      <c r="I1023362" s="74"/>
      <c r="J1023362" s="71"/>
      <c r="K1023362" s="75"/>
      <c r="L1023362" s="73"/>
      <c r="M1023362" s="73"/>
      <c r="N1023362" s="76"/>
      <c r="O1023362" s="73"/>
      <c r="P1023362" s="71"/>
      <c r="Q1023362" s="71"/>
      <c r="R1023362" s="77"/>
      <c r="S1023362" s="71"/>
      <c r="T1023362" s="71"/>
      <c r="U1023362" s="71"/>
      <c r="V1023362" s="78"/>
    </row>
    <row r="1023363" spans="1:22" customFormat="1">
      <c r="A1023363" s="2"/>
      <c r="B1023363" s="63"/>
      <c r="C1023363" s="67"/>
      <c r="D1023363" s="54"/>
      <c r="E1023363" s="71"/>
      <c r="F1023363" s="72"/>
      <c r="G1023363" s="72"/>
      <c r="H1023363" s="73"/>
      <c r="I1023363" s="74"/>
      <c r="J1023363" s="71"/>
      <c r="K1023363" s="75"/>
      <c r="L1023363" s="73"/>
      <c r="M1023363" s="73"/>
      <c r="N1023363" s="76"/>
      <c r="O1023363" s="73"/>
      <c r="P1023363" s="71"/>
      <c r="Q1023363" s="71"/>
      <c r="R1023363" s="77"/>
      <c r="S1023363" s="71"/>
      <c r="T1023363" s="71"/>
      <c r="U1023363" s="71"/>
      <c r="V1023363" s="78"/>
    </row>
    <row r="1023364" spans="1:22" customFormat="1">
      <c r="A1023364" s="2"/>
      <c r="B1023364" s="63"/>
      <c r="C1023364" s="67"/>
      <c r="D1023364" s="54"/>
      <c r="E1023364" s="71"/>
      <c r="F1023364" s="72"/>
      <c r="G1023364" s="72"/>
      <c r="H1023364" s="73"/>
      <c r="I1023364" s="74"/>
      <c r="J1023364" s="71"/>
      <c r="K1023364" s="75"/>
      <c r="L1023364" s="73"/>
      <c r="M1023364" s="73"/>
      <c r="N1023364" s="76"/>
      <c r="O1023364" s="73"/>
      <c r="P1023364" s="71"/>
      <c r="Q1023364" s="71"/>
      <c r="R1023364" s="77"/>
      <c r="S1023364" s="71"/>
      <c r="T1023364" s="71"/>
      <c r="U1023364" s="71"/>
      <c r="V1023364" s="78"/>
    </row>
    <row r="1023365" spans="1:22" customFormat="1">
      <c r="A1023365" s="2"/>
      <c r="B1023365" s="63"/>
      <c r="C1023365" s="67"/>
      <c r="D1023365" s="54"/>
      <c r="E1023365" s="71"/>
      <c r="F1023365" s="72"/>
      <c r="G1023365" s="72"/>
      <c r="H1023365" s="73"/>
      <c r="I1023365" s="74"/>
      <c r="J1023365" s="71"/>
      <c r="K1023365" s="75"/>
      <c r="L1023365" s="73"/>
      <c r="M1023365" s="73"/>
      <c r="N1023365" s="76"/>
      <c r="O1023365" s="73"/>
      <c r="P1023365" s="71"/>
      <c r="Q1023365" s="71"/>
      <c r="R1023365" s="77"/>
      <c r="S1023365" s="71"/>
      <c r="T1023365" s="71"/>
      <c r="U1023365" s="71"/>
      <c r="V1023365" s="78"/>
    </row>
    <row r="1023366" spans="1:22" customFormat="1">
      <c r="A1023366" s="2"/>
      <c r="B1023366" s="63"/>
      <c r="C1023366" s="67"/>
      <c r="D1023366" s="54"/>
      <c r="E1023366" s="71"/>
      <c r="F1023366" s="72"/>
      <c r="G1023366" s="72"/>
      <c r="H1023366" s="73"/>
      <c r="I1023366" s="74"/>
      <c r="J1023366" s="71"/>
      <c r="K1023366" s="75"/>
      <c r="L1023366" s="73"/>
      <c r="M1023366" s="73"/>
      <c r="N1023366" s="76"/>
      <c r="O1023366" s="73"/>
      <c r="P1023366" s="71"/>
      <c r="Q1023366" s="71"/>
      <c r="R1023366" s="77"/>
      <c r="S1023366" s="71"/>
      <c r="T1023366" s="71"/>
      <c r="U1023366" s="71"/>
      <c r="V1023366" s="78"/>
    </row>
    <row r="1023367" spans="1:22" customFormat="1">
      <c r="A1023367" s="2"/>
      <c r="B1023367" s="63"/>
      <c r="C1023367" s="67"/>
      <c r="D1023367" s="54"/>
      <c r="E1023367" s="71"/>
      <c r="F1023367" s="72"/>
      <c r="G1023367" s="72"/>
      <c r="H1023367" s="73"/>
      <c r="I1023367" s="74"/>
      <c r="J1023367" s="71"/>
      <c r="K1023367" s="75"/>
      <c r="L1023367" s="73"/>
      <c r="M1023367" s="73"/>
      <c r="N1023367" s="76"/>
      <c r="O1023367" s="73"/>
      <c r="P1023367" s="71"/>
      <c r="Q1023367" s="71"/>
      <c r="R1023367" s="77"/>
      <c r="S1023367" s="71"/>
      <c r="T1023367" s="71"/>
      <c r="U1023367" s="71"/>
      <c r="V1023367" s="78"/>
    </row>
    <row r="1023368" spans="1:22" customFormat="1">
      <c r="A1023368" s="2"/>
      <c r="B1023368" s="63"/>
      <c r="C1023368" s="67"/>
      <c r="D1023368" s="54"/>
      <c r="E1023368" s="71"/>
      <c r="F1023368" s="72"/>
      <c r="G1023368" s="72"/>
      <c r="H1023368" s="73"/>
      <c r="I1023368" s="74"/>
      <c r="J1023368" s="71"/>
      <c r="K1023368" s="75"/>
      <c r="L1023368" s="73"/>
      <c r="M1023368" s="73"/>
      <c r="N1023368" s="76"/>
      <c r="O1023368" s="73"/>
      <c r="P1023368" s="71"/>
      <c r="Q1023368" s="71"/>
      <c r="R1023368" s="77"/>
      <c r="S1023368" s="71"/>
      <c r="T1023368" s="71"/>
      <c r="U1023368" s="71"/>
      <c r="V1023368" s="78"/>
    </row>
    <row r="1023369" spans="1:22" customFormat="1">
      <c r="A1023369" s="2"/>
      <c r="B1023369" s="63"/>
      <c r="C1023369" s="67"/>
      <c r="D1023369" s="54"/>
      <c r="E1023369" s="71"/>
      <c r="F1023369" s="72"/>
      <c r="G1023369" s="72"/>
      <c r="H1023369" s="73"/>
      <c r="I1023369" s="74"/>
      <c r="J1023369" s="71"/>
      <c r="K1023369" s="75"/>
      <c r="L1023369" s="73"/>
      <c r="M1023369" s="73"/>
      <c r="N1023369" s="76"/>
      <c r="O1023369" s="73"/>
      <c r="P1023369" s="71"/>
      <c r="Q1023369" s="71"/>
      <c r="R1023369" s="77"/>
      <c r="S1023369" s="71"/>
      <c r="T1023369" s="71"/>
      <c r="U1023369" s="71"/>
      <c r="V1023369" s="78"/>
    </row>
    <row r="1023370" spans="1:22" customFormat="1">
      <c r="A1023370" s="2"/>
      <c r="B1023370" s="63"/>
      <c r="C1023370" s="67"/>
      <c r="D1023370" s="54"/>
      <c r="E1023370" s="71"/>
      <c r="F1023370" s="72"/>
      <c r="G1023370" s="72"/>
      <c r="H1023370" s="73"/>
      <c r="I1023370" s="74"/>
      <c r="J1023370" s="71"/>
      <c r="K1023370" s="75"/>
      <c r="L1023370" s="73"/>
      <c r="M1023370" s="73"/>
      <c r="N1023370" s="76"/>
      <c r="O1023370" s="73"/>
      <c r="P1023370" s="71"/>
      <c r="Q1023370" s="71"/>
      <c r="R1023370" s="77"/>
      <c r="S1023370" s="71"/>
      <c r="T1023370" s="71"/>
      <c r="U1023370" s="71"/>
      <c r="V1023370" s="78"/>
    </row>
    <row r="1023371" spans="1:22" customFormat="1">
      <c r="A1023371" s="2"/>
      <c r="B1023371" s="63"/>
      <c r="C1023371" s="67"/>
      <c r="D1023371" s="54"/>
      <c r="E1023371" s="71"/>
      <c r="F1023371" s="72"/>
      <c r="G1023371" s="72"/>
      <c r="H1023371" s="73"/>
      <c r="I1023371" s="74"/>
      <c r="J1023371" s="71"/>
      <c r="K1023371" s="75"/>
      <c r="L1023371" s="73"/>
      <c r="M1023371" s="73"/>
      <c r="N1023371" s="76"/>
      <c r="O1023371" s="73"/>
      <c r="P1023371" s="71"/>
      <c r="Q1023371" s="71"/>
      <c r="R1023371" s="77"/>
      <c r="S1023371" s="71"/>
      <c r="T1023371" s="71"/>
      <c r="U1023371" s="71"/>
      <c r="V1023371" s="78"/>
    </row>
    <row r="1023372" spans="1:22" customFormat="1">
      <c r="A1023372" s="2"/>
      <c r="B1023372" s="63"/>
      <c r="C1023372" s="67"/>
      <c r="D1023372" s="54"/>
      <c r="E1023372" s="71"/>
      <c r="F1023372" s="72"/>
      <c r="G1023372" s="72"/>
      <c r="H1023372" s="73"/>
      <c r="I1023372" s="74"/>
      <c r="J1023372" s="71"/>
      <c r="K1023372" s="75"/>
      <c r="L1023372" s="73"/>
      <c r="M1023372" s="73"/>
      <c r="N1023372" s="76"/>
      <c r="O1023372" s="73"/>
      <c r="P1023372" s="71"/>
      <c r="Q1023372" s="71"/>
      <c r="R1023372" s="77"/>
      <c r="S1023372" s="71"/>
      <c r="T1023372" s="71"/>
      <c r="U1023372" s="71"/>
      <c r="V1023372" s="78"/>
    </row>
    <row r="1023373" spans="1:22" customFormat="1">
      <c r="A1023373" s="2"/>
      <c r="B1023373" s="63"/>
      <c r="C1023373" s="67"/>
      <c r="D1023373" s="54"/>
      <c r="E1023373" s="71"/>
      <c r="F1023373" s="72"/>
      <c r="G1023373" s="72"/>
      <c r="H1023373" s="73"/>
      <c r="I1023373" s="74"/>
      <c r="J1023373" s="71"/>
      <c r="K1023373" s="75"/>
      <c r="L1023373" s="73"/>
      <c r="M1023373" s="73"/>
      <c r="N1023373" s="76"/>
      <c r="O1023373" s="73"/>
      <c r="P1023373" s="71"/>
      <c r="Q1023373" s="71"/>
      <c r="R1023373" s="77"/>
      <c r="S1023373" s="71"/>
      <c r="T1023373" s="71"/>
      <c r="U1023373" s="71"/>
      <c r="V1023373" s="78"/>
    </row>
    <row r="1023374" spans="1:22" customFormat="1">
      <c r="A1023374" s="2"/>
      <c r="B1023374" s="63"/>
      <c r="C1023374" s="67"/>
      <c r="D1023374" s="54"/>
      <c r="E1023374" s="71"/>
      <c r="F1023374" s="72"/>
      <c r="G1023374" s="72"/>
      <c r="H1023374" s="73"/>
      <c r="I1023374" s="74"/>
      <c r="J1023374" s="71"/>
      <c r="K1023374" s="75"/>
      <c r="L1023374" s="73"/>
      <c r="M1023374" s="73"/>
      <c r="N1023374" s="76"/>
      <c r="O1023374" s="73"/>
      <c r="P1023374" s="71"/>
      <c r="Q1023374" s="71"/>
      <c r="R1023374" s="77"/>
      <c r="S1023374" s="71"/>
      <c r="T1023374" s="71"/>
      <c r="U1023374" s="71"/>
      <c r="V1023374" s="78"/>
    </row>
    <row r="1023375" spans="1:22" customFormat="1">
      <c r="A1023375" s="2"/>
      <c r="B1023375" s="63"/>
      <c r="C1023375" s="67"/>
      <c r="D1023375" s="54"/>
      <c r="E1023375" s="71"/>
      <c r="F1023375" s="72"/>
      <c r="G1023375" s="72"/>
      <c r="H1023375" s="73"/>
      <c r="I1023375" s="74"/>
      <c r="J1023375" s="71"/>
      <c r="K1023375" s="75"/>
      <c r="L1023375" s="73"/>
      <c r="M1023375" s="73"/>
      <c r="N1023375" s="76"/>
      <c r="O1023375" s="73"/>
      <c r="P1023375" s="71"/>
      <c r="Q1023375" s="71"/>
      <c r="R1023375" s="77"/>
      <c r="S1023375" s="71"/>
      <c r="T1023375" s="71"/>
      <c r="U1023375" s="71"/>
      <c r="V1023375" s="78"/>
    </row>
    <row r="1023376" spans="1:22" customFormat="1">
      <c r="A1023376" s="2"/>
      <c r="B1023376" s="63"/>
      <c r="C1023376" s="67"/>
      <c r="D1023376" s="54"/>
      <c r="E1023376" s="71"/>
      <c r="F1023376" s="72"/>
      <c r="G1023376" s="72"/>
      <c r="H1023376" s="73"/>
      <c r="I1023376" s="74"/>
      <c r="J1023376" s="71"/>
      <c r="K1023376" s="75"/>
      <c r="L1023376" s="73"/>
      <c r="M1023376" s="73"/>
      <c r="N1023376" s="76"/>
      <c r="O1023376" s="73"/>
      <c r="P1023376" s="71"/>
      <c r="Q1023376" s="71"/>
      <c r="R1023376" s="77"/>
      <c r="S1023376" s="71"/>
      <c r="T1023376" s="71"/>
      <c r="U1023376" s="71"/>
      <c r="V1023376" s="78"/>
    </row>
    <row r="1023377" spans="1:22" customFormat="1">
      <c r="A1023377" s="2"/>
      <c r="B1023377" s="63"/>
      <c r="C1023377" s="67"/>
      <c r="D1023377" s="54"/>
      <c r="E1023377" s="71"/>
      <c r="F1023377" s="72"/>
      <c r="G1023377" s="72"/>
      <c r="H1023377" s="73"/>
      <c r="I1023377" s="74"/>
      <c r="J1023377" s="71"/>
      <c r="K1023377" s="75"/>
      <c r="L1023377" s="73"/>
      <c r="M1023377" s="73"/>
      <c r="N1023377" s="76"/>
      <c r="O1023377" s="73"/>
      <c r="P1023377" s="71"/>
      <c r="Q1023377" s="71"/>
      <c r="R1023377" s="77"/>
      <c r="S1023377" s="71"/>
      <c r="T1023377" s="71"/>
      <c r="U1023377" s="71"/>
      <c r="V1023377" s="78"/>
    </row>
    <row r="1023378" spans="1:22" customFormat="1">
      <c r="A1023378" s="2"/>
      <c r="B1023378" s="63"/>
      <c r="C1023378" s="67"/>
      <c r="D1023378" s="54"/>
      <c r="E1023378" s="71"/>
      <c r="F1023378" s="72"/>
      <c r="G1023378" s="72"/>
      <c r="H1023378" s="73"/>
      <c r="I1023378" s="74"/>
      <c r="J1023378" s="71"/>
      <c r="K1023378" s="75"/>
      <c r="L1023378" s="73"/>
      <c r="M1023378" s="73"/>
      <c r="N1023378" s="76"/>
      <c r="O1023378" s="73"/>
      <c r="P1023378" s="71"/>
      <c r="Q1023378" s="71"/>
      <c r="R1023378" s="77"/>
      <c r="S1023378" s="71"/>
      <c r="T1023378" s="71"/>
      <c r="U1023378" s="71"/>
      <c r="V1023378" s="78"/>
    </row>
    <row r="1023379" spans="1:22" customFormat="1">
      <c r="A1023379" s="2"/>
      <c r="B1023379" s="63"/>
      <c r="C1023379" s="67"/>
      <c r="D1023379" s="54"/>
      <c r="E1023379" s="71"/>
      <c r="F1023379" s="72"/>
      <c r="G1023379" s="72"/>
      <c r="H1023379" s="73"/>
      <c r="I1023379" s="74"/>
      <c r="J1023379" s="71"/>
      <c r="K1023379" s="75"/>
      <c r="L1023379" s="73"/>
      <c r="M1023379" s="73"/>
      <c r="N1023379" s="76"/>
      <c r="O1023379" s="73"/>
      <c r="P1023379" s="71"/>
      <c r="Q1023379" s="71"/>
      <c r="R1023379" s="77"/>
      <c r="S1023379" s="71"/>
      <c r="T1023379" s="71"/>
      <c r="U1023379" s="71"/>
      <c r="V1023379" s="78"/>
    </row>
    <row r="1023380" spans="1:22" customFormat="1">
      <c r="A1023380" s="2"/>
      <c r="B1023380" s="63"/>
      <c r="C1023380" s="67"/>
      <c r="D1023380" s="54"/>
      <c r="E1023380" s="71"/>
      <c r="F1023380" s="72"/>
      <c r="G1023380" s="72"/>
      <c r="H1023380" s="73"/>
      <c r="I1023380" s="74"/>
      <c r="J1023380" s="71"/>
      <c r="K1023380" s="75"/>
      <c r="L1023380" s="73"/>
      <c r="M1023380" s="73"/>
      <c r="N1023380" s="76"/>
      <c r="O1023380" s="73"/>
      <c r="P1023380" s="71"/>
      <c r="Q1023380" s="71"/>
      <c r="R1023380" s="77"/>
      <c r="S1023380" s="71"/>
      <c r="T1023380" s="71"/>
      <c r="U1023380" s="71"/>
      <c r="V1023380" s="78"/>
    </row>
    <row r="1023381" spans="1:22" customFormat="1">
      <c r="A1023381" s="2"/>
      <c r="B1023381" s="63"/>
      <c r="C1023381" s="67"/>
      <c r="D1023381" s="54"/>
      <c r="E1023381" s="71"/>
      <c r="F1023381" s="72"/>
      <c r="G1023381" s="72"/>
      <c r="H1023381" s="73"/>
      <c r="I1023381" s="74"/>
      <c r="J1023381" s="71"/>
      <c r="K1023381" s="75"/>
      <c r="L1023381" s="73"/>
      <c r="M1023381" s="73"/>
      <c r="N1023381" s="76"/>
      <c r="O1023381" s="73"/>
      <c r="P1023381" s="71"/>
      <c r="Q1023381" s="71"/>
      <c r="R1023381" s="77"/>
      <c r="S1023381" s="71"/>
      <c r="T1023381" s="71"/>
      <c r="U1023381" s="71"/>
      <c r="V1023381" s="78"/>
    </row>
    <row r="1023382" spans="1:22" customFormat="1">
      <c r="A1023382" s="2"/>
      <c r="B1023382" s="63"/>
      <c r="C1023382" s="67"/>
      <c r="D1023382" s="54"/>
      <c r="E1023382" s="71"/>
      <c r="F1023382" s="72"/>
      <c r="G1023382" s="72"/>
      <c r="H1023382" s="73"/>
      <c r="I1023382" s="74"/>
      <c r="J1023382" s="71"/>
      <c r="K1023382" s="75"/>
      <c r="L1023382" s="73"/>
      <c r="M1023382" s="73"/>
      <c r="N1023382" s="76"/>
      <c r="O1023382" s="73"/>
      <c r="P1023382" s="71"/>
      <c r="Q1023382" s="71"/>
      <c r="R1023382" s="77"/>
      <c r="S1023382" s="71"/>
      <c r="T1023382" s="71"/>
      <c r="U1023382" s="71"/>
      <c r="V1023382" s="78"/>
    </row>
    <row r="1023383" spans="1:22" customFormat="1">
      <c r="A1023383" s="2"/>
      <c r="B1023383" s="63"/>
      <c r="C1023383" s="67"/>
      <c r="D1023383" s="54"/>
      <c r="E1023383" s="71"/>
      <c r="F1023383" s="72"/>
      <c r="G1023383" s="72"/>
      <c r="H1023383" s="73"/>
      <c r="I1023383" s="74"/>
      <c r="J1023383" s="71"/>
      <c r="K1023383" s="75"/>
      <c r="L1023383" s="73"/>
      <c r="M1023383" s="73"/>
      <c r="N1023383" s="76"/>
      <c r="O1023383" s="73"/>
      <c r="P1023383" s="71"/>
      <c r="Q1023383" s="71"/>
      <c r="R1023383" s="77"/>
      <c r="S1023383" s="71"/>
      <c r="T1023383" s="71"/>
      <c r="U1023383" s="71"/>
      <c r="V1023383" s="78"/>
    </row>
    <row r="1023384" spans="1:22" customFormat="1">
      <c r="A1023384" s="2"/>
      <c r="B1023384" s="63"/>
      <c r="C1023384" s="67"/>
      <c r="D1023384" s="54"/>
      <c r="E1023384" s="71"/>
      <c r="F1023384" s="72"/>
      <c r="G1023384" s="72"/>
      <c r="H1023384" s="73"/>
      <c r="I1023384" s="74"/>
      <c r="J1023384" s="71"/>
      <c r="K1023384" s="75"/>
      <c r="L1023384" s="73"/>
      <c r="M1023384" s="73"/>
      <c r="N1023384" s="76"/>
      <c r="O1023384" s="73"/>
      <c r="P1023384" s="71"/>
      <c r="Q1023384" s="71"/>
      <c r="R1023384" s="77"/>
      <c r="S1023384" s="71"/>
      <c r="T1023384" s="71"/>
      <c r="U1023384" s="71"/>
      <c r="V1023384" s="78"/>
    </row>
    <row r="1023385" spans="1:22" customFormat="1">
      <c r="A1023385" s="2"/>
      <c r="B1023385" s="63"/>
      <c r="C1023385" s="67"/>
      <c r="D1023385" s="54"/>
      <c r="E1023385" s="71"/>
      <c r="F1023385" s="72"/>
      <c r="G1023385" s="72"/>
      <c r="H1023385" s="73"/>
      <c r="I1023385" s="74"/>
      <c r="J1023385" s="71"/>
      <c r="K1023385" s="75"/>
      <c r="L1023385" s="73"/>
      <c r="M1023385" s="73"/>
      <c r="N1023385" s="76"/>
      <c r="O1023385" s="73"/>
      <c r="P1023385" s="71"/>
      <c r="Q1023385" s="71"/>
      <c r="R1023385" s="77"/>
      <c r="S1023385" s="71"/>
      <c r="T1023385" s="71"/>
      <c r="U1023385" s="71"/>
      <c r="V1023385" s="78"/>
    </row>
    <row r="1023386" spans="1:22" customFormat="1">
      <c r="A1023386" s="2"/>
      <c r="B1023386" s="63"/>
      <c r="C1023386" s="67"/>
      <c r="D1023386" s="54"/>
      <c r="E1023386" s="71"/>
      <c r="F1023386" s="72"/>
      <c r="G1023386" s="72"/>
      <c r="H1023386" s="73"/>
      <c r="I1023386" s="74"/>
      <c r="J1023386" s="71"/>
      <c r="K1023386" s="75"/>
      <c r="L1023386" s="73"/>
      <c r="M1023386" s="73"/>
      <c r="N1023386" s="76"/>
      <c r="O1023386" s="73"/>
      <c r="P1023386" s="71"/>
      <c r="Q1023386" s="71"/>
      <c r="R1023386" s="77"/>
      <c r="S1023386" s="71"/>
      <c r="T1023386" s="71"/>
      <c r="U1023386" s="71"/>
      <c r="V1023386" s="78"/>
    </row>
    <row r="1023387" spans="1:22" customFormat="1">
      <c r="A1023387" s="2"/>
      <c r="B1023387" s="63"/>
      <c r="C1023387" s="67"/>
      <c r="D1023387" s="54"/>
      <c r="E1023387" s="71"/>
      <c r="F1023387" s="72"/>
      <c r="G1023387" s="72"/>
      <c r="H1023387" s="73"/>
      <c r="I1023387" s="74"/>
      <c r="J1023387" s="71"/>
      <c r="K1023387" s="75"/>
      <c r="L1023387" s="73"/>
      <c r="M1023387" s="73"/>
      <c r="N1023387" s="76"/>
      <c r="O1023387" s="73"/>
      <c r="P1023387" s="71"/>
      <c r="Q1023387" s="71"/>
      <c r="R1023387" s="77"/>
      <c r="S1023387" s="71"/>
      <c r="T1023387" s="71"/>
      <c r="U1023387" s="71"/>
      <c r="V1023387" s="78"/>
    </row>
    <row r="1023388" spans="1:22" customFormat="1">
      <c r="A1023388" s="2"/>
      <c r="B1023388" s="63"/>
      <c r="C1023388" s="67"/>
      <c r="D1023388" s="54"/>
      <c r="E1023388" s="71"/>
      <c r="F1023388" s="72"/>
      <c r="G1023388" s="72"/>
      <c r="H1023388" s="73"/>
      <c r="I1023388" s="74"/>
      <c r="J1023388" s="71"/>
      <c r="K1023388" s="75"/>
      <c r="L1023388" s="73"/>
      <c r="M1023388" s="73"/>
      <c r="N1023388" s="76"/>
      <c r="O1023388" s="73"/>
      <c r="P1023388" s="71"/>
      <c r="Q1023388" s="71"/>
      <c r="R1023388" s="77"/>
      <c r="S1023388" s="71"/>
      <c r="T1023388" s="71"/>
      <c r="U1023388" s="71"/>
      <c r="V1023388" s="78"/>
    </row>
    <row r="1023389" spans="1:22" customFormat="1">
      <c r="A1023389" s="2"/>
      <c r="B1023389" s="63"/>
      <c r="C1023389" s="67"/>
      <c r="D1023389" s="54"/>
      <c r="E1023389" s="71"/>
      <c r="F1023389" s="72"/>
      <c r="G1023389" s="72"/>
      <c r="H1023389" s="73"/>
      <c r="I1023389" s="74"/>
      <c r="J1023389" s="71"/>
      <c r="K1023389" s="75"/>
      <c r="L1023389" s="73"/>
      <c r="M1023389" s="73"/>
      <c r="N1023389" s="76"/>
      <c r="O1023389" s="73"/>
      <c r="P1023389" s="71"/>
      <c r="Q1023389" s="71"/>
      <c r="R1023389" s="77"/>
      <c r="S1023389" s="71"/>
      <c r="T1023389" s="71"/>
      <c r="U1023389" s="71"/>
      <c r="V1023389" s="78"/>
    </row>
    <row r="1023390" spans="1:22" customFormat="1">
      <c r="A1023390" s="2"/>
      <c r="B1023390" s="63"/>
      <c r="C1023390" s="67"/>
      <c r="D1023390" s="54"/>
      <c r="E1023390" s="71"/>
      <c r="F1023390" s="72"/>
      <c r="G1023390" s="72"/>
      <c r="H1023390" s="73"/>
      <c r="I1023390" s="74"/>
      <c r="J1023390" s="71"/>
      <c r="K1023390" s="75"/>
      <c r="L1023390" s="73"/>
      <c r="M1023390" s="73"/>
      <c r="N1023390" s="76"/>
      <c r="O1023390" s="73"/>
      <c r="P1023390" s="71"/>
      <c r="Q1023390" s="71"/>
      <c r="R1023390" s="77"/>
      <c r="S1023390" s="71"/>
      <c r="T1023390" s="71"/>
      <c r="U1023390" s="71"/>
      <c r="V1023390" s="78"/>
    </row>
    <row r="1023391" spans="1:22" customFormat="1">
      <c r="A1023391" s="2"/>
      <c r="B1023391" s="63"/>
      <c r="C1023391" s="67"/>
      <c r="D1023391" s="54"/>
      <c r="E1023391" s="71"/>
      <c r="F1023391" s="72"/>
      <c r="G1023391" s="72"/>
      <c r="H1023391" s="73"/>
      <c r="I1023391" s="74"/>
      <c r="J1023391" s="71"/>
      <c r="K1023391" s="75"/>
      <c r="L1023391" s="73"/>
      <c r="M1023391" s="73"/>
      <c r="N1023391" s="76"/>
      <c r="O1023391" s="73"/>
      <c r="P1023391" s="71"/>
      <c r="Q1023391" s="71"/>
      <c r="R1023391" s="77"/>
      <c r="S1023391" s="71"/>
      <c r="T1023391" s="71"/>
      <c r="U1023391" s="71"/>
      <c r="V1023391" s="78"/>
    </row>
    <row r="1023392" spans="1:22" customFormat="1">
      <c r="A1023392" s="2"/>
      <c r="B1023392" s="63"/>
      <c r="C1023392" s="67"/>
      <c r="D1023392" s="54"/>
      <c r="E1023392" s="71"/>
      <c r="F1023392" s="72"/>
      <c r="G1023392" s="72"/>
      <c r="H1023392" s="73"/>
      <c r="I1023392" s="74"/>
      <c r="J1023392" s="71"/>
      <c r="K1023392" s="75"/>
      <c r="L1023392" s="73"/>
      <c r="M1023392" s="73"/>
      <c r="N1023392" s="76"/>
      <c r="O1023392" s="73"/>
      <c r="P1023392" s="71"/>
      <c r="Q1023392" s="71"/>
      <c r="R1023392" s="77"/>
      <c r="S1023392" s="71"/>
      <c r="T1023392" s="71"/>
      <c r="U1023392" s="71"/>
      <c r="V1023392" s="78"/>
    </row>
    <row r="1023393" spans="1:22" customFormat="1">
      <c r="A1023393" s="2"/>
      <c r="B1023393" s="63"/>
      <c r="C1023393" s="67"/>
      <c r="D1023393" s="54"/>
      <c r="E1023393" s="71"/>
      <c r="F1023393" s="72"/>
      <c r="G1023393" s="72"/>
      <c r="H1023393" s="73"/>
      <c r="I1023393" s="74"/>
      <c r="J1023393" s="71"/>
      <c r="K1023393" s="75"/>
      <c r="L1023393" s="73"/>
      <c r="M1023393" s="73"/>
      <c r="N1023393" s="76"/>
      <c r="O1023393" s="73"/>
      <c r="P1023393" s="71"/>
      <c r="Q1023393" s="71"/>
      <c r="R1023393" s="77"/>
      <c r="S1023393" s="71"/>
      <c r="T1023393" s="71"/>
      <c r="U1023393" s="71"/>
      <c r="V1023393" s="78"/>
    </row>
    <row r="1023394" spans="1:22" customFormat="1">
      <c r="A1023394" s="2"/>
      <c r="B1023394" s="63"/>
      <c r="C1023394" s="67"/>
      <c r="D1023394" s="54"/>
      <c r="E1023394" s="71"/>
      <c r="F1023394" s="72"/>
      <c r="G1023394" s="72"/>
      <c r="H1023394" s="73"/>
      <c r="I1023394" s="74"/>
      <c r="J1023394" s="71"/>
      <c r="K1023394" s="75"/>
      <c r="L1023394" s="73"/>
      <c r="M1023394" s="73"/>
      <c r="N1023394" s="76"/>
      <c r="O1023394" s="73"/>
      <c r="P1023394" s="71"/>
      <c r="Q1023394" s="71"/>
      <c r="R1023394" s="77"/>
      <c r="S1023394" s="71"/>
      <c r="T1023394" s="71"/>
      <c r="U1023394" s="71"/>
      <c r="V1023394" s="78"/>
    </row>
    <row r="1023395" spans="1:22" customFormat="1">
      <c r="A1023395" s="2"/>
      <c r="B1023395" s="63"/>
      <c r="C1023395" s="67"/>
      <c r="D1023395" s="54"/>
      <c r="E1023395" s="71"/>
      <c r="F1023395" s="72"/>
      <c r="G1023395" s="72"/>
      <c r="H1023395" s="73"/>
      <c r="I1023395" s="74"/>
      <c r="J1023395" s="71"/>
      <c r="K1023395" s="75"/>
      <c r="L1023395" s="73"/>
      <c r="M1023395" s="73"/>
      <c r="N1023395" s="76"/>
      <c r="O1023395" s="73"/>
      <c r="P1023395" s="71"/>
      <c r="Q1023395" s="71"/>
      <c r="R1023395" s="77"/>
      <c r="S1023395" s="71"/>
      <c r="T1023395" s="71"/>
      <c r="U1023395" s="71"/>
      <c r="V1023395" s="78"/>
    </row>
    <row r="1023396" spans="1:22" customFormat="1">
      <c r="A1023396" s="2"/>
      <c r="B1023396" s="63"/>
      <c r="C1023396" s="67"/>
      <c r="D1023396" s="54"/>
      <c r="E1023396" s="71"/>
      <c r="F1023396" s="72"/>
      <c r="G1023396" s="72"/>
      <c r="H1023396" s="73"/>
      <c r="I1023396" s="74"/>
      <c r="J1023396" s="71"/>
      <c r="K1023396" s="75"/>
      <c r="L1023396" s="73"/>
      <c r="M1023396" s="73"/>
      <c r="N1023396" s="76"/>
      <c r="O1023396" s="73"/>
      <c r="P1023396" s="71"/>
      <c r="Q1023396" s="71"/>
      <c r="R1023396" s="77"/>
      <c r="S1023396" s="71"/>
      <c r="T1023396" s="71"/>
      <c r="U1023396" s="71"/>
      <c r="V1023396" s="78"/>
    </row>
    <row r="1023397" spans="1:22" customFormat="1">
      <c r="A1023397" s="2"/>
      <c r="B1023397" s="63"/>
      <c r="C1023397" s="67"/>
      <c r="D1023397" s="54"/>
      <c r="E1023397" s="71"/>
      <c r="F1023397" s="72"/>
      <c r="G1023397" s="72"/>
      <c r="H1023397" s="73"/>
      <c r="I1023397" s="74"/>
      <c r="J1023397" s="71"/>
      <c r="K1023397" s="75"/>
      <c r="L1023397" s="73"/>
      <c r="M1023397" s="73"/>
      <c r="N1023397" s="76"/>
      <c r="O1023397" s="73"/>
      <c r="P1023397" s="71"/>
      <c r="Q1023397" s="71"/>
      <c r="R1023397" s="77"/>
      <c r="S1023397" s="71"/>
      <c r="T1023397" s="71"/>
      <c r="U1023397" s="71"/>
      <c r="V1023397" s="78"/>
    </row>
    <row r="1023398" spans="1:22" customFormat="1">
      <c r="A1023398" s="2"/>
      <c r="B1023398" s="63"/>
      <c r="C1023398" s="67"/>
      <c r="D1023398" s="54"/>
      <c r="E1023398" s="71"/>
      <c r="F1023398" s="72"/>
      <c r="G1023398" s="72"/>
      <c r="H1023398" s="73"/>
      <c r="I1023398" s="74"/>
      <c r="J1023398" s="71"/>
      <c r="K1023398" s="75"/>
      <c r="L1023398" s="73"/>
      <c r="M1023398" s="73"/>
      <c r="N1023398" s="76"/>
      <c r="O1023398" s="73"/>
      <c r="P1023398" s="71"/>
      <c r="Q1023398" s="71"/>
      <c r="R1023398" s="77"/>
      <c r="S1023398" s="71"/>
      <c r="T1023398" s="71"/>
      <c r="U1023398" s="71"/>
      <c r="V1023398" s="78"/>
    </row>
    <row r="1023399" spans="1:22" customFormat="1">
      <c r="A1023399" s="2"/>
      <c r="B1023399" s="63"/>
      <c r="C1023399" s="67"/>
      <c r="D1023399" s="54"/>
      <c r="E1023399" s="71"/>
      <c r="F1023399" s="72"/>
      <c r="G1023399" s="72"/>
      <c r="H1023399" s="73"/>
      <c r="I1023399" s="74"/>
      <c r="J1023399" s="71"/>
      <c r="K1023399" s="75"/>
      <c r="L1023399" s="73"/>
      <c r="M1023399" s="73"/>
      <c r="N1023399" s="76"/>
      <c r="O1023399" s="73"/>
      <c r="P1023399" s="71"/>
      <c r="Q1023399" s="71"/>
      <c r="R1023399" s="77"/>
      <c r="S1023399" s="71"/>
      <c r="T1023399" s="71"/>
      <c r="U1023399" s="71"/>
      <c r="V1023399" s="78"/>
    </row>
    <row r="1023400" spans="1:22" customFormat="1">
      <c r="A1023400" s="2"/>
      <c r="B1023400" s="63"/>
      <c r="C1023400" s="67"/>
      <c r="D1023400" s="54"/>
      <c r="E1023400" s="71"/>
      <c r="F1023400" s="72"/>
      <c r="G1023400" s="72"/>
      <c r="H1023400" s="73"/>
      <c r="I1023400" s="74"/>
      <c r="J1023400" s="71"/>
      <c r="K1023400" s="75"/>
      <c r="L1023400" s="73"/>
      <c r="M1023400" s="73"/>
      <c r="N1023400" s="76"/>
      <c r="O1023400" s="73"/>
      <c r="P1023400" s="71"/>
      <c r="Q1023400" s="71"/>
      <c r="R1023400" s="77"/>
      <c r="S1023400" s="71"/>
      <c r="T1023400" s="71"/>
      <c r="U1023400" s="71"/>
      <c r="V1023400" s="78"/>
    </row>
    <row r="1023401" spans="1:22" customFormat="1">
      <c r="A1023401" s="2"/>
      <c r="B1023401" s="63"/>
      <c r="C1023401" s="67"/>
      <c r="D1023401" s="54"/>
      <c r="E1023401" s="71"/>
      <c r="F1023401" s="72"/>
      <c r="G1023401" s="72"/>
      <c r="H1023401" s="73"/>
      <c r="I1023401" s="74"/>
      <c r="J1023401" s="71"/>
      <c r="K1023401" s="75"/>
      <c r="L1023401" s="73"/>
      <c r="M1023401" s="73"/>
      <c r="N1023401" s="76"/>
      <c r="O1023401" s="73"/>
      <c r="P1023401" s="71"/>
      <c r="Q1023401" s="71"/>
      <c r="R1023401" s="77"/>
      <c r="S1023401" s="71"/>
      <c r="T1023401" s="71"/>
      <c r="U1023401" s="71"/>
      <c r="V1023401" s="78"/>
    </row>
    <row r="1023402" spans="1:22" customFormat="1">
      <c r="A1023402" s="2"/>
      <c r="B1023402" s="63"/>
      <c r="C1023402" s="67"/>
      <c r="D1023402" s="54"/>
      <c r="E1023402" s="71"/>
      <c r="F1023402" s="72"/>
      <c r="G1023402" s="72"/>
      <c r="H1023402" s="73"/>
      <c r="I1023402" s="74"/>
      <c r="J1023402" s="71"/>
      <c r="K1023402" s="75"/>
      <c r="L1023402" s="73"/>
      <c r="M1023402" s="73"/>
      <c r="N1023402" s="76"/>
      <c r="O1023402" s="73"/>
      <c r="P1023402" s="71"/>
      <c r="Q1023402" s="71"/>
      <c r="R1023402" s="77"/>
      <c r="S1023402" s="71"/>
      <c r="T1023402" s="71"/>
      <c r="U1023402" s="71"/>
      <c r="V1023402" s="78"/>
    </row>
    <row r="1023403" spans="1:22" customFormat="1">
      <c r="A1023403" s="2"/>
      <c r="B1023403" s="63"/>
      <c r="C1023403" s="67"/>
      <c r="D1023403" s="54"/>
      <c r="E1023403" s="71"/>
      <c r="F1023403" s="72"/>
      <c r="G1023403" s="72"/>
      <c r="H1023403" s="73"/>
      <c r="I1023403" s="74"/>
      <c r="J1023403" s="71"/>
      <c r="K1023403" s="75"/>
      <c r="L1023403" s="73"/>
      <c r="M1023403" s="73"/>
      <c r="N1023403" s="76"/>
      <c r="O1023403" s="73"/>
      <c r="P1023403" s="71"/>
      <c r="Q1023403" s="71"/>
      <c r="R1023403" s="77"/>
      <c r="S1023403" s="71"/>
      <c r="T1023403" s="71"/>
      <c r="U1023403" s="71"/>
      <c r="V1023403" s="78"/>
    </row>
    <row r="1023404" spans="1:22" customFormat="1">
      <c r="A1023404" s="2"/>
      <c r="B1023404" s="63"/>
      <c r="C1023404" s="67"/>
      <c r="D1023404" s="54"/>
      <c r="E1023404" s="71"/>
      <c r="F1023404" s="72"/>
      <c r="G1023404" s="72"/>
      <c r="H1023404" s="73"/>
      <c r="I1023404" s="74"/>
      <c r="J1023404" s="71"/>
      <c r="K1023404" s="75"/>
      <c r="L1023404" s="73"/>
      <c r="M1023404" s="73"/>
      <c r="N1023404" s="76"/>
      <c r="O1023404" s="73"/>
      <c r="P1023404" s="71"/>
      <c r="Q1023404" s="71"/>
      <c r="R1023404" s="77"/>
      <c r="S1023404" s="71"/>
      <c r="T1023404" s="71"/>
      <c r="U1023404" s="71"/>
      <c r="V1023404" s="78"/>
    </row>
    <row r="1023405" spans="1:22" customFormat="1">
      <c r="A1023405" s="2"/>
      <c r="B1023405" s="63"/>
      <c r="C1023405" s="67"/>
      <c r="D1023405" s="54"/>
      <c r="E1023405" s="71"/>
      <c r="F1023405" s="72"/>
      <c r="G1023405" s="72"/>
      <c r="H1023405" s="73"/>
      <c r="I1023405" s="74"/>
      <c r="J1023405" s="71"/>
      <c r="K1023405" s="75"/>
      <c r="L1023405" s="73"/>
      <c r="M1023405" s="73"/>
      <c r="N1023405" s="76"/>
      <c r="O1023405" s="73"/>
      <c r="P1023405" s="71"/>
      <c r="Q1023405" s="71"/>
      <c r="R1023405" s="77"/>
      <c r="S1023405" s="71"/>
      <c r="T1023405" s="71"/>
      <c r="U1023405" s="71"/>
      <c r="V1023405" s="78"/>
    </row>
    <row r="1023406" spans="1:22" customFormat="1">
      <c r="A1023406" s="2"/>
      <c r="B1023406" s="63"/>
      <c r="C1023406" s="67"/>
      <c r="D1023406" s="54"/>
      <c r="E1023406" s="71"/>
      <c r="F1023406" s="72"/>
      <c r="G1023406" s="72"/>
      <c r="H1023406" s="73"/>
      <c r="I1023406" s="74"/>
      <c r="J1023406" s="71"/>
      <c r="K1023406" s="75"/>
      <c r="L1023406" s="73"/>
      <c r="M1023406" s="73"/>
      <c r="N1023406" s="76"/>
      <c r="O1023406" s="73"/>
      <c r="P1023406" s="71"/>
      <c r="Q1023406" s="71"/>
      <c r="R1023406" s="77"/>
      <c r="S1023406" s="71"/>
      <c r="T1023406" s="71"/>
      <c r="U1023406" s="71"/>
      <c r="V1023406" s="78"/>
    </row>
    <row r="1023407" spans="1:22" customFormat="1">
      <c r="A1023407" s="2"/>
      <c r="B1023407" s="63"/>
      <c r="C1023407" s="67"/>
      <c r="D1023407" s="54"/>
      <c r="E1023407" s="71"/>
      <c r="F1023407" s="72"/>
      <c r="G1023407" s="72"/>
      <c r="H1023407" s="73"/>
      <c r="I1023407" s="74"/>
      <c r="J1023407" s="71"/>
      <c r="K1023407" s="75"/>
      <c r="L1023407" s="73"/>
      <c r="M1023407" s="73"/>
      <c r="N1023407" s="76"/>
      <c r="O1023407" s="73"/>
      <c r="P1023407" s="71"/>
      <c r="Q1023407" s="71"/>
      <c r="R1023407" s="77"/>
      <c r="S1023407" s="71"/>
      <c r="T1023407" s="71"/>
      <c r="U1023407" s="71"/>
      <c r="V1023407" s="78"/>
    </row>
    <row r="1023408" spans="1:22" customFormat="1">
      <c r="A1023408" s="2"/>
      <c r="B1023408" s="63"/>
      <c r="C1023408" s="67"/>
      <c r="D1023408" s="54"/>
      <c r="E1023408" s="71"/>
      <c r="F1023408" s="72"/>
      <c r="G1023408" s="72"/>
      <c r="H1023408" s="73"/>
      <c r="I1023408" s="74"/>
      <c r="J1023408" s="71"/>
      <c r="K1023408" s="75"/>
      <c r="L1023408" s="73"/>
      <c r="M1023408" s="73"/>
      <c r="N1023408" s="76"/>
      <c r="O1023408" s="73"/>
      <c r="P1023408" s="71"/>
      <c r="Q1023408" s="71"/>
      <c r="R1023408" s="77"/>
      <c r="S1023408" s="71"/>
      <c r="T1023408" s="71"/>
      <c r="U1023408" s="71"/>
      <c r="V1023408" s="78"/>
    </row>
    <row r="1023409" spans="1:22" customFormat="1">
      <c r="A1023409" s="2"/>
      <c r="B1023409" s="63"/>
      <c r="C1023409" s="67"/>
      <c r="D1023409" s="54"/>
      <c r="E1023409" s="71"/>
      <c r="F1023409" s="72"/>
      <c r="G1023409" s="72"/>
      <c r="H1023409" s="73"/>
      <c r="I1023409" s="74"/>
      <c r="J1023409" s="71"/>
      <c r="K1023409" s="75"/>
      <c r="L1023409" s="73"/>
      <c r="M1023409" s="73"/>
      <c r="N1023409" s="76"/>
      <c r="O1023409" s="73"/>
      <c r="P1023409" s="71"/>
      <c r="Q1023409" s="71"/>
      <c r="R1023409" s="77"/>
      <c r="S1023409" s="71"/>
      <c r="T1023409" s="71"/>
      <c r="U1023409" s="71"/>
      <c r="V1023409" s="78"/>
    </row>
    <row r="1023410" spans="1:22" customFormat="1">
      <c r="A1023410" s="2"/>
      <c r="B1023410" s="63"/>
      <c r="C1023410" s="67"/>
      <c r="D1023410" s="54"/>
      <c r="E1023410" s="71"/>
      <c r="F1023410" s="72"/>
      <c r="G1023410" s="72"/>
      <c r="H1023410" s="73"/>
      <c r="I1023410" s="74"/>
      <c r="J1023410" s="71"/>
      <c r="K1023410" s="75"/>
      <c r="L1023410" s="73"/>
      <c r="M1023410" s="73"/>
      <c r="N1023410" s="76"/>
      <c r="O1023410" s="73"/>
      <c r="P1023410" s="71"/>
      <c r="Q1023410" s="71"/>
      <c r="R1023410" s="77"/>
      <c r="S1023410" s="71"/>
      <c r="T1023410" s="71"/>
      <c r="U1023410" s="71"/>
      <c r="V1023410" s="78"/>
    </row>
    <row r="1023411" spans="1:22" customFormat="1">
      <c r="A1023411" s="2"/>
      <c r="B1023411" s="63"/>
      <c r="C1023411" s="67"/>
      <c r="D1023411" s="54"/>
      <c r="E1023411" s="71"/>
      <c r="F1023411" s="72"/>
      <c r="G1023411" s="72"/>
      <c r="H1023411" s="73"/>
      <c r="I1023411" s="74"/>
      <c r="J1023411" s="71"/>
      <c r="K1023411" s="75"/>
      <c r="L1023411" s="73"/>
      <c r="M1023411" s="73"/>
      <c r="N1023411" s="76"/>
      <c r="O1023411" s="73"/>
      <c r="P1023411" s="71"/>
      <c r="Q1023411" s="71"/>
      <c r="R1023411" s="77"/>
      <c r="S1023411" s="71"/>
      <c r="T1023411" s="71"/>
      <c r="U1023411" s="71"/>
      <c r="V1023411" s="78"/>
    </row>
    <row r="1023412" spans="1:22" customFormat="1">
      <c r="A1023412" s="2"/>
      <c r="B1023412" s="63"/>
      <c r="C1023412" s="67"/>
      <c r="D1023412" s="54"/>
      <c r="E1023412" s="71"/>
      <c r="F1023412" s="72"/>
      <c r="G1023412" s="72"/>
      <c r="H1023412" s="73"/>
      <c r="I1023412" s="74"/>
      <c r="J1023412" s="71"/>
      <c r="K1023412" s="75"/>
      <c r="L1023412" s="73"/>
      <c r="M1023412" s="73"/>
      <c r="N1023412" s="76"/>
      <c r="O1023412" s="73"/>
      <c r="P1023412" s="71"/>
      <c r="Q1023412" s="71"/>
      <c r="R1023412" s="77"/>
      <c r="S1023412" s="71"/>
      <c r="T1023412" s="71"/>
      <c r="U1023412" s="71"/>
      <c r="V1023412" s="78"/>
    </row>
    <row r="1023413" spans="1:22" customFormat="1">
      <c r="A1023413" s="2"/>
      <c r="B1023413" s="63"/>
      <c r="C1023413" s="67"/>
      <c r="D1023413" s="54"/>
      <c r="E1023413" s="71"/>
      <c r="F1023413" s="72"/>
      <c r="G1023413" s="72"/>
      <c r="H1023413" s="73"/>
      <c r="I1023413" s="74"/>
      <c r="J1023413" s="71"/>
      <c r="K1023413" s="75"/>
      <c r="L1023413" s="73"/>
      <c r="M1023413" s="73"/>
      <c r="N1023413" s="76"/>
      <c r="O1023413" s="73"/>
      <c r="P1023413" s="71"/>
      <c r="Q1023413" s="71"/>
      <c r="R1023413" s="77"/>
      <c r="S1023413" s="71"/>
      <c r="T1023413" s="71"/>
      <c r="U1023413" s="71"/>
      <c r="V1023413" s="78"/>
    </row>
    <row r="1023414" spans="1:22" customFormat="1">
      <c r="A1023414" s="2"/>
      <c r="B1023414" s="63"/>
      <c r="C1023414" s="67"/>
      <c r="D1023414" s="54"/>
      <c r="E1023414" s="71"/>
      <c r="F1023414" s="72"/>
      <c r="G1023414" s="72"/>
      <c r="H1023414" s="73"/>
      <c r="I1023414" s="74"/>
      <c r="J1023414" s="71"/>
      <c r="K1023414" s="75"/>
      <c r="L1023414" s="73"/>
      <c r="M1023414" s="73"/>
      <c r="N1023414" s="76"/>
      <c r="O1023414" s="73"/>
      <c r="P1023414" s="71"/>
      <c r="Q1023414" s="71"/>
      <c r="R1023414" s="77"/>
      <c r="S1023414" s="71"/>
      <c r="T1023414" s="71"/>
      <c r="U1023414" s="71"/>
      <c r="V1023414" s="78"/>
    </row>
    <row r="1023415" spans="1:22" customFormat="1">
      <c r="A1023415" s="2"/>
      <c r="B1023415" s="63"/>
      <c r="C1023415" s="67"/>
      <c r="D1023415" s="54"/>
      <c r="E1023415" s="71"/>
      <c r="F1023415" s="72"/>
      <c r="G1023415" s="72"/>
      <c r="H1023415" s="73"/>
      <c r="I1023415" s="74"/>
      <c r="J1023415" s="71"/>
      <c r="K1023415" s="75"/>
      <c r="L1023415" s="73"/>
      <c r="M1023415" s="73"/>
      <c r="N1023415" s="76"/>
      <c r="O1023415" s="73"/>
      <c r="P1023415" s="71"/>
      <c r="Q1023415" s="71"/>
      <c r="R1023415" s="77"/>
      <c r="S1023415" s="71"/>
      <c r="T1023415" s="71"/>
      <c r="U1023415" s="71"/>
      <c r="V1023415" s="78"/>
    </row>
    <row r="1023416" spans="1:22" customFormat="1">
      <c r="A1023416" s="2"/>
      <c r="B1023416" s="63"/>
      <c r="C1023416" s="67"/>
      <c r="D1023416" s="54"/>
      <c r="E1023416" s="71"/>
      <c r="F1023416" s="72"/>
      <c r="G1023416" s="72"/>
      <c r="H1023416" s="73"/>
      <c r="I1023416" s="74"/>
      <c r="J1023416" s="71"/>
      <c r="K1023416" s="75"/>
      <c r="L1023416" s="73"/>
      <c r="M1023416" s="73"/>
      <c r="N1023416" s="76"/>
      <c r="O1023416" s="73"/>
      <c r="P1023416" s="71"/>
      <c r="Q1023416" s="71"/>
      <c r="R1023416" s="77"/>
      <c r="S1023416" s="71"/>
      <c r="T1023416" s="71"/>
      <c r="U1023416" s="71"/>
      <c r="V1023416" s="78"/>
    </row>
    <row r="1023417" spans="1:22" customFormat="1">
      <c r="A1023417" s="2"/>
      <c r="B1023417" s="63"/>
      <c r="C1023417" s="67"/>
      <c r="D1023417" s="54"/>
      <c r="E1023417" s="71"/>
      <c r="F1023417" s="72"/>
      <c r="G1023417" s="72"/>
      <c r="H1023417" s="73"/>
      <c r="I1023417" s="74"/>
      <c r="J1023417" s="71"/>
      <c r="K1023417" s="75"/>
      <c r="L1023417" s="73"/>
      <c r="M1023417" s="73"/>
      <c r="N1023417" s="76"/>
      <c r="O1023417" s="73"/>
      <c r="P1023417" s="71"/>
      <c r="Q1023417" s="71"/>
      <c r="R1023417" s="77"/>
      <c r="S1023417" s="71"/>
      <c r="T1023417" s="71"/>
      <c r="U1023417" s="71"/>
      <c r="V1023417" s="78"/>
    </row>
    <row r="1023418" spans="1:22" customFormat="1">
      <c r="A1023418" s="2"/>
      <c r="B1023418" s="63"/>
      <c r="C1023418" s="67"/>
      <c r="D1023418" s="54"/>
      <c r="E1023418" s="71"/>
      <c r="F1023418" s="72"/>
      <c r="G1023418" s="72"/>
      <c r="H1023418" s="73"/>
      <c r="I1023418" s="74"/>
      <c r="J1023418" s="71"/>
      <c r="K1023418" s="75"/>
      <c r="L1023418" s="73"/>
      <c r="M1023418" s="73"/>
      <c r="N1023418" s="76"/>
      <c r="O1023418" s="73"/>
      <c r="P1023418" s="71"/>
      <c r="Q1023418" s="71"/>
      <c r="R1023418" s="77"/>
      <c r="S1023418" s="71"/>
      <c r="T1023418" s="71"/>
      <c r="U1023418" s="71"/>
      <c r="V1023418" s="78"/>
    </row>
    <row r="1023419" spans="1:22" customFormat="1">
      <c r="A1023419" s="2"/>
      <c r="B1023419" s="63"/>
      <c r="C1023419" s="67"/>
      <c r="D1023419" s="54"/>
      <c r="E1023419" s="71"/>
      <c r="F1023419" s="72"/>
      <c r="G1023419" s="72"/>
      <c r="H1023419" s="73"/>
      <c r="I1023419" s="74"/>
      <c r="J1023419" s="71"/>
      <c r="K1023419" s="75"/>
      <c r="L1023419" s="73"/>
      <c r="M1023419" s="73"/>
      <c r="N1023419" s="76"/>
      <c r="O1023419" s="73"/>
      <c r="P1023419" s="71"/>
      <c r="Q1023419" s="71"/>
      <c r="R1023419" s="77"/>
      <c r="S1023419" s="71"/>
      <c r="T1023419" s="71"/>
      <c r="U1023419" s="71"/>
      <c r="V1023419" s="78"/>
    </row>
    <row r="1023420" spans="1:22" customFormat="1">
      <c r="A1023420" s="2"/>
      <c r="B1023420" s="63"/>
      <c r="C1023420" s="67"/>
      <c r="D1023420" s="54"/>
      <c r="E1023420" s="71"/>
      <c r="F1023420" s="72"/>
      <c r="G1023420" s="72"/>
      <c r="H1023420" s="73"/>
      <c r="I1023420" s="74"/>
      <c r="J1023420" s="71"/>
      <c r="K1023420" s="75"/>
      <c r="L1023420" s="73"/>
      <c r="M1023420" s="73"/>
      <c r="N1023420" s="76"/>
      <c r="O1023420" s="73"/>
      <c r="P1023420" s="71"/>
      <c r="Q1023420" s="71"/>
      <c r="R1023420" s="77"/>
      <c r="S1023420" s="71"/>
      <c r="T1023420" s="71"/>
      <c r="U1023420" s="71"/>
      <c r="V1023420" s="78"/>
    </row>
    <row r="1023421" spans="1:22" customFormat="1">
      <c r="A1023421" s="2"/>
      <c r="B1023421" s="63"/>
      <c r="C1023421" s="67"/>
      <c r="D1023421" s="54"/>
      <c r="E1023421" s="71"/>
      <c r="F1023421" s="72"/>
      <c r="G1023421" s="72"/>
      <c r="H1023421" s="73"/>
      <c r="I1023421" s="74"/>
      <c r="J1023421" s="71"/>
      <c r="K1023421" s="75"/>
      <c r="L1023421" s="73"/>
      <c r="M1023421" s="73"/>
      <c r="N1023421" s="76"/>
      <c r="O1023421" s="73"/>
      <c r="P1023421" s="71"/>
      <c r="Q1023421" s="71"/>
      <c r="R1023421" s="77"/>
      <c r="S1023421" s="71"/>
      <c r="T1023421" s="71"/>
      <c r="U1023421" s="71"/>
      <c r="V1023421" s="78"/>
    </row>
    <row r="1023422" spans="1:22" customFormat="1">
      <c r="A1023422" s="2"/>
      <c r="B1023422" s="63"/>
      <c r="C1023422" s="67"/>
      <c r="D1023422" s="54"/>
      <c r="E1023422" s="71"/>
      <c r="F1023422" s="72"/>
      <c r="G1023422" s="72"/>
      <c r="H1023422" s="73"/>
      <c r="I1023422" s="74"/>
      <c r="J1023422" s="71"/>
      <c r="K1023422" s="75"/>
      <c r="L1023422" s="73"/>
      <c r="M1023422" s="73"/>
      <c r="N1023422" s="76"/>
      <c r="O1023422" s="73"/>
      <c r="P1023422" s="71"/>
      <c r="Q1023422" s="71"/>
      <c r="R1023422" s="77"/>
      <c r="S1023422" s="71"/>
      <c r="T1023422" s="71"/>
      <c r="U1023422" s="71"/>
      <c r="V1023422" s="78"/>
    </row>
    <row r="1023423" spans="1:22" customFormat="1">
      <c r="A1023423" s="2"/>
      <c r="B1023423" s="63"/>
      <c r="C1023423" s="67"/>
      <c r="D1023423" s="54"/>
      <c r="E1023423" s="71"/>
      <c r="F1023423" s="72"/>
      <c r="G1023423" s="72"/>
      <c r="H1023423" s="73"/>
      <c r="I1023423" s="74"/>
      <c r="J1023423" s="71"/>
      <c r="K1023423" s="75"/>
      <c r="L1023423" s="73"/>
      <c r="M1023423" s="73"/>
      <c r="N1023423" s="76"/>
      <c r="O1023423" s="73"/>
      <c r="P1023423" s="71"/>
      <c r="Q1023423" s="71"/>
      <c r="R1023423" s="77"/>
      <c r="S1023423" s="71"/>
      <c r="T1023423" s="71"/>
      <c r="U1023423" s="71"/>
      <c r="V1023423" s="78"/>
    </row>
    <row r="1023424" spans="1:22" customFormat="1">
      <c r="A1023424" s="2"/>
      <c r="B1023424" s="63"/>
      <c r="C1023424" s="67"/>
      <c r="D1023424" s="54"/>
      <c r="E1023424" s="71"/>
      <c r="F1023424" s="72"/>
      <c r="G1023424" s="72"/>
      <c r="H1023424" s="73"/>
      <c r="I1023424" s="74"/>
      <c r="J1023424" s="71"/>
      <c r="K1023424" s="75"/>
      <c r="L1023424" s="73"/>
      <c r="M1023424" s="73"/>
      <c r="N1023424" s="76"/>
      <c r="O1023424" s="73"/>
      <c r="P1023424" s="71"/>
      <c r="Q1023424" s="71"/>
      <c r="R1023424" s="77"/>
      <c r="S1023424" s="71"/>
      <c r="T1023424" s="71"/>
      <c r="U1023424" s="71"/>
      <c r="V1023424" s="78"/>
    </row>
    <row r="1023425" spans="1:22" customFormat="1">
      <c r="A1023425" s="2"/>
      <c r="B1023425" s="63"/>
      <c r="C1023425" s="67"/>
      <c r="D1023425" s="54"/>
      <c r="E1023425" s="71"/>
      <c r="F1023425" s="72"/>
      <c r="G1023425" s="72"/>
      <c r="H1023425" s="73"/>
      <c r="I1023425" s="74"/>
      <c r="J1023425" s="71"/>
      <c r="K1023425" s="75"/>
      <c r="L1023425" s="73"/>
      <c r="M1023425" s="73"/>
      <c r="N1023425" s="76"/>
      <c r="O1023425" s="73"/>
      <c r="P1023425" s="71"/>
      <c r="Q1023425" s="71"/>
      <c r="R1023425" s="77"/>
      <c r="S1023425" s="71"/>
      <c r="T1023425" s="71"/>
      <c r="U1023425" s="71"/>
      <c r="V1023425" s="78"/>
    </row>
    <row r="1023426" spans="1:22" customFormat="1">
      <c r="A1023426" s="2"/>
      <c r="B1023426" s="63"/>
      <c r="C1023426" s="67"/>
      <c r="D1023426" s="54"/>
      <c r="E1023426" s="71"/>
      <c r="F1023426" s="72"/>
      <c r="G1023426" s="72"/>
      <c r="H1023426" s="73"/>
      <c r="I1023426" s="74"/>
      <c r="J1023426" s="71"/>
      <c r="K1023426" s="75"/>
      <c r="L1023426" s="73"/>
      <c r="M1023426" s="73"/>
      <c r="N1023426" s="76"/>
      <c r="O1023426" s="73"/>
      <c r="P1023426" s="71"/>
      <c r="Q1023426" s="71"/>
      <c r="R1023426" s="77"/>
      <c r="S1023426" s="71"/>
      <c r="T1023426" s="71"/>
      <c r="U1023426" s="71"/>
      <c r="V1023426" s="78"/>
    </row>
    <row r="1023427" spans="1:22" customFormat="1">
      <c r="A1023427" s="2"/>
      <c r="B1023427" s="63"/>
      <c r="C1023427" s="67"/>
      <c r="D1023427" s="54"/>
      <c r="E1023427" s="71"/>
      <c r="F1023427" s="72"/>
      <c r="G1023427" s="72"/>
      <c r="H1023427" s="73"/>
      <c r="I1023427" s="74"/>
      <c r="J1023427" s="71"/>
      <c r="K1023427" s="75"/>
      <c r="L1023427" s="73"/>
      <c r="M1023427" s="73"/>
      <c r="N1023427" s="76"/>
      <c r="O1023427" s="73"/>
      <c r="P1023427" s="71"/>
      <c r="Q1023427" s="71"/>
      <c r="R1023427" s="77"/>
      <c r="S1023427" s="71"/>
      <c r="T1023427" s="71"/>
      <c r="U1023427" s="71"/>
      <c r="V1023427" s="78"/>
    </row>
    <row r="1023428" spans="1:22" customFormat="1">
      <c r="A1023428" s="2"/>
      <c r="B1023428" s="63"/>
      <c r="C1023428" s="67"/>
      <c r="D1023428" s="54"/>
      <c r="E1023428" s="71"/>
      <c r="F1023428" s="72"/>
      <c r="G1023428" s="72"/>
      <c r="H1023428" s="73"/>
      <c r="I1023428" s="74"/>
      <c r="J1023428" s="71"/>
      <c r="K1023428" s="75"/>
      <c r="L1023428" s="73"/>
      <c r="M1023428" s="73"/>
      <c r="N1023428" s="76"/>
      <c r="O1023428" s="73"/>
      <c r="P1023428" s="71"/>
      <c r="Q1023428" s="71"/>
      <c r="R1023428" s="77"/>
      <c r="S1023428" s="71"/>
      <c r="T1023428" s="71"/>
      <c r="U1023428" s="71"/>
      <c r="V1023428" s="78"/>
    </row>
    <row r="1023429" spans="1:22" customFormat="1">
      <c r="A1023429" s="2"/>
      <c r="B1023429" s="63"/>
      <c r="C1023429" s="67"/>
      <c r="D1023429" s="54"/>
      <c r="E1023429" s="71"/>
      <c r="F1023429" s="72"/>
      <c r="G1023429" s="72"/>
      <c r="H1023429" s="73"/>
      <c r="I1023429" s="74"/>
      <c r="J1023429" s="71"/>
      <c r="K1023429" s="75"/>
      <c r="L1023429" s="73"/>
      <c r="M1023429" s="73"/>
      <c r="N1023429" s="76"/>
      <c r="O1023429" s="73"/>
      <c r="P1023429" s="71"/>
      <c r="Q1023429" s="71"/>
      <c r="R1023429" s="77"/>
      <c r="S1023429" s="71"/>
      <c r="T1023429" s="71"/>
      <c r="U1023429" s="71"/>
      <c r="V1023429" s="78"/>
    </row>
    <row r="1023430" spans="1:22" customFormat="1">
      <c r="A1023430" s="2"/>
      <c r="B1023430" s="63"/>
      <c r="C1023430" s="67"/>
      <c r="D1023430" s="54"/>
      <c r="E1023430" s="71"/>
      <c r="F1023430" s="72"/>
      <c r="G1023430" s="72"/>
      <c r="H1023430" s="73"/>
      <c r="I1023430" s="74"/>
      <c r="J1023430" s="71"/>
      <c r="K1023430" s="75"/>
      <c r="L1023430" s="73"/>
      <c r="M1023430" s="73"/>
      <c r="N1023430" s="76"/>
      <c r="O1023430" s="73"/>
      <c r="P1023430" s="71"/>
      <c r="Q1023430" s="71"/>
      <c r="R1023430" s="77"/>
      <c r="S1023430" s="71"/>
      <c r="T1023430" s="71"/>
      <c r="U1023430" s="71"/>
      <c r="V1023430" s="78"/>
    </row>
    <row r="1023431" spans="1:22" customFormat="1">
      <c r="A1023431" s="2"/>
      <c r="B1023431" s="63"/>
      <c r="C1023431" s="67"/>
      <c r="D1023431" s="54"/>
      <c r="E1023431" s="71"/>
      <c r="F1023431" s="72"/>
      <c r="G1023431" s="72"/>
      <c r="H1023431" s="73"/>
      <c r="I1023431" s="74"/>
      <c r="J1023431" s="71"/>
      <c r="K1023431" s="75"/>
      <c r="L1023431" s="73"/>
      <c r="M1023431" s="73"/>
      <c r="N1023431" s="76"/>
      <c r="O1023431" s="73"/>
      <c r="P1023431" s="71"/>
      <c r="Q1023431" s="71"/>
      <c r="R1023431" s="77"/>
      <c r="S1023431" s="71"/>
      <c r="T1023431" s="71"/>
      <c r="U1023431" s="71"/>
      <c r="V1023431" s="78"/>
    </row>
    <row r="1023432" spans="1:22" customFormat="1">
      <c r="A1023432" s="2"/>
      <c r="B1023432" s="63"/>
      <c r="C1023432" s="67"/>
      <c r="D1023432" s="54"/>
      <c r="E1023432" s="71"/>
      <c r="F1023432" s="72"/>
      <c r="G1023432" s="72"/>
      <c r="H1023432" s="73"/>
      <c r="I1023432" s="74"/>
      <c r="J1023432" s="71"/>
      <c r="K1023432" s="75"/>
      <c r="L1023432" s="73"/>
      <c r="M1023432" s="73"/>
      <c r="N1023432" s="76"/>
      <c r="O1023432" s="73"/>
      <c r="P1023432" s="71"/>
      <c r="Q1023432" s="71"/>
      <c r="R1023432" s="77"/>
      <c r="S1023432" s="71"/>
      <c r="T1023432" s="71"/>
      <c r="U1023432" s="71"/>
      <c r="V1023432" s="78"/>
    </row>
    <row r="1023433" spans="1:22" customFormat="1">
      <c r="A1023433" s="2"/>
      <c r="B1023433" s="63"/>
      <c r="C1023433" s="67"/>
      <c r="D1023433" s="54"/>
      <c r="E1023433" s="71"/>
      <c r="F1023433" s="72"/>
      <c r="G1023433" s="72"/>
      <c r="H1023433" s="73"/>
      <c r="I1023433" s="74"/>
      <c r="J1023433" s="71"/>
      <c r="K1023433" s="75"/>
      <c r="L1023433" s="73"/>
      <c r="M1023433" s="73"/>
      <c r="N1023433" s="76"/>
      <c r="O1023433" s="73"/>
      <c r="P1023433" s="71"/>
      <c r="Q1023433" s="71"/>
      <c r="R1023433" s="77"/>
      <c r="S1023433" s="71"/>
      <c r="T1023433" s="71"/>
      <c r="U1023433" s="71"/>
      <c r="V1023433" s="78"/>
    </row>
    <row r="1023434" spans="1:22" customFormat="1">
      <c r="A1023434" s="2"/>
      <c r="B1023434" s="63"/>
      <c r="C1023434" s="67"/>
      <c r="D1023434" s="54"/>
      <c r="E1023434" s="71"/>
      <c r="F1023434" s="72"/>
      <c r="G1023434" s="72"/>
      <c r="H1023434" s="73"/>
      <c r="I1023434" s="74"/>
      <c r="J1023434" s="71"/>
      <c r="K1023434" s="75"/>
      <c r="L1023434" s="73"/>
      <c r="M1023434" s="73"/>
      <c r="N1023434" s="76"/>
      <c r="O1023434" s="73"/>
      <c r="P1023434" s="71"/>
      <c r="Q1023434" s="71"/>
      <c r="R1023434" s="77"/>
      <c r="S1023434" s="71"/>
      <c r="T1023434" s="71"/>
      <c r="U1023434" s="71"/>
      <c r="V1023434" s="78"/>
    </row>
    <row r="1023435" spans="1:22" customFormat="1">
      <c r="A1023435" s="2"/>
      <c r="B1023435" s="63"/>
      <c r="C1023435" s="67"/>
      <c r="D1023435" s="54"/>
      <c r="E1023435" s="71"/>
      <c r="F1023435" s="72"/>
      <c r="G1023435" s="72"/>
      <c r="H1023435" s="73"/>
      <c r="I1023435" s="74"/>
      <c r="J1023435" s="71"/>
      <c r="K1023435" s="75"/>
      <c r="L1023435" s="73"/>
      <c r="M1023435" s="73"/>
      <c r="N1023435" s="76"/>
      <c r="O1023435" s="73"/>
      <c r="P1023435" s="71"/>
      <c r="Q1023435" s="71"/>
      <c r="R1023435" s="77"/>
      <c r="S1023435" s="71"/>
      <c r="T1023435" s="71"/>
      <c r="U1023435" s="71"/>
      <c r="V1023435" s="78"/>
    </row>
    <row r="1023436" spans="1:22" customFormat="1">
      <c r="A1023436" s="2"/>
      <c r="B1023436" s="63"/>
      <c r="C1023436" s="67"/>
      <c r="D1023436" s="54"/>
      <c r="E1023436" s="71"/>
      <c r="F1023436" s="72"/>
      <c r="G1023436" s="72"/>
      <c r="H1023436" s="73"/>
      <c r="I1023436" s="74"/>
      <c r="J1023436" s="71"/>
      <c r="K1023436" s="75"/>
      <c r="L1023436" s="73"/>
      <c r="M1023436" s="73"/>
      <c r="N1023436" s="76"/>
      <c r="O1023436" s="73"/>
      <c r="P1023436" s="71"/>
      <c r="Q1023436" s="71"/>
      <c r="R1023436" s="77"/>
      <c r="S1023436" s="71"/>
      <c r="T1023436" s="71"/>
      <c r="U1023436" s="71"/>
      <c r="V1023436" s="78"/>
    </row>
    <row r="1023437" spans="1:22" customFormat="1">
      <c r="A1023437" s="2"/>
      <c r="B1023437" s="63"/>
      <c r="C1023437" s="67"/>
      <c r="D1023437" s="54"/>
      <c r="E1023437" s="71"/>
      <c r="F1023437" s="72"/>
      <c r="G1023437" s="72"/>
      <c r="H1023437" s="73"/>
      <c r="I1023437" s="74"/>
      <c r="J1023437" s="71"/>
      <c r="K1023437" s="75"/>
      <c r="L1023437" s="73"/>
      <c r="M1023437" s="73"/>
      <c r="N1023437" s="76"/>
      <c r="O1023437" s="73"/>
      <c r="P1023437" s="71"/>
      <c r="Q1023437" s="71"/>
      <c r="R1023437" s="77"/>
      <c r="S1023437" s="71"/>
      <c r="T1023437" s="71"/>
      <c r="U1023437" s="71"/>
      <c r="V1023437" s="78"/>
    </row>
    <row r="1023438" spans="1:22" customFormat="1">
      <c r="A1023438" s="2"/>
      <c r="B1023438" s="63"/>
      <c r="C1023438" s="67"/>
      <c r="D1023438" s="54"/>
      <c r="E1023438" s="71"/>
      <c r="F1023438" s="72"/>
      <c r="G1023438" s="72"/>
      <c r="H1023438" s="73"/>
      <c r="I1023438" s="74"/>
      <c r="J1023438" s="71"/>
      <c r="K1023438" s="75"/>
      <c r="L1023438" s="73"/>
      <c r="M1023438" s="73"/>
      <c r="N1023438" s="76"/>
      <c r="O1023438" s="73"/>
      <c r="P1023438" s="71"/>
      <c r="Q1023438" s="71"/>
      <c r="R1023438" s="77"/>
      <c r="S1023438" s="71"/>
      <c r="T1023438" s="71"/>
      <c r="U1023438" s="71"/>
      <c r="V1023438" s="78"/>
    </row>
    <row r="1023439" spans="1:22" customFormat="1">
      <c r="A1023439" s="2"/>
      <c r="B1023439" s="63"/>
      <c r="C1023439" s="67"/>
      <c r="D1023439" s="54"/>
      <c r="E1023439" s="71"/>
      <c r="F1023439" s="72"/>
      <c r="G1023439" s="72"/>
      <c r="H1023439" s="73"/>
      <c r="I1023439" s="74"/>
      <c r="J1023439" s="71"/>
      <c r="K1023439" s="75"/>
      <c r="L1023439" s="73"/>
      <c r="M1023439" s="73"/>
      <c r="N1023439" s="76"/>
      <c r="O1023439" s="73"/>
      <c r="P1023439" s="71"/>
      <c r="Q1023439" s="71"/>
      <c r="R1023439" s="77"/>
      <c r="S1023439" s="71"/>
      <c r="T1023439" s="71"/>
      <c r="U1023439" s="71"/>
      <c r="V1023439" s="78"/>
    </row>
    <row r="1023440" spans="1:22" customFormat="1">
      <c r="A1023440" s="2"/>
      <c r="B1023440" s="63"/>
      <c r="C1023440" s="67"/>
      <c r="D1023440" s="54"/>
      <c r="E1023440" s="71"/>
      <c r="F1023440" s="72"/>
      <c r="G1023440" s="72"/>
      <c r="H1023440" s="73"/>
      <c r="I1023440" s="74"/>
      <c r="J1023440" s="71"/>
      <c r="K1023440" s="75"/>
      <c r="L1023440" s="73"/>
      <c r="M1023440" s="73"/>
      <c r="N1023440" s="76"/>
      <c r="O1023440" s="73"/>
      <c r="P1023440" s="71"/>
      <c r="Q1023440" s="71"/>
      <c r="R1023440" s="77"/>
      <c r="S1023440" s="71"/>
      <c r="T1023440" s="71"/>
      <c r="U1023440" s="71"/>
      <c r="V1023440" s="78"/>
    </row>
    <row r="1023441" spans="1:22" customFormat="1">
      <c r="A1023441" s="2"/>
      <c r="B1023441" s="63"/>
      <c r="C1023441" s="67"/>
      <c r="D1023441" s="54"/>
      <c r="E1023441" s="71"/>
      <c r="F1023441" s="72"/>
      <c r="G1023441" s="72"/>
      <c r="H1023441" s="73"/>
      <c r="I1023441" s="74"/>
      <c r="J1023441" s="71"/>
      <c r="K1023441" s="75"/>
      <c r="L1023441" s="73"/>
      <c r="M1023441" s="73"/>
      <c r="N1023441" s="76"/>
      <c r="O1023441" s="73"/>
      <c r="P1023441" s="71"/>
      <c r="Q1023441" s="71"/>
      <c r="R1023441" s="77"/>
      <c r="S1023441" s="71"/>
      <c r="T1023441" s="71"/>
      <c r="U1023441" s="71"/>
      <c r="V1023441" s="78"/>
    </row>
    <row r="1023442" spans="1:22" customFormat="1">
      <c r="A1023442" s="2"/>
      <c r="B1023442" s="63"/>
      <c r="C1023442" s="67"/>
      <c r="D1023442" s="54"/>
      <c r="E1023442" s="71"/>
      <c r="F1023442" s="72"/>
      <c r="G1023442" s="72"/>
      <c r="H1023442" s="73"/>
      <c r="I1023442" s="74"/>
      <c r="J1023442" s="71"/>
      <c r="K1023442" s="75"/>
      <c r="L1023442" s="73"/>
      <c r="M1023442" s="73"/>
      <c r="N1023442" s="76"/>
      <c r="O1023442" s="73"/>
      <c r="P1023442" s="71"/>
      <c r="Q1023442" s="71"/>
      <c r="R1023442" s="77"/>
      <c r="S1023442" s="71"/>
      <c r="T1023442" s="71"/>
      <c r="U1023442" s="71"/>
      <c r="V1023442" s="78"/>
    </row>
    <row r="1023443" spans="1:22" customFormat="1">
      <c r="A1023443" s="2"/>
      <c r="B1023443" s="63"/>
      <c r="C1023443" s="67"/>
      <c r="D1023443" s="54"/>
      <c r="E1023443" s="71"/>
      <c r="F1023443" s="72"/>
      <c r="G1023443" s="72"/>
      <c r="H1023443" s="73"/>
      <c r="I1023443" s="74"/>
      <c r="J1023443" s="71"/>
      <c r="K1023443" s="75"/>
      <c r="L1023443" s="73"/>
      <c r="M1023443" s="73"/>
      <c r="N1023443" s="76"/>
      <c r="O1023443" s="73"/>
      <c r="P1023443" s="71"/>
      <c r="Q1023443" s="71"/>
      <c r="R1023443" s="77"/>
      <c r="S1023443" s="71"/>
      <c r="T1023443" s="71"/>
      <c r="U1023443" s="71"/>
      <c r="V1023443" s="78"/>
    </row>
    <row r="1023444" spans="1:22" customFormat="1">
      <c r="A1023444" s="2"/>
      <c r="B1023444" s="63"/>
      <c r="C1023444" s="67"/>
      <c r="D1023444" s="54"/>
      <c r="E1023444" s="71"/>
      <c r="F1023444" s="72"/>
      <c r="G1023444" s="72"/>
      <c r="H1023444" s="73"/>
      <c r="I1023444" s="74"/>
      <c r="J1023444" s="71"/>
      <c r="K1023444" s="75"/>
      <c r="L1023444" s="73"/>
      <c r="M1023444" s="73"/>
      <c r="N1023444" s="76"/>
      <c r="O1023444" s="73"/>
      <c r="P1023444" s="71"/>
      <c r="Q1023444" s="71"/>
      <c r="R1023444" s="77"/>
      <c r="S1023444" s="71"/>
      <c r="T1023444" s="71"/>
      <c r="U1023444" s="71"/>
      <c r="V1023444" s="78"/>
    </row>
    <row r="1023445" spans="1:22" customFormat="1">
      <c r="A1023445" s="2"/>
      <c r="B1023445" s="63"/>
      <c r="C1023445" s="67"/>
      <c r="D1023445" s="54"/>
      <c r="E1023445" s="71"/>
      <c r="F1023445" s="72"/>
      <c r="G1023445" s="72"/>
      <c r="H1023445" s="73"/>
      <c r="I1023445" s="74"/>
      <c r="J1023445" s="71"/>
      <c r="K1023445" s="75"/>
      <c r="L1023445" s="73"/>
      <c r="M1023445" s="73"/>
      <c r="N1023445" s="76"/>
      <c r="O1023445" s="73"/>
      <c r="P1023445" s="71"/>
      <c r="Q1023445" s="71"/>
      <c r="R1023445" s="77"/>
      <c r="S1023445" s="71"/>
      <c r="T1023445" s="71"/>
      <c r="U1023445" s="71"/>
      <c r="V1023445" s="78"/>
    </row>
    <row r="1023446" spans="1:22" customFormat="1">
      <c r="A1023446" s="2"/>
      <c r="B1023446" s="63"/>
      <c r="C1023446" s="67"/>
      <c r="D1023446" s="54"/>
      <c r="E1023446" s="71"/>
      <c r="F1023446" s="72"/>
      <c r="G1023446" s="72"/>
      <c r="H1023446" s="73"/>
      <c r="I1023446" s="74"/>
      <c r="J1023446" s="71"/>
      <c r="K1023446" s="75"/>
      <c r="L1023446" s="73"/>
      <c r="M1023446" s="73"/>
      <c r="N1023446" s="76"/>
      <c r="O1023446" s="73"/>
      <c r="P1023446" s="71"/>
      <c r="Q1023446" s="71"/>
      <c r="R1023446" s="77"/>
      <c r="S1023446" s="71"/>
      <c r="T1023446" s="71"/>
      <c r="U1023446" s="71"/>
      <c r="V1023446" s="78"/>
    </row>
    <row r="1023447" spans="1:22" customFormat="1">
      <c r="A1023447" s="2"/>
      <c r="B1023447" s="63"/>
      <c r="C1023447" s="67"/>
      <c r="D1023447" s="54"/>
      <c r="E1023447" s="71"/>
      <c r="F1023447" s="72"/>
      <c r="G1023447" s="72"/>
      <c r="H1023447" s="73"/>
      <c r="I1023447" s="74"/>
      <c r="J1023447" s="71"/>
      <c r="K1023447" s="75"/>
      <c r="L1023447" s="73"/>
      <c r="M1023447" s="73"/>
      <c r="N1023447" s="76"/>
      <c r="O1023447" s="73"/>
      <c r="P1023447" s="71"/>
      <c r="Q1023447" s="71"/>
      <c r="R1023447" s="77"/>
      <c r="S1023447" s="71"/>
      <c r="T1023447" s="71"/>
      <c r="U1023447" s="71"/>
      <c r="V1023447" s="78"/>
    </row>
    <row r="1023448" spans="1:22" customFormat="1">
      <c r="A1023448" s="2"/>
      <c r="B1023448" s="63"/>
      <c r="C1023448" s="67"/>
      <c r="D1023448" s="54"/>
      <c r="E1023448" s="71"/>
      <c r="F1023448" s="72"/>
      <c r="G1023448" s="72"/>
      <c r="H1023448" s="73"/>
      <c r="I1023448" s="74"/>
      <c r="J1023448" s="71"/>
      <c r="K1023448" s="75"/>
      <c r="L1023448" s="73"/>
      <c r="M1023448" s="73"/>
      <c r="N1023448" s="76"/>
      <c r="O1023448" s="73"/>
      <c r="P1023448" s="71"/>
      <c r="Q1023448" s="71"/>
      <c r="R1023448" s="77"/>
      <c r="S1023448" s="71"/>
      <c r="T1023448" s="71"/>
      <c r="U1023448" s="71"/>
      <c r="V1023448" s="78"/>
    </row>
    <row r="1023449" spans="1:22" customFormat="1">
      <c r="A1023449" s="2"/>
      <c r="B1023449" s="63"/>
      <c r="C1023449" s="67"/>
      <c r="D1023449" s="54"/>
      <c r="E1023449" s="71"/>
      <c r="F1023449" s="72"/>
      <c r="G1023449" s="72"/>
      <c r="H1023449" s="73"/>
      <c r="I1023449" s="74"/>
      <c r="J1023449" s="71"/>
      <c r="K1023449" s="75"/>
      <c r="L1023449" s="73"/>
      <c r="M1023449" s="73"/>
      <c r="N1023449" s="76"/>
      <c r="O1023449" s="73"/>
      <c r="P1023449" s="71"/>
      <c r="Q1023449" s="71"/>
      <c r="R1023449" s="77"/>
      <c r="S1023449" s="71"/>
      <c r="T1023449" s="71"/>
      <c r="U1023449" s="71"/>
      <c r="V1023449" s="78"/>
    </row>
    <row r="1023450" spans="1:22" customFormat="1">
      <c r="A1023450" s="2"/>
      <c r="B1023450" s="63"/>
      <c r="C1023450" s="67"/>
      <c r="D1023450" s="54"/>
      <c r="E1023450" s="71"/>
      <c r="F1023450" s="72"/>
      <c r="G1023450" s="72"/>
      <c r="H1023450" s="73"/>
      <c r="I1023450" s="74"/>
      <c r="J1023450" s="71"/>
      <c r="K1023450" s="75"/>
      <c r="L1023450" s="73"/>
      <c r="M1023450" s="73"/>
      <c r="N1023450" s="76"/>
      <c r="O1023450" s="73"/>
      <c r="P1023450" s="71"/>
      <c r="Q1023450" s="71"/>
      <c r="R1023450" s="77"/>
      <c r="S1023450" s="71"/>
      <c r="T1023450" s="71"/>
      <c r="U1023450" s="71"/>
      <c r="V1023450" s="78"/>
    </row>
    <row r="1023451" spans="1:22" customFormat="1">
      <c r="A1023451" s="2"/>
      <c r="B1023451" s="63"/>
      <c r="C1023451" s="67"/>
      <c r="D1023451" s="54"/>
      <c r="E1023451" s="71"/>
      <c r="F1023451" s="72"/>
      <c r="G1023451" s="72"/>
      <c r="H1023451" s="73"/>
      <c r="I1023451" s="74"/>
      <c r="J1023451" s="71"/>
      <c r="K1023451" s="75"/>
      <c r="L1023451" s="73"/>
      <c r="M1023451" s="73"/>
      <c r="N1023451" s="76"/>
      <c r="O1023451" s="73"/>
      <c r="P1023451" s="71"/>
      <c r="Q1023451" s="71"/>
      <c r="R1023451" s="77"/>
      <c r="S1023451" s="71"/>
      <c r="T1023451" s="71"/>
      <c r="U1023451" s="71"/>
      <c r="V1023451" s="78"/>
    </row>
    <row r="1023452" spans="1:22" customFormat="1">
      <c r="A1023452" s="2"/>
      <c r="B1023452" s="63"/>
      <c r="C1023452" s="67"/>
      <c r="D1023452" s="54"/>
      <c r="E1023452" s="71"/>
      <c r="F1023452" s="72"/>
      <c r="G1023452" s="72"/>
      <c r="H1023452" s="73"/>
      <c r="I1023452" s="74"/>
      <c r="J1023452" s="71"/>
      <c r="K1023452" s="75"/>
      <c r="L1023452" s="73"/>
      <c r="M1023452" s="73"/>
      <c r="N1023452" s="76"/>
      <c r="O1023452" s="73"/>
      <c r="P1023452" s="71"/>
      <c r="Q1023452" s="71"/>
      <c r="R1023452" s="77"/>
      <c r="S1023452" s="71"/>
      <c r="T1023452" s="71"/>
      <c r="U1023452" s="71"/>
      <c r="V1023452" s="78"/>
    </row>
    <row r="1023453" spans="1:22" customFormat="1">
      <c r="A1023453" s="2"/>
      <c r="B1023453" s="63"/>
      <c r="C1023453" s="67"/>
      <c r="D1023453" s="54"/>
      <c r="E1023453" s="71"/>
      <c r="F1023453" s="72"/>
      <c r="G1023453" s="72"/>
      <c r="H1023453" s="73"/>
      <c r="I1023453" s="74"/>
      <c r="J1023453" s="71"/>
      <c r="K1023453" s="75"/>
      <c r="L1023453" s="73"/>
      <c r="M1023453" s="73"/>
      <c r="N1023453" s="76"/>
      <c r="O1023453" s="73"/>
      <c r="P1023453" s="71"/>
      <c r="Q1023453" s="71"/>
      <c r="R1023453" s="77"/>
      <c r="S1023453" s="71"/>
      <c r="T1023453" s="71"/>
      <c r="U1023453" s="71"/>
      <c r="V1023453" s="78"/>
    </row>
    <row r="1023454" spans="1:22" customFormat="1">
      <c r="A1023454" s="2"/>
      <c r="B1023454" s="63"/>
      <c r="C1023454" s="67"/>
      <c r="D1023454" s="54"/>
      <c r="E1023454" s="71"/>
      <c r="F1023454" s="72"/>
      <c r="G1023454" s="72"/>
      <c r="H1023454" s="73"/>
      <c r="I1023454" s="74"/>
      <c r="J1023454" s="71"/>
      <c r="K1023454" s="75"/>
      <c r="L1023454" s="73"/>
      <c r="M1023454" s="73"/>
      <c r="N1023454" s="76"/>
      <c r="O1023454" s="73"/>
      <c r="P1023454" s="71"/>
      <c r="Q1023454" s="71"/>
      <c r="R1023454" s="77"/>
      <c r="S1023454" s="71"/>
      <c r="T1023454" s="71"/>
      <c r="U1023454" s="71"/>
      <c r="V1023454" s="78"/>
    </row>
    <row r="1023455" spans="1:22" customFormat="1">
      <c r="A1023455" s="2"/>
      <c r="B1023455" s="63"/>
      <c r="C1023455" s="67"/>
      <c r="D1023455" s="54"/>
      <c r="E1023455" s="71"/>
      <c r="F1023455" s="72"/>
      <c r="G1023455" s="72"/>
      <c r="H1023455" s="73"/>
      <c r="I1023455" s="74"/>
      <c r="J1023455" s="71"/>
      <c r="K1023455" s="75"/>
      <c r="L1023455" s="73"/>
      <c r="M1023455" s="73"/>
      <c r="N1023455" s="76"/>
      <c r="O1023455" s="73"/>
      <c r="P1023455" s="71"/>
      <c r="Q1023455" s="71"/>
      <c r="R1023455" s="77"/>
      <c r="S1023455" s="71"/>
      <c r="T1023455" s="71"/>
      <c r="U1023455" s="71"/>
      <c r="V1023455" s="78"/>
    </row>
    <row r="1023456" spans="1:22" customFormat="1">
      <c r="A1023456" s="2"/>
      <c r="B1023456" s="63"/>
      <c r="C1023456" s="67"/>
      <c r="D1023456" s="54"/>
      <c r="E1023456" s="71"/>
      <c r="F1023456" s="72"/>
      <c r="G1023456" s="72"/>
      <c r="H1023456" s="73"/>
      <c r="I1023456" s="74"/>
      <c r="J1023456" s="71"/>
      <c r="K1023456" s="75"/>
      <c r="L1023456" s="73"/>
      <c r="M1023456" s="73"/>
      <c r="N1023456" s="76"/>
      <c r="O1023456" s="73"/>
      <c r="P1023456" s="71"/>
      <c r="Q1023456" s="71"/>
      <c r="R1023456" s="77"/>
      <c r="S1023456" s="71"/>
      <c r="T1023456" s="71"/>
      <c r="U1023456" s="71"/>
      <c r="V1023456" s="78"/>
    </row>
    <row r="1023457" spans="1:22" customFormat="1">
      <c r="A1023457" s="2"/>
      <c r="B1023457" s="63"/>
      <c r="C1023457" s="67"/>
      <c r="D1023457" s="54"/>
      <c r="E1023457" s="71"/>
      <c r="F1023457" s="72"/>
      <c r="G1023457" s="72"/>
      <c r="H1023457" s="73"/>
      <c r="I1023457" s="74"/>
      <c r="J1023457" s="71"/>
      <c r="K1023457" s="75"/>
      <c r="L1023457" s="73"/>
      <c r="M1023457" s="73"/>
      <c r="N1023457" s="76"/>
      <c r="O1023457" s="73"/>
      <c r="P1023457" s="71"/>
      <c r="Q1023457" s="71"/>
      <c r="R1023457" s="77"/>
      <c r="S1023457" s="71"/>
      <c r="T1023457" s="71"/>
      <c r="U1023457" s="71"/>
      <c r="V1023457" s="78"/>
    </row>
    <row r="1023458" spans="1:22" customFormat="1">
      <c r="A1023458" s="2"/>
      <c r="B1023458" s="63"/>
      <c r="C1023458" s="67"/>
      <c r="D1023458" s="54"/>
      <c r="E1023458" s="71"/>
      <c r="F1023458" s="72"/>
      <c r="G1023458" s="72"/>
      <c r="H1023458" s="73"/>
      <c r="I1023458" s="74"/>
      <c r="J1023458" s="71"/>
      <c r="K1023458" s="75"/>
      <c r="L1023458" s="73"/>
      <c r="M1023458" s="73"/>
      <c r="N1023458" s="76"/>
      <c r="O1023458" s="73"/>
      <c r="P1023458" s="71"/>
      <c r="Q1023458" s="71"/>
      <c r="R1023458" s="77"/>
      <c r="S1023458" s="71"/>
      <c r="T1023458" s="71"/>
      <c r="U1023458" s="71"/>
      <c r="V1023458" s="78"/>
    </row>
    <row r="1023459" spans="1:22" customFormat="1">
      <c r="A1023459" s="2"/>
      <c r="B1023459" s="63"/>
      <c r="C1023459" s="67"/>
      <c r="D1023459" s="54"/>
      <c r="E1023459" s="71"/>
      <c r="F1023459" s="72"/>
      <c r="G1023459" s="72"/>
      <c r="H1023459" s="73"/>
      <c r="I1023459" s="74"/>
      <c r="J1023459" s="71"/>
      <c r="K1023459" s="75"/>
      <c r="L1023459" s="73"/>
      <c r="M1023459" s="73"/>
      <c r="N1023459" s="76"/>
      <c r="O1023459" s="73"/>
      <c r="P1023459" s="71"/>
      <c r="Q1023459" s="71"/>
      <c r="R1023459" s="77"/>
      <c r="S1023459" s="71"/>
      <c r="T1023459" s="71"/>
      <c r="U1023459" s="71"/>
      <c r="V1023459" s="78"/>
    </row>
    <row r="1023460" spans="1:22" customFormat="1">
      <c r="A1023460" s="2"/>
      <c r="B1023460" s="63"/>
      <c r="C1023460" s="67"/>
      <c r="D1023460" s="54"/>
      <c r="E1023460" s="71"/>
      <c r="F1023460" s="72"/>
      <c r="G1023460" s="72"/>
      <c r="H1023460" s="73"/>
      <c r="I1023460" s="74"/>
      <c r="J1023460" s="71"/>
      <c r="K1023460" s="75"/>
      <c r="L1023460" s="73"/>
      <c r="M1023460" s="73"/>
      <c r="N1023460" s="76"/>
      <c r="O1023460" s="73"/>
      <c r="P1023460" s="71"/>
      <c r="Q1023460" s="71"/>
      <c r="R1023460" s="77"/>
      <c r="S1023460" s="71"/>
      <c r="T1023460" s="71"/>
      <c r="U1023460" s="71"/>
      <c r="V1023460" s="78"/>
    </row>
    <row r="1023461" spans="1:22" customFormat="1">
      <c r="A1023461" s="2"/>
      <c r="B1023461" s="63"/>
      <c r="C1023461" s="67"/>
      <c r="D1023461" s="54"/>
      <c r="E1023461" s="71"/>
      <c r="F1023461" s="72"/>
      <c r="G1023461" s="72"/>
      <c r="H1023461" s="73"/>
      <c r="I1023461" s="74"/>
      <c r="J1023461" s="71"/>
      <c r="K1023461" s="75"/>
      <c r="L1023461" s="73"/>
      <c r="M1023461" s="73"/>
      <c r="N1023461" s="76"/>
      <c r="O1023461" s="73"/>
      <c r="P1023461" s="71"/>
      <c r="Q1023461" s="71"/>
      <c r="R1023461" s="77"/>
      <c r="S1023461" s="71"/>
      <c r="T1023461" s="71"/>
      <c r="U1023461" s="71"/>
      <c r="V1023461" s="78"/>
    </row>
    <row r="1023462" spans="1:22" customFormat="1">
      <c r="A1023462" s="2"/>
      <c r="B1023462" s="63"/>
      <c r="C1023462" s="67"/>
      <c r="D1023462" s="54"/>
      <c r="E1023462" s="71"/>
      <c r="F1023462" s="72"/>
      <c r="G1023462" s="72"/>
      <c r="H1023462" s="73"/>
      <c r="I1023462" s="74"/>
      <c r="J1023462" s="71"/>
      <c r="K1023462" s="75"/>
      <c r="L1023462" s="73"/>
      <c r="M1023462" s="73"/>
      <c r="N1023462" s="76"/>
      <c r="O1023462" s="73"/>
      <c r="P1023462" s="71"/>
      <c r="Q1023462" s="71"/>
      <c r="R1023462" s="77"/>
      <c r="S1023462" s="71"/>
      <c r="T1023462" s="71"/>
      <c r="U1023462" s="71"/>
      <c r="V1023462" s="78"/>
    </row>
    <row r="1023463" spans="1:22" customFormat="1">
      <c r="A1023463" s="2"/>
      <c r="B1023463" s="63"/>
      <c r="C1023463" s="67"/>
      <c r="D1023463" s="54"/>
      <c r="E1023463" s="71"/>
      <c r="F1023463" s="72"/>
      <c r="G1023463" s="72"/>
      <c r="H1023463" s="73"/>
      <c r="I1023463" s="74"/>
      <c r="J1023463" s="71"/>
      <c r="K1023463" s="75"/>
      <c r="L1023463" s="73"/>
      <c r="M1023463" s="73"/>
      <c r="N1023463" s="76"/>
      <c r="O1023463" s="73"/>
      <c r="P1023463" s="71"/>
      <c r="Q1023463" s="71"/>
      <c r="R1023463" s="77"/>
      <c r="S1023463" s="71"/>
      <c r="T1023463" s="71"/>
      <c r="U1023463" s="71"/>
      <c r="V1023463" s="78"/>
    </row>
    <row r="1023464" spans="1:22" customFormat="1">
      <c r="A1023464" s="2"/>
      <c r="B1023464" s="63"/>
      <c r="C1023464" s="67"/>
      <c r="D1023464" s="54"/>
      <c r="E1023464" s="71"/>
      <c r="F1023464" s="72"/>
      <c r="G1023464" s="72"/>
      <c r="H1023464" s="73"/>
      <c r="I1023464" s="74"/>
      <c r="J1023464" s="71"/>
      <c r="K1023464" s="75"/>
      <c r="L1023464" s="73"/>
      <c r="M1023464" s="73"/>
      <c r="N1023464" s="76"/>
      <c r="O1023464" s="73"/>
      <c r="P1023464" s="71"/>
      <c r="Q1023464" s="71"/>
      <c r="R1023464" s="77"/>
      <c r="S1023464" s="71"/>
      <c r="T1023464" s="71"/>
      <c r="U1023464" s="71"/>
      <c r="V1023464" s="78"/>
    </row>
    <row r="1023465" spans="1:22" customFormat="1">
      <c r="A1023465" s="2"/>
      <c r="B1023465" s="63"/>
      <c r="C1023465" s="67"/>
      <c r="D1023465" s="54"/>
      <c r="E1023465" s="71"/>
      <c r="F1023465" s="72"/>
      <c r="G1023465" s="72"/>
      <c r="H1023465" s="73"/>
      <c r="I1023465" s="74"/>
      <c r="J1023465" s="71"/>
      <c r="K1023465" s="75"/>
      <c r="L1023465" s="73"/>
      <c r="M1023465" s="73"/>
      <c r="N1023465" s="76"/>
      <c r="O1023465" s="73"/>
      <c r="P1023465" s="71"/>
      <c r="Q1023465" s="71"/>
      <c r="R1023465" s="77"/>
      <c r="S1023465" s="71"/>
      <c r="T1023465" s="71"/>
      <c r="U1023465" s="71"/>
      <c r="V1023465" s="78"/>
    </row>
    <row r="1023466" spans="1:22" customFormat="1">
      <c r="A1023466" s="2"/>
      <c r="B1023466" s="63"/>
      <c r="C1023466" s="67"/>
      <c r="D1023466" s="54"/>
      <c r="E1023466" s="71"/>
      <c r="F1023466" s="72"/>
      <c r="G1023466" s="72"/>
      <c r="H1023466" s="73"/>
      <c r="I1023466" s="74"/>
      <c r="J1023466" s="71"/>
      <c r="K1023466" s="75"/>
      <c r="L1023466" s="73"/>
      <c r="M1023466" s="73"/>
      <c r="N1023466" s="76"/>
      <c r="O1023466" s="73"/>
      <c r="P1023466" s="71"/>
      <c r="Q1023466" s="71"/>
      <c r="R1023466" s="77"/>
      <c r="S1023466" s="71"/>
      <c r="T1023466" s="71"/>
      <c r="U1023466" s="71"/>
      <c r="V1023466" s="78"/>
    </row>
    <row r="1023467" spans="1:22" customFormat="1">
      <c r="A1023467" s="2"/>
      <c r="B1023467" s="63"/>
      <c r="C1023467" s="67"/>
      <c r="D1023467" s="54"/>
      <c r="E1023467" s="71"/>
      <c r="F1023467" s="72"/>
      <c r="G1023467" s="72"/>
      <c r="H1023467" s="73"/>
      <c r="I1023467" s="74"/>
      <c r="J1023467" s="71"/>
      <c r="K1023467" s="75"/>
      <c r="L1023467" s="73"/>
      <c r="M1023467" s="73"/>
      <c r="N1023467" s="76"/>
      <c r="O1023467" s="73"/>
      <c r="P1023467" s="71"/>
      <c r="Q1023467" s="71"/>
      <c r="R1023467" s="77"/>
      <c r="S1023467" s="71"/>
      <c r="T1023467" s="71"/>
      <c r="U1023467" s="71"/>
      <c r="V1023467" s="78"/>
    </row>
    <row r="1023468" spans="1:22" customFormat="1">
      <c r="A1023468" s="2"/>
      <c r="B1023468" s="63"/>
      <c r="C1023468" s="67"/>
      <c r="D1023468" s="54"/>
      <c r="E1023468" s="71"/>
      <c r="F1023468" s="72"/>
      <c r="G1023468" s="72"/>
      <c r="H1023468" s="73"/>
      <c r="I1023468" s="74"/>
      <c r="J1023468" s="71"/>
      <c r="K1023468" s="75"/>
      <c r="L1023468" s="73"/>
      <c r="M1023468" s="73"/>
      <c r="N1023468" s="76"/>
      <c r="O1023468" s="73"/>
      <c r="P1023468" s="71"/>
      <c r="Q1023468" s="71"/>
      <c r="R1023468" s="77"/>
      <c r="S1023468" s="71"/>
      <c r="T1023468" s="71"/>
      <c r="U1023468" s="71"/>
      <c r="V1023468" s="78"/>
    </row>
    <row r="1023469" spans="1:22" customFormat="1">
      <c r="A1023469" s="2"/>
      <c r="B1023469" s="63"/>
      <c r="C1023469" s="67"/>
      <c r="D1023469" s="54"/>
      <c r="E1023469" s="71"/>
      <c r="F1023469" s="72"/>
      <c r="G1023469" s="72"/>
      <c r="H1023469" s="73"/>
      <c r="I1023469" s="74"/>
      <c r="J1023469" s="71"/>
      <c r="K1023469" s="75"/>
      <c r="L1023469" s="73"/>
      <c r="M1023469" s="73"/>
      <c r="N1023469" s="76"/>
      <c r="O1023469" s="73"/>
      <c r="P1023469" s="71"/>
      <c r="Q1023469" s="71"/>
      <c r="R1023469" s="77"/>
      <c r="S1023469" s="71"/>
      <c r="T1023469" s="71"/>
      <c r="U1023469" s="71"/>
      <c r="V1023469" s="78"/>
    </row>
    <row r="1023470" spans="1:22" customFormat="1">
      <c r="A1023470" s="2"/>
      <c r="B1023470" s="63"/>
      <c r="C1023470" s="67"/>
      <c r="D1023470" s="54"/>
      <c r="E1023470" s="71"/>
      <c r="F1023470" s="72"/>
      <c r="G1023470" s="72"/>
      <c r="H1023470" s="73"/>
      <c r="I1023470" s="74"/>
      <c r="J1023470" s="71"/>
      <c r="K1023470" s="75"/>
      <c r="L1023470" s="73"/>
      <c r="M1023470" s="73"/>
      <c r="N1023470" s="76"/>
      <c r="O1023470" s="73"/>
      <c r="P1023470" s="71"/>
      <c r="Q1023470" s="71"/>
      <c r="R1023470" s="77"/>
      <c r="S1023470" s="71"/>
      <c r="T1023470" s="71"/>
      <c r="U1023470" s="71"/>
      <c r="V1023470" s="78"/>
    </row>
    <row r="1023471" spans="1:22" customFormat="1">
      <c r="A1023471" s="2"/>
      <c r="B1023471" s="63"/>
      <c r="C1023471" s="67"/>
      <c r="D1023471" s="54"/>
      <c r="E1023471" s="71"/>
      <c r="F1023471" s="72"/>
      <c r="G1023471" s="72"/>
      <c r="H1023471" s="73"/>
      <c r="I1023471" s="74"/>
      <c r="J1023471" s="71"/>
      <c r="K1023471" s="75"/>
      <c r="L1023471" s="73"/>
      <c r="M1023471" s="73"/>
      <c r="N1023471" s="76"/>
      <c r="O1023471" s="73"/>
      <c r="P1023471" s="71"/>
      <c r="Q1023471" s="71"/>
      <c r="R1023471" s="77"/>
      <c r="S1023471" s="71"/>
      <c r="T1023471" s="71"/>
      <c r="U1023471" s="71"/>
      <c r="V1023471" s="78"/>
    </row>
    <row r="1023472" spans="1:22" customFormat="1">
      <c r="A1023472" s="2"/>
      <c r="B1023472" s="63"/>
      <c r="C1023472" s="67"/>
      <c r="D1023472" s="54"/>
      <c r="E1023472" s="71"/>
      <c r="F1023472" s="72"/>
      <c r="G1023472" s="72"/>
      <c r="H1023472" s="73"/>
      <c r="I1023472" s="74"/>
      <c r="J1023472" s="71"/>
      <c r="K1023472" s="75"/>
      <c r="L1023472" s="73"/>
      <c r="M1023472" s="73"/>
      <c r="N1023472" s="76"/>
      <c r="O1023472" s="73"/>
      <c r="P1023472" s="71"/>
      <c r="Q1023472" s="71"/>
      <c r="R1023472" s="77"/>
      <c r="S1023472" s="71"/>
      <c r="T1023472" s="71"/>
      <c r="U1023472" s="71"/>
      <c r="V1023472" s="78"/>
    </row>
    <row r="1023473" spans="1:22" customFormat="1">
      <c r="A1023473" s="2"/>
      <c r="B1023473" s="63"/>
      <c r="C1023473" s="67"/>
      <c r="D1023473" s="54"/>
      <c r="E1023473" s="71"/>
      <c r="F1023473" s="72"/>
      <c r="G1023473" s="72"/>
      <c r="H1023473" s="73"/>
      <c r="I1023473" s="74"/>
      <c r="J1023473" s="71"/>
      <c r="K1023473" s="75"/>
      <c r="L1023473" s="73"/>
      <c r="M1023473" s="73"/>
      <c r="N1023473" s="76"/>
      <c r="O1023473" s="73"/>
      <c r="P1023473" s="71"/>
      <c r="Q1023473" s="71"/>
      <c r="R1023473" s="77"/>
      <c r="S1023473" s="71"/>
      <c r="T1023473" s="71"/>
      <c r="U1023473" s="71"/>
      <c r="V1023473" s="78"/>
    </row>
    <row r="1023474" spans="1:22" customFormat="1">
      <c r="A1023474" s="2"/>
      <c r="B1023474" s="63"/>
      <c r="C1023474" s="67"/>
      <c r="D1023474" s="54"/>
      <c r="E1023474" s="71"/>
      <c r="F1023474" s="72"/>
      <c r="G1023474" s="72"/>
      <c r="H1023474" s="73"/>
      <c r="I1023474" s="74"/>
      <c r="J1023474" s="71"/>
      <c r="K1023474" s="75"/>
      <c r="L1023474" s="73"/>
      <c r="M1023474" s="73"/>
      <c r="N1023474" s="76"/>
      <c r="O1023474" s="73"/>
      <c r="P1023474" s="71"/>
      <c r="Q1023474" s="71"/>
      <c r="R1023474" s="77"/>
      <c r="S1023474" s="71"/>
      <c r="T1023474" s="71"/>
      <c r="U1023474" s="71"/>
      <c r="V1023474" s="78"/>
    </row>
    <row r="1023475" spans="1:22" customFormat="1">
      <c r="A1023475" s="2"/>
      <c r="B1023475" s="63"/>
      <c r="C1023475" s="67"/>
      <c r="D1023475" s="54"/>
      <c r="E1023475" s="71"/>
      <c r="F1023475" s="72"/>
      <c r="G1023475" s="72"/>
      <c r="H1023475" s="73"/>
      <c r="I1023475" s="74"/>
      <c r="J1023475" s="71"/>
      <c r="K1023475" s="75"/>
      <c r="L1023475" s="73"/>
      <c r="M1023475" s="73"/>
      <c r="N1023475" s="76"/>
      <c r="O1023475" s="73"/>
      <c r="P1023475" s="71"/>
      <c r="Q1023475" s="71"/>
      <c r="R1023475" s="77"/>
      <c r="S1023475" s="71"/>
      <c r="T1023475" s="71"/>
      <c r="U1023475" s="71"/>
      <c r="V1023475" s="78"/>
    </row>
    <row r="1023476" spans="1:22" customFormat="1">
      <c r="A1023476" s="2"/>
      <c r="B1023476" s="63"/>
      <c r="C1023476" s="67"/>
      <c r="D1023476" s="54"/>
      <c r="E1023476" s="71"/>
      <c r="F1023476" s="72"/>
      <c r="G1023476" s="72"/>
      <c r="H1023476" s="73"/>
      <c r="I1023476" s="74"/>
      <c r="J1023476" s="71"/>
      <c r="K1023476" s="75"/>
      <c r="L1023476" s="73"/>
      <c r="M1023476" s="73"/>
      <c r="N1023476" s="76"/>
      <c r="O1023476" s="73"/>
      <c r="P1023476" s="71"/>
      <c r="Q1023476" s="71"/>
      <c r="R1023476" s="77"/>
      <c r="S1023476" s="71"/>
      <c r="T1023476" s="71"/>
      <c r="U1023476" s="71"/>
      <c r="V1023476" s="78"/>
    </row>
    <row r="1023477" spans="1:22" customFormat="1">
      <c r="A1023477" s="2"/>
      <c r="B1023477" s="63"/>
      <c r="C1023477" s="67"/>
      <c r="D1023477" s="54"/>
      <c r="E1023477" s="71"/>
      <c r="F1023477" s="72"/>
      <c r="G1023477" s="72"/>
      <c r="H1023477" s="73"/>
      <c r="I1023477" s="74"/>
      <c r="J1023477" s="71"/>
      <c r="K1023477" s="75"/>
      <c r="L1023477" s="73"/>
      <c r="M1023477" s="73"/>
      <c r="N1023477" s="76"/>
      <c r="O1023477" s="73"/>
      <c r="P1023477" s="71"/>
      <c r="Q1023477" s="71"/>
      <c r="R1023477" s="77"/>
      <c r="S1023477" s="71"/>
      <c r="T1023477" s="71"/>
      <c r="U1023477" s="71"/>
      <c r="V1023477" s="78"/>
    </row>
    <row r="1023478" spans="1:22" customFormat="1">
      <c r="A1023478" s="2"/>
      <c r="B1023478" s="63"/>
      <c r="C1023478" s="67"/>
      <c r="D1023478" s="54"/>
      <c r="E1023478" s="71"/>
      <c r="F1023478" s="72"/>
      <c r="G1023478" s="72"/>
      <c r="H1023478" s="73"/>
      <c r="I1023478" s="74"/>
      <c r="J1023478" s="71"/>
      <c r="K1023478" s="75"/>
      <c r="L1023478" s="73"/>
      <c r="M1023478" s="73"/>
      <c r="N1023478" s="76"/>
      <c r="O1023478" s="73"/>
      <c r="P1023478" s="71"/>
      <c r="Q1023478" s="71"/>
      <c r="R1023478" s="77"/>
      <c r="S1023478" s="71"/>
      <c r="T1023478" s="71"/>
      <c r="U1023478" s="71"/>
      <c r="V1023478" s="78"/>
    </row>
    <row r="1023479" spans="1:22" customFormat="1">
      <c r="A1023479" s="2"/>
      <c r="B1023479" s="63"/>
      <c r="C1023479" s="67"/>
      <c r="D1023479" s="54"/>
      <c r="E1023479" s="71"/>
      <c r="F1023479" s="72"/>
      <c r="G1023479" s="72"/>
      <c r="H1023479" s="73"/>
      <c r="I1023479" s="74"/>
      <c r="J1023479" s="71"/>
      <c r="K1023479" s="75"/>
      <c r="L1023479" s="73"/>
      <c r="M1023479" s="73"/>
      <c r="N1023479" s="76"/>
      <c r="O1023479" s="73"/>
      <c r="P1023479" s="71"/>
      <c r="Q1023479" s="71"/>
      <c r="R1023479" s="77"/>
      <c r="S1023479" s="71"/>
      <c r="T1023479" s="71"/>
      <c r="U1023479" s="71"/>
      <c r="V1023479" s="78"/>
    </row>
    <row r="1023480" spans="1:22" customFormat="1">
      <c r="A1023480" s="2"/>
      <c r="B1023480" s="63"/>
      <c r="C1023480" s="67"/>
      <c r="D1023480" s="54"/>
      <c r="E1023480" s="71"/>
      <c r="F1023480" s="72"/>
      <c r="G1023480" s="72"/>
      <c r="H1023480" s="73"/>
      <c r="I1023480" s="74"/>
      <c r="J1023480" s="71"/>
      <c r="K1023480" s="75"/>
      <c r="L1023480" s="73"/>
      <c r="M1023480" s="73"/>
      <c r="N1023480" s="76"/>
      <c r="O1023480" s="73"/>
      <c r="P1023480" s="71"/>
      <c r="Q1023480" s="71"/>
      <c r="R1023480" s="77"/>
      <c r="S1023480" s="71"/>
      <c r="T1023480" s="71"/>
      <c r="U1023480" s="71"/>
      <c r="V1023480" s="78"/>
    </row>
    <row r="1023481" spans="1:22" customFormat="1">
      <c r="A1023481" s="2"/>
      <c r="B1023481" s="63"/>
      <c r="C1023481" s="67"/>
      <c r="D1023481" s="54"/>
      <c r="E1023481" s="71"/>
      <c r="F1023481" s="72"/>
      <c r="G1023481" s="72"/>
      <c r="H1023481" s="73"/>
      <c r="I1023481" s="74"/>
      <c r="J1023481" s="71"/>
      <c r="K1023481" s="75"/>
      <c r="L1023481" s="73"/>
      <c r="M1023481" s="73"/>
      <c r="N1023481" s="76"/>
      <c r="O1023481" s="73"/>
      <c r="P1023481" s="71"/>
      <c r="Q1023481" s="71"/>
      <c r="R1023481" s="77"/>
      <c r="S1023481" s="71"/>
      <c r="T1023481" s="71"/>
      <c r="U1023481" s="71"/>
      <c r="V1023481" s="78"/>
    </row>
    <row r="1023482" spans="1:22" customFormat="1">
      <c r="A1023482" s="2"/>
      <c r="B1023482" s="63"/>
      <c r="C1023482" s="67"/>
      <c r="D1023482" s="54"/>
      <c r="E1023482" s="71"/>
      <c r="F1023482" s="72"/>
      <c r="G1023482" s="72"/>
      <c r="H1023482" s="73"/>
      <c r="I1023482" s="74"/>
      <c r="J1023482" s="71"/>
      <c r="K1023482" s="75"/>
      <c r="L1023482" s="73"/>
      <c r="M1023482" s="73"/>
      <c r="N1023482" s="76"/>
      <c r="O1023482" s="73"/>
      <c r="P1023482" s="71"/>
      <c r="Q1023482" s="71"/>
      <c r="R1023482" s="77"/>
      <c r="S1023482" s="71"/>
      <c r="T1023482" s="71"/>
      <c r="U1023482" s="71"/>
      <c r="V1023482" s="78"/>
    </row>
    <row r="1023483" spans="1:22" customFormat="1">
      <c r="A1023483" s="2"/>
      <c r="B1023483" s="63"/>
      <c r="C1023483" s="67"/>
      <c r="D1023483" s="54"/>
      <c r="E1023483" s="71"/>
      <c r="F1023483" s="72"/>
      <c r="G1023483" s="72"/>
      <c r="H1023483" s="73"/>
      <c r="I1023483" s="74"/>
      <c r="J1023483" s="71"/>
      <c r="K1023483" s="75"/>
      <c r="L1023483" s="73"/>
      <c r="M1023483" s="73"/>
      <c r="N1023483" s="76"/>
      <c r="O1023483" s="73"/>
      <c r="P1023483" s="71"/>
      <c r="Q1023483" s="71"/>
      <c r="R1023483" s="77"/>
      <c r="S1023483" s="71"/>
      <c r="T1023483" s="71"/>
      <c r="U1023483" s="71"/>
      <c r="V1023483" s="78"/>
    </row>
    <row r="1023484" spans="1:22" customFormat="1">
      <c r="A1023484" s="2"/>
      <c r="B1023484" s="63"/>
      <c r="C1023484" s="67"/>
      <c r="D1023484" s="54"/>
      <c r="E1023484" s="71"/>
      <c r="F1023484" s="72"/>
      <c r="G1023484" s="72"/>
      <c r="H1023484" s="73"/>
      <c r="I1023484" s="74"/>
      <c r="J1023484" s="71"/>
      <c r="K1023484" s="75"/>
      <c r="L1023484" s="73"/>
      <c r="M1023484" s="73"/>
      <c r="N1023484" s="76"/>
      <c r="O1023484" s="73"/>
      <c r="P1023484" s="71"/>
      <c r="Q1023484" s="71"/>
      <c r="R1023484" s="77"/>
      <c r="S1023484" s="71"/>
      <c r="T1023484" s="71"/>
      <c r="U1023484" s="71"/>
      <c r="V1023484" s="78"/>
    </row>
    <row r="1023485" spans="1:22" customFormat="1">
      <c r="A1023485" s="2"/>
      <c r="B1023485" s="63"/>
      <c r="C1023485" s="67"/>
      <c r="D1023485" s="54"/>
      <c r="E1023485" s="71"/>
      <c r="F1023485" s="72"/>
      <c r="G1023485" s="72"/>
      <c r="H1023485" s="73"/>
      <c r="I1023485" s="74"/>
      <c r="J1023485" s="71"/>
      <c r="K1023485" s="75"/>
      <c r="L1023485" s="73"/>
      <c r="M1023485" s="73"/>
      <c r="N1023485" s="76"/>
      <c r="O1023485" s="73"/>
      <c r="P1023485" s="71"/>
      <c r="Q1023485" s="71"/>
      <c r="R1023485" s="77"/>
      <c r="S1023485" s="71"/>
      <c r="T1023485" s="71"/>
      <c r="U1023485" s="71"/>
      <c r="V1023485" s="78"/>
    </row>
    <row r="1023486" spans="1:22" customFormat="1">
      <c r="A1023486" s="2"/>
      <c r="B1023486" s="63"/>
      <c r="C1023486" s="67"/>
      <c r="D1023486" s="54"/>
      <c r="E1023486" s="71"/>
      <c r="F1023486" s="72"/>
      <c r="G1023486" s="72"/>
      <c r="H1023486" s="73"/>
      <c r="I1023486" s="74"/>
      <c r="J1023486" s="71"/>
      <c r="K1023486" s="75"/>
      <c r="L1023486" s="73"/>
      <c r="M1023486" s="73"/>
      <c r="N1023486" s="76"/>
      <c r="O1023486" s="73"/>
      <c r="P1023486" s="71"/>
      <c r="Q1023486" s="71"/>
      <c r="R1023486" s="77"/>
      <c r="S1023486" s="71"/>
      <c r="T1023486" s="71"/>
      <c r="U1023486" s="71"/>
      <c r="V1023486" s="78"/>
    </row>
    <row r="1023487" spans="1:22" customFormat="1">
      <c r="A1023487" s="2"/>
      <c r="B1023487" s="63"/>
      <c r="C1023487" s="67"/>
      <c r="D1023487" s="54"/>
      <c r="E1023487" s="71"/>
      <c r="F1023487" s="72"/>
      <c r="G1023487" s="72"/>
      <c r="H1023487" s="73"/>
      <c r="I1023487" s="74"/>
      <c r="J1023487" s="71"/>
      <c r="K1023487" s="75"/>
      <c r="L1023487" s="73"/>
      <c r="M1023487" s="73"/>
      <c r="N1023487" s="76"/>
      <c r="O1023487" s="73"/>
      <c r="P1023487" s="71"/>
      <c r="Q1023487" s="71"/>
      <c r="R1023487" s="77"/>
      <c r="S1023487" s="71"/>
      <c r="T1023487" s="71"/>
      <c r="U1023487" s="71"/>
      <c r="V1023487" s="78"/>
    </row>
    <row r="1023488" spans="1:22" customFormat="1">
      <c r="A1023488" s="2"/>
      <c r="B1023488" s="63"/>
      <c r="C1023488" s="67"/>
      <c r="D1023488" s="54"/>
      <c r="E1023488" s="71"/>
      <c r="F1023488" s="72"/>
      <c r="G1023488" s="72"/>
      <c r="H1023488" s="73"/>
      <c r="I1023488" s="74"/>
      <c r="J1023488" s="71"/>
      <c r="K1023488" s="75"/>
      <c r="L1023488" s="73"/>
      <c r="M1023488" s="73"/>
      <c r="N1023488" s="76"/>
      <c r="O1023488" s="73"/>
      <c r="P1023488" s="71"/>
      <c r="Q1023488" s="71"/>
      <c r="R1023488" s="77"/>
      <c r="S1023488" s="71"/>
      <c r="T1023488" s="71"/>
      <c r="U1023488" s="71"/>
      <c r="V1023488" s="78"/>
    </row>
    <row r="1023489" spans="1:22" customFormat="1">
      <c r="A1023489" s="2"/>
      <c r="B1023489" s="63"/>
      <c r="C1023489" s="67"/>
      <c r="D1023489" s="54"/>
      <c r="E1023489" s="71"/>
      <c r="F1023489" s="72"/>
      <c r="G1023489" s="72"/>
      <c r="H1023489" s="73"/>
      <c r="I1023489" s="74"/>
      <c r="J1023489" s="71"/>
      <c r="K1023489" s="75"/>
      <c r="L1023489" s="73"/>
      <c r="M1023489" s="73"/>
      <c r="N1023489" s="76"/>
      <c r="O1023489" s="73"/>
      <c r="P1023489" s="71"/>
      <c r="Q1023489" s="71"/>
      <c r="R1023489" s="77"/>
      <c r="S1023489" s="71"/>
      <c r="T1023489" s="71"/>
      <c r="U1023489" s="71"/>
      <c r="V1023489" s="78"/>
    </row>
    <row r="1023490" spans="1:22" customFormat="1">
      <c r="A1023490" s="2"/>
      <c r="B1023490" s="63"/>
      <c r="C1023490" s="67"/>
      <c r="D1023490" s="54"/>
      <c r="E1023490" s="71"/>
      <c r="F1023490" s="72"/>
      <c r="G1023490" s="72"/>
      <c r="H1023490" s="73"/>
      <c r="I1023490" s="74"/>
      <c r="J1023490" s="71"/>
      <c r="K1023490" s="75"/>
      <c r="L1023490" s="73"/>
      <c r="M1023490" s="73"/>
      <c r="N1023490" s="76"/>
      <c r="O1023490" s="73"/>
      <c r="P1023490" s="71"/>
      <c r="Q1023490" s="71"/>
      <c r="R1023490" s="77"/>
      <c r="S1023490" s="71"/>
      <c r="T1023490" s="71"/>
      <c r="U1023490" s="71"/>
      <c r="V1023490" s="78"/>
    </row>
    <row r="1023491" spans="1:22" customFormat="1">
      <c r="A1023491" s="2"/>
      <c r="B1023491" s="63"/>
      <c r="C1023491" s="67"/>
      <c r="D1023491" s="54"/>
      <c r="E1023491" s="71"/>
      <c r="F1023491" s="72"/>
      <c r="G1023491" s="72"/>
      <c r="H1023491" s="73"/>
      <c r="I1023491" s="74"/>
      <c r="J1023491" s="71"/>
      <c r="K1023491" s="75"/>
      <c r="L1023491" s="73"/>
      <c r="M1023491" s="73"/>
      <c r="N1023491" s="76"/>
      <c r="O1023491" s="73"/>
      <c r="P1023491" s="71"/>
      <c r="Q1023491" s="71"/>
      <c r="R1023491" s="77"/>
      <c r="S1023491" s="71"/>
      <c r="T1023491" s="71"/>
      <c r="U1023491" s="71"/>
      <c r="V1023491" s="78"/>
    </row>
    <row r="1023492" spans="1:22" customFormat="1">
      <c r="A1023492" s="2"/>
      <c r="B1023492" s="63"/>
      <c r="C1023492" s="67"/>
      <c r="D1023492" s="54"/>
      <c r="E1023492" s="71"/>
      <c r="F1023492" s="72"/>
      <c r="G1023492" s="72"/>
      <c r="H1023492" s="73"/>
      <c r="I1023492" s="74"/>
      <c r="J1023492" s="71"/>
      <c r="K1023492" s="75"/>
      <c r="L1023492" s="73"/>
      <c r="M1023492" s="73"/>
      <c r="N1023492" s="76"/>
      <c r="O1023492" s="73"/>
      <c r="P1023492" s="71"/>
      <c r="Q1023492" s="71"/>
      <c r="R1023492" s="77"/>
      <c r="S1023492" s="71"/>
      <c r="T1023492" s="71"/>
      <c r="U1023492" s="71"/>
      <c r="V1023492" s="78"/>
    </row>
    <row r="1023493" spans="1:22" customFormat="1">
      <c r="A1023493" s="2"/>
      <c r="B1023493" s="63"/>
      <c r="C1023493" s="67"/>
      <c r="D1023493" s="54"/>
      <c r="E1023493" s="71"/>
      <c r="F1023493" s="72"/>
      <c r="G1023493" s="72"/>
      <c r="H1023493" s="73"/>
      <c r="I1023493" s="74"/>
      <c r="J1023493" s="71"/>
      <c r="K1023493" s="75"/>
      <c r="L1023493" s="73"/>
      <c r="M1023493" s="73"/>
      <c r="N1023493" s="76"/>
      <c r="O1023493" s="73"/>
      <c r="P1023493" s="71"/>
      <c r="Q1023493" s="71"/>
      <c r="R1023493" s="77"/>
      <c r="S1023493" s="71"/>
      <c r="T1023493" s="71"/>
      <c r="U1023493" s="71"/>
      <c r="V1023493" s="78"/>
    </row>
    <row r="1023494" spans="1:22" customFormat="1">
      <c r="A1023494" s="2"/>
      <c r="B1023494" s="63"/>
      <c r="C1023494" s="67"/>
      <c r="D1023494" s="54"/>
      <c r="E1023494" s="71"/>
      <c r="F1023494" s="72"/>
      <c r="G1023494" s="72"/>
      <c r="H1023494" s="73"/>
      <c r="I1023494" s="74"/>
      <c r="J1023494" s="71"/>
      <c r="K1023494" s="75"/>
      <c r="L1023494" s="73"/>
      <c r="M1023494" s="73"/>
      <c r="N1023494" s="76"/>
      <c r="O1023494" s="73"/>
      <c r="P1023494" s="71"/>
      <c r="Q1023494" s="71"/>
      <c r="R1023494" s="77"/>
      <c r="S1023494" s="71"/>
      <c r="T1023494" s="71"/>
      <c r="U1023494" s="71"/>
      <c r="V1023494" s="78"/>
    </row>
    <row r="1023495" spans="1:22" customFormat="1">
      <c r="A1023495" s="2"/>
      <c r="B1023495" s="63"/>
      <c r="C1023495" s="67"/>
      <c r="D1023495" s="54"/>
      <c r="E1023495" s="71"/>
      <c r="F1023495" s="72"/>
      <c r="G1023495" s="72"/>
      <c r="H1023495" s="73"/>
      <c r="I1023495" s="74"/>
      <c r="J1023495" s="71"/>
      <c r="K1023495" s="75"/>
      <c r="L1023495" s="73"/>
      <c r="M1023495" s="73"/>
      <c r="N1023495" s="76"/>
      <c r="O1023495" s="73"/>
      <c r="P1023495" s="71"/>
      <c r="Q1023495" s="71"/>
      <c r="R1023495" s="77"/>
      <c r="S1023495" s="71"/>
      <c r="T1023495" s="71"/>
      <c r="U1023495" s="71"/>
      <c r="V1023495" s="78"/>
    </row>
    <row r="1023496" spans="1:22" customFormat="1">
      <c r="A1023496" s="2"/>
      <c r="B1023496" s="63"/>
      <c r="C1023496" s="67"/>
      <c r="D1023496" s="54"/>
      <c r="E1023496" s="71"/>
      <c r="F1023496" s="72"/>
      <c r="G1023496" s="72"/>
      <c r="H1023496" s="73"/>
      <c r="I1023496" s="74"/>
      <c r="J1023496" s="71"/>
      <c r="K1023496" s="75"/>
      <c r="L1023496" s="73"/>
      <c r="M1023496" s="73"/>
      <c r="N1023496" s="76"/>
      <c r="O1023496" s="73"/>
      <c r="P1023496" s="71"/>
      <c r="Q1023496" s="71"/>
      <c r="R1023496" s="77"/>
      <c r="S1023496" s="71"/>
      <c r="T1023496" s="71"/>
      <c r="U1023496" s="71"/>
      <c r="V1023496" s="78"/>
    </row>
    <row r="1023497" spans="1:22" customFormat="1">
      <c r="A1023497" s="2"/>
      <c r="B1023497" s="63"/>
      <c r="C1023497" s="67"/>
      <c r="D1023497" s="54"/>
      <c r="E1023497" s="71"/>
      <c r="F1023497" s="72"/>
      <c r="G1023497" s="72"/>
      <c r="H1023497" s="73"/>
      <c r="I1023497" s="74"/>
      <c r="J1023497" s="71"/>
      <c r="K1023497" s="75"/>
      <c r="L1023497" s="73"/>
      <c r="M1023497" s="73"/>
      <c r="N1023497" s="76"/>
      <c r="O1023497" s="73"/>
      <c r="P1023497" s="71"/>
      <c r="Q1023497" s="71"/>
      <c r="R1023497" s="77"/>
      <c r="S1023497" s="71"/>
      <c r="T1023497" s="71"/>
      <c r="U1023497" s="71"/>
      <c r="V1023497" s="78"/>
    </row>
    <row r="1023498" spans="1:22" customFormat="1">
      <c r="A1023498" s="2"/>
      <c r="B1023498" s="63"/>
      <c r="C1023498" s="67"/>
      <c r="D1023498" s="54"/>
      <c r="E1023498" s="71"/>
      <c r="F1023498" s="72"/>
      <c r="G1023498" s="72"/>
      <c r="H1023498" s="73"/>
      <c r="I1023498" s="74"/>
      <c r="J1023498" s="71"/>
      <c r="K1023498" s="75"/>
      <c r="L1023498" s="73"/>
      <c r="M1023498" s="73"/>
      <c r="N1023498" s="76"/>
      <c r="O1023498" s="73"/>
      <c r="P1023498" s="71"/>
      <c r="Q1023498" s="71"/>
      <c r="R1023498" s="77"/>
      <c r="S1023498" s="71"/>
      <c r="T1023498" s="71"/>
      <c r="U1023498" s="71"/>
      <c r="V1023498" s="78"/>
    </row>
    <row r="1023499" spans="1:22" customFormat="1">
      <c r="A1023499" s="2"/>
      <c r="B1023499" s="63"/>
      <c r="C1023499" s="67"/>
      <c r="D1023499" s="54"/>
      <c r="E1023499" s="71"/>
      <c r="F1023499" s="72"/>
      <c r="G1023499" s="72"/>
      <c r="H1023499" s="73"/>
      <c r="I1023499" s="74"/>
      <c r="J1023499" s="71"/>
      <c r="K1023499" s="75"/>
      <c r="L1023499" s="73"/>
      <c r="M1023499" s="73"/>
      <c r="N1023499" s="76"/>
      <c r="O1023499" s="73"/>
      <c r="P1023499" s="71"/>
      <c r="Q1023499" s="71"/>
      <c r="R1023499" s="77"/>
      <c r="S1023499" s="71"/>
      <c r="T1023499" s="71"/>
      <c r="U1023499" s="71"/>
      <c r="V1023499" s="78"/>
    </row>
    <row r="1023500" spans="1:22" customFormat="1">
      <c r="A1023500" s="2"/>
      <c r="B1023500" s="63"/>
      <c r="C1023500" s="67"/>
      <c r="D1023500" s="54"/>
      <c r="E1023500" s="71"/>
      <c r="F1023500" s="72"/>
      <c r="G1023500" s="72"/>
      <c r="H1023500" s="73"/>
      <c r="I1023500" s="74"/>
      <c r="J1023500" s="71"/>
      <c r="K1023500" s="75"/>
      <c r="L1023500" s="73"/>
      <c r="M1023500" s="73"/>
      <c r="N1023500" s="76"/>
      <c r="O1023500" s="73"/>
      <c r="P1023500" s="71"/>
      <c r="Q1023500" s="71"/>
      <c r="R1023500" s="77"/>
      <c r="S1023500" s="71"/>
      <c r="T1023500" s="71"/>
      <c r="U1023500" s="71"/>
      <c r="V1023500" s="78"/>
    </row>
    <row r="1023501" spans="1:22" customFormat="1">
      <c r="A1023501" s="2"/>
      <c r="B1023501" s="63"/>
      <c r="C1023501" s="67"/>
      <c r="D1023501" s="54"/>
      <c r="E1023501" s="71"/>
      <c r="F1023501" s="72"/>
      <c r="G1023501" s="72"/>
      <c r="H1023501" s="73"/>
      <c r="I1023501" s="74"/>
      <c r="J1023501" s="71"/>
      <c r="K1023501" s="75"/>
      <c r="L1023501" s="73"/>
      <c r="M1023501" s="73"/>
      <c r="N1023501" s="76"/>
      <c r="O1023501" s="73"/>
      <c r="P1023501" s="71"/>
      <c r="Q1023501" s="71"/>
      <c r="R1023501" s="77"/>
      <c r="S1023501" s="71"/>
      <c r="T1023501" s="71"/>
      <c r="U1023501" s="71"/>
      <c r="V1023501" s="78"/>
    </row>
    <row r="1023502" spans="1:22" customFormat="1">
      <c r="A1023502" s="2"/>
      <c r="B1023502" s="63"/>
      <c r="C1023502" s="67"/>
      <c r="D1023502" s="54"/>
      <c r="E1023502" s="71"/>
      <c r="F1023502" s="72"/>
      <c r="G1023502" s="72"/>
      <c r="H1023502" s="73"/>
      <c r="I1023502" s="74"/>
      <c r="J1023502" s="71"/>
      <c r="K1023502" s="75"/>
      <c r="L1023502" s="73"/>
      <c r="M1023502" s="73"/>
      <c r="N1023502" s="76"/>
      <c r="O1023502" s="73"/>
      <c r="P1023502" s="71"/>
      <c r="Q1023502" s="71"/>
      <c r="R1023502" s="77"/>
      <c r="S1023502" s="71"/>
      <c r="T1023502" s="71"/>
      <c r="U1023502" s="71"/>
      <c r="V1023502" s="78"/>
    </row>
    <row r="1023503" spans="1:22" customFormat="1">
      <c r="A1023503" s="2"/>
      <c r="B1023503" s="63"/>
      <c r="C1023503" s="67"/>
      <c r="D1023503" s="54"/>
      <c r="E1023503" s="71"/>
      <c r="F1023503" s="72"/>
      <c r="G1023503" s="72"/>
      <c r="H1023503" s="73"/>
      <c r="I1023503" s="74"/>
      <c r="J1023503" s="71"/>
      <c r="K1023503" s="75"/>
      <c r="L1023503" s="73"/>
      <c r="M1023503" s="73"/>
      <c r="N1023503" s="76"/>
      <c r="O1023503" s="73"/>
      <c r="P1023503" s="71"/>
      <c r="Q1023503" s="71"/>
      <c r="R1023503" s="77"/>
      <c r="S1023503" s="71"/>
      <c r="T1023503" s="71"/>
      <c r="U1023503" s="71"/>
      <c r="V1023503" s="78"/>
    </row>
    <row r="1023504" spans="1:22" customFormat="1">
      <c r="A1023504" s="2"/>
      <c r="B1023504" s="63"/>
      <c r="C1023504" s="67"/>
      <c r="D1023504" s="54"/>
      <c r="E1023504" s="71"/>
      <c r="F1023504" s="72"/>
      <c r="G1023504" s="72"/>
      <c r="H1023504" s="73"/>
      <c r="I1023504" s="74"/>
      <c r="J1023504" s="71"/>
      <c r="K1023504" s="75"/>
      <c r="L1023504" s="73"/>
      <c r="M1023504" s="73"/>
      <c r="N1023504" s="76"/>
      <c r="O1023504" s="73"/>
      <c r="P1023504" s="71"/>
      <c r="Q1023504" s="71"/>
      <c r="R1023504" s="77"/>
      <c r="S1023504" s="71"/>
      <c r="T1023504" s="71"/>
      <c r="U1023504" s="71"/>
      <c r="V1023504" s="78"/>
    </row>
    <row r="1023505" spans="1:22" customFormat="1">
      <c r="A1023505" s="2"/>
      <c r="B1023505" s="63"/>
      <c r="C1023505" s="67"/>
      <c r="D1023505" s="54"/>
      <c r="E1023505" s="71"/>
      <c r="F1023505" s="72"/>
      <c r="G1023505" s="72"/>
      <c r="H1023505" s="73"/>
      <c r="I1023505" s="74"/>
      <c r="J1023505" s="71"/>
      <c r="K1023505" s="75"/>
      <c r="L1023505" s="73"/>
      <c r="M1023505" s="73"/>
      <c r="N1023505" s="76"/>
      <c r="O1023505" s="73"/>
      <c r="P1023505" s="71"/>
      <c r="Q1023505" s="71"/>
      <c r="R1023505" s="77"/>
      <c r="S1023505" s="71"/>
      <c r="T1023505" s="71"/>
      <c r="U1023505" s="71"/>
      <c r="V1023505" s="78"/>
    </row>
    <row r="1023506" spans="1:22" customFormat="1">
      <c r="A1023506" s="2"/>
      <c r="B1023506" s="63"/>
      <c r="C1023506" s="67"/>
      <c r="D1023506" s="54"/>
      <c r="E1023506" s="71"/>
      <c r="F1023506" s="72"/>
      <c r="G1023506" s="72"/>
      <c r="H1023506" s="73"/>
      <c r="I1023506" s="74"/>
      <c r="J1023506" s="71"/>
      <c r="K1023506" s="75"/>
      <c r="L1023506" s="73"/>
      <c r="M1023506" s="73"/>
      <c r="N1023506" s="76"/>
      <c r="O1023506" s="73"/>
      <c r="P1023506" s="71"/>
      <c r="Q1023506" s="71"/>
      <c r="R1023506" s="77"/>
      <c r="S1023506" s="71"/>
      <c r="T1023506" s="71"/>
      <c r="U1023506" s="71"/>
      <c r="V1023506" s="78"/>
    </row>
    <row r="1023507" spans="1:22" customFormat="1">
      <c r="A1023507" s="2"/>
      <c r="B1023507" s="63"/>
      <c r="C1023507" s="67"/>
      <c r="D1023507" s="54"/>
      <c r="E1023507" s="71"/>
      <c r="F1023507" s="72"/>
      <c r="G1023507" s="72"/>
      <c r="H1023507" s="73"/>
      <c r="I1023507" s="74"/>
      <c r="J1023507" s="71"/>
      <c r="K1023507" s="75"/>
      <c r="L1023507" s="73"/>
      <c r="M1023507" s="73"/>
      <c r="N1023507" s="76"/>
      <c r="O1023507" s="73"/>
      <c r="P1023507" s="71"/>
      <c r="Q1023507" s="71"/>
      <c r="R1023507" s="77"/>
      <c r="S1023507" s="71"/>
      <c r="T1023507" s="71"/>
      <c r="U1023507" s="71"/>
      <c r="V1023507" s="78"/>
    </row>
    <row r="1023508" spans="1:22" customFormat="1">
      <c r="A1023508" s="2"/>
      <c r="B1023508" s="63"/>
      <c r="C1023508" s="67"/>
      <c r="D1023508" s="54"/>
      <c r="E1023508" s="71"/>
      <c r="F1023508" s="72"/>
      <c r="G1023508" s="72"/>
      <c r="H1023508" s="73"/>
      <c r="I1023508" s="74"/>
      <c r="J1023508" s="71"/>
      <c r="K1023508" s="75"/>
      <c r="L1023508" s="73"/>
      <c r="M1023508" s="73"/>
      <c r="N1023508" s="76"/>
      <c r="O1023508" s="73"/>
      <c r="P1023508" s="71"/>
      <c r="Q1023508" s="71"/>
      <c r="R1023508" s="77"/>
      <c r="S1023508" s="71"/>
      <c r="T1023508" s="71"/>
      <c r="U1023508" s="71"/>
      <c r="V1023508" s="78"/>
    </row>
    <row r="1023509" spans="1:22" customFormat="1">
      <c r="A1023509" s="2"/>
      <c r="B1023509" s="63"/>
      <c r="C1023509" s="67"/>
      <c r="D1023509" s="54"/>
      <c r="E1023509" s="71"/>
      <c r="F1023509" s="72"/>
      <c r="G1023509" s="72"/>
      <c r="H1023509" s="73"/>
      <c r="I1023509" s="74"/>
      <c r="J1023509" s="71"/>
      <c r="K1023509" s="75"/>
      <c r="L1023509" s="73"/>
      <c r="M1023509" s="73"/>
      <c r="N1023509" s="76"/>
      <c r="O1023509" s="73"/>
      <c r="P1023509" s="71"/>
      <c r="Q1023509" s="71"/>
      <c r="R1023509" s="77"/>
      <c r="S1023509" s="71"/>
      <c r="T1023509" s="71"/>
      <c r="U1023509" s="71"/>
      <c r="V1023509" s="78"/>
    </row>
    <row r="1023510" spans="1:22" customFormat="1">
      <c r="A1023510" s="2"/>
      <c r="B1023510" s="63"/>
      <c r="C1023510" s="67"/>
      <c r="D1023510" s="54"/>
      <c r="E1023510" s="71"/>
      <c r="F1023510" s="72"/>
      <c r="G1023510" s="72"/>
      <c r="H1023510" s="73"/>
      <c r="I1023510" s="74"/>
      <c r="J1023510" s="71"/>
      <c r="K1023510" s="75"/>
      <c r="L1023510" s="73"/>
      <c r="M1023510" s="73"/>
      <c r="N1023510" s="76"/>
      <c r="O1023510" s="73"/>
      <c r="P1023510" s="71"/>
      <c r="Q1023510" s="71"/>
      <c r="R1023510" s="77"/>
      <c r="S1023510" s="71"/>
      <c r="T1023510" s="71"/>
      <c r="U1023510" s="71"/>
      <c r="V1023510" s="78"/>
    </row>
    <row r="1023511" spans="1:22" customFormat="1">
      <c r="A1023511" s="2"/>
      <c r="B1023511" s="63"/>
      <c r="C1023511" s="67"/>
      <c r="D1023511" s="54"/>
      <c r="E1023511" s="71"/>
      <c r="F1023511" s="72"/>
      <c r="G1023511" s="72"/>
      <c r="H1023511" s="73"/>
      <c r="I1023511" s="74"/>
      <c r="J1023511" s="71"/>
      <c r="K1023511" s="75"/>
      <c r="L1023511" s="73"/>
      <c r="M1023511" s="73"/>
      <c r="N1023511" s="76"/>
      <c r="O1023511" s="73"/>
      <c r="P1023511" s="71"/>
      <c r="Q1023511" s="71"/>
      <c r="R1023511" s="77"/>
      <c r="S1023511" s="71"/>
      <c r="T1023511" s="71"/>
      <c r="U1023511" s="71"/>
      <c r="V1023511" s="78"/>
    </row>
    <row r="1023512" spans="1:22" customFormat="1">
      <c r="A1023512" s="2"/>
      <c r="B1023512" s="63"/>
      <c r="C1023512" s="67"/>
      <c r="D1023512" s="54"/>
      <c r="E1023512" s="71"/>
      <c r="F1023512" s="72"/>
      <c r="G1023512" s="72"/>
      <c r="H1023512" s="73"/>
      <c r="I1023512" s="74"/>
      <c r="J1023512" s="71"/>
      <c r="K1023512" s="75"/>
      <c r="L1023512" s="73"/>
      <c r="M1023512" s="73"/>
      <c r="N1023512" s="76"/>
      <c r="O1023512" s="73"/>
      <c r="P1023512" s="71"/>
      <c r="Q1023512" s="71"/>
      <c r="R1023512" s="77"/>
      <c r="S1023512" s="71"/>
      <c r="T1023512" s="71"/>
      <c r="U1023512" s="71"/>
      <c r="V1023512" s="78"/>
    </row>
    <row r="1023513" spans="1:22" customFormat="1">
      <c r="A1023513" s="2"/>
      <c r="B1023513" s="63"/>
      <c r="C1023513" s="67"/>
      <c r="D1023513" s="54"/>
      <c r="E1023513" s="71"/>
      <c r="F1023513" s="72"/>
      <c r="G1023513" s="72"/>
      <c r="H1023513" s="73"/>
      <c r="I1023513" s="74"/>
      <c r="J1023513" s="71"/>
      <c r="K1023513" s="75"/>
      <c r="L1023513" s="73"/>
      <c r="M1023513" s="73"/>
      <c r="N1023513" s="76"/>
      <c r="O1023513" s="73"/>
      <c r="P1023513" s="71"/>
      <c r="Q1023513" s="71"/>
      <c r="R1023513" s="77"/>
      <c r="S1023513" s="71"/>
      <c r="T1023513" s="71"/>
      <c r="U1023513" s="71"/>
      <c r="V1023513" s="78"/>
    </row>
    <row r="1023514" spans="1:22" customFormat="1">
      <c r="A1023514" s="2"/>
      <c r="B1023514" s="63"/>
      <c r="C1023514" s="67"/>
      <c r="D1023514" s="54"/>
      <c r="E1023514" s="71"/>
      <c r="F1023514" s="72"/>
      <c r="G1023514" s="72"/>
      <c r="H1023514" s="73"/>
      <c r="I1023514" s="74"/>
      <c r="J1023514" s="71"/>
      <c r="K1023514" s="75"/>
      <c r="L1023514" s="73"/>
      <c r="M1023514" s="73"/>
      <c r="N1023514" s="76"/>
      <c r="O1023514" s="73"/>
      <c r="P1023514" s="71"/>
      <c r="Q1023514" s="71"/>
      <c r="R1023514" s="77"/>
      <c r="S1023514" s="71"/>
      <c r="T1023514" s="71"/>
      <c r="U1023514" s="71"/>
      <c r="V1023514" s="78"/>
    </row>
    <row r="1023515" spans="1:22" customFormat="1">
      <c r="A1023515" s="2"/>
      <c r="B1023515" s="63"/>
      <c r="C1023515" s="67"/>
      <c r="D1023515" s="54"/>
      <c r="E1023515" s="71"/>
      <c r="F1023515" s="72"/>
      <c r="G1023515" s="72"/>
      <c r="H1023515" s="73"/>
      <c r="I1023515" s="74"/>
      <c r="J1023515" s="71"/>
      <c r="K1023515" s="75"/>
      <c r="L1023515" s="73"/>
      <c r="M1023515" s="73"/>
      <c r="N1023515" s="76"/>
      <c r="O1023515" s="73"/>
      <c r="P1023515" s="71"/>
      <c r="Q1023515" s="71"/>
      <c r="R1023515" s="77"/>
      <c r="S1023515" s="71"/>
      <c r="T1023515" s="71"/>
      <c r="U1023515" s="71"/>
      <c r="V1023515" s="78"/>
    </row>
    <row r="1023516" spans="1:22" customFormat="1">
      <c r="A1023516" s="2"/>
      <c r="B1023516" s="63"/>
      <c r="C1023516" s="67"/>
      <c r="D1023516" s="54"/>
      <c r="E1023516" s="71"/>
      <c r="F1023516" s="72"/>
      <c r="G1023516" s="72"/>
      <c r="H1023516" s="73"/>
      <c r="I1023516" s="74"/>
      <c r="J1023516" s="71"/>
      <c r="K1023516" s="75"/>
      <c r="L1023516" s="73"/>
      <c r="M1023516" s="73"/>
      <c r="N1023516" s="76"/>
      <c r="O1023516" s="73"/>
      <c r="P1023516" s="71"/>
      <c r="Q1023516" s="71"/>
      <c r="R1023516" s="77"/>
      <c r="S1023516" s="71"/>
      <c r="T1023516" s="71"/>
      <c r="U1023516" s="71"/>
      <c r="V1023516" s="78"/>
    </row>
    <row r="1023517" spans="1:22" customFormat="1">
      <c r="A1023517" s="2"/>
      <c r="B1023517" s="63"/>
      <c r="C1023517" s="67"/>
      <c r="D1023517" s="54"/>
      <c r="E1023517" s="71"/>
      <c r="F1023517" s="72"/>
      <c r="G1023517" s="72"/>
      <c r="H1023517" s="73"/>
      <c r="I1023517" s="74"/>
      <c r="J1023517" s="71"/>
      <c r="K1023517" s="75"/>
      <c r="L1023517" s="73"/>
      <c r="M1023517" s="73"/>
      <c r="N1023517" s="76"/>
      <c r="O1023517" s="73"/>
      <c r="P1023517" s="71"/>
      <c r="Q1023517" s="71"/>
      <c r="R1023517" s="77"/>
      <c r="S1023517" s="71"/>
      <c r="T1023517" s="71"/>
      <c r="U1023517" s="71"/>
      <c r="V1023517" s="78"/>
    </row>
    <row r="1023518" spans="1:22" customFormat="1">
      <c r="A1023518" s="2"/>
      <c r="B1023518" s="63"/>
      <c r="C1023518" s="67"/>
      <c r="D1023518" s="54"/>
      <c r="E1023518" s="71"/>
      <c r="F1023518" s="72"/>
      <c r="G1023518" s="72"/>
      <c r="H1023518" s="73"/>
      <c r="I1023518" s="74"/>
      <c r="J1023518" s="71"/>
      <c r="K1023518" s="75"/>
      <c r="L1023518" s="73"/>
      <c r="M1023518" s="73"/>
      <c r="N1023518" s="76"/>
      <c r="O1023518" s="73"/>
      <c r="P1023518" s="71"/>
      <c r="Q1023518" s="71"/>
      <c r="R1023518" s="77"/>
      <c r="S1023518" s="71"/>
      <c r="T1023518" s="71"/>
      <c r="U1023518" s="71"/>
      <c r="V1023518" s="78"/>
    </row>
    <row r="1023519" spans="1:22" customFormat="1">
      <c r="A1023519" s="2"/>
      <c r="B1023519" s="63"/>
      <c r="C1023519" s="67"/>
      <c r="D1023519" s="54"/>
      <c r="E1023519" s="71"/>
      <c r="F1023519" s="72"/>
      <c r="G1023519" s="72"/>
      <c r="H1023519" s="73"/>
      <c r="I1023519" s="74"/>
      <c r="J1023519" s="71"/>
      <c r="K1023519" s="75"/>
      <c r="L1023519" s="73"/>
      <c r="M1023519" s="73"/>
      <c r="N1023519" s="76"/>
      <c r="O1023519" s="73"/>
      <c r="P1023519" s="71"/>
      <c r="Q1023519" s="71"/>
      <c r="R1023519" s="77"/>
      <c r="S1023519" s="71"/>
      <c r="T1023519" s="71"/>
      <c r="U1023519" s="71"/>
      <c r="V1023519" s="78"/>
    </row>
    <row r="1023520" spans="1:22" customFormat="1">
      <c r="A1023520" s="2"/>
      <c r="B1023520" s="63"/>
      <c r="C1023520" s="67"/>
      <c r="D1023520" s="54"/>
      <c r="E1023520" s="71"/>
      <c r="F1023520" s="72"/>
      <c r="G1023520" s="72"/>
      <c r="H1023520" s="73"/>
      <c r="I1023520" s="74"/>
      <c r="J1023520" s="71"/>
      <c r="K1023520" s="75"/>
      <c r="L1023520" s="73"/>
      <c r="M1023520" s="73"/>
      <c r="N1023520" s="76"/>
      <c r="O1023520" s="73"/>
      <c r="P1023520" s="71"/>
      <c r="Q1023520" s="71"/>
      <c r="R1023520" s="77"/>
      <c r="S1023520" s="71"/>
      <c r="T1023520" s="71"/>
      <c r="U1023520" s="71"/>
      <c r="V1023520" s="78"/>
    </row>
    <row r="1023521" spans="1:22" customFormat="1">
      <c r="A1023521" s="2"/>
      <c r="B1023521" s="63"/>
      <c r="C1023521" s="67"/>
      <c r="D1023521" s="54"/>
      <c r="E1023521" s="71"/>
      <c r="F1023521" s="72"/>
      <c r="G1023521" s="72"/>
      <c r="H1023521" s="73"/>
      <c r="I1023521" s="74"/>
      <c r="J1023521" s="71"/>
      <c r="K1023521" s="75"/>
      <c r="L1023521" s="73"/>
      <c r="M1023521" s="73"/>
      <c r="N1023521" s="76"/>
      <c r="O1023521" s="73"/>
      <c r="P1023521" s="71"/>
      <c r="Q1023521" s="71"/>
      <c r="R1023521" s="77"/>
      <c r="S1023521" s="71"/>
      <c r="T1023521" s="71"/>
      <c r="U1023521" s="71"/>
      <c r="V1023521" s="78"/>
    </row>
    <row r="1023522" spans="1:22" customFormat="1">
      <c r="A1023522" s="2"/>
      <c r="B1023522" s="63"/>
      <c r="C1023522" s="67"/>
      <c r="D1023522" s="54"/>
      <c r="E1023522" s="71"/>
      <c r="F1023522" s="72"/>
      <c r="G1023522" s="72"/>
      <c r="H1023522" s="73"/>
      <c r="I1023522" s="74"/>
      <c r="J1023522" s="71"/>
      <c r="K1023522" s="75"/>
      <c r="L1023522" s="73"/>
      <c r="M1023522" s="73"/>
      <c r="N1023522" s="76"/>
      <c r="O1023522" s="73"/>
      <c r="P1023522" s="71"/>
      <c r="Q1023522" s="71"/>
      <c r="R1023522" s="77"/>
      <c r="S1023522" s="71"/>
      <c r="T1023522" s="71"/>
      <c r="U1023522" s="71"/>
      <c r="V1023522" s="78"/>
    </row>
    <row r="1023523" spans="1:22" customFormat="1">
      <c r="A1023523" s="2"/>
      <c r="B1023523" s="63"/>
      <c r="C1023523" s="67"/>
      <c r="D1023523" s="54"/>
      <c r="E1023523" s="71"/>
      <c r="F1023523" s="72"/>
      <c r="G1023523" s="72"/>
      <c r="H1023523" s="73"/>
      <c r="I1023523" s="74"/>
      <c r="J1023523" s="71"/>
      <c r="K1023523" s="75"/>
      <c r="L1023523" s="73"/>
      <c r="M1023523" s="73"/>
      <c r="N1023523" s="76"/>
      <c r="O1023523" s="73"/>
      <c r="P1023523" s="71"/>
      <c r="Q1023523" s="71"/>
      <c r="R1023523" s="77"/>
      <c r="S1023523" s="71"/>
      <c r="T1023523" s="71"/>
      <c r="U1023523" s="71"/>
      <c r="V1023523" s="78"/>
    </row>
    <row r="1023524" spans="1:22" customFormat="1">
      <c r="A1023524" s="2"/>
      <c r="B1023524" s="63"/>
      <c r="C1023524" s="67"/>
      <c r="D1023524" s="54"/>
      <c r="E1023524" s="71"/>
      <c r="F1023524" s="72"/>
      <c r="G1023524" s="72"/>
      <c r="H1023524" s="73"/>
      <c r="I1023524" s="74"/>
      <c r="J1023524" s="71"/>
      <c r="K1023524" s="75"/>
      <c r="L1023524" s="73"/>
      <c r="M1023524" s="73"/>
      <c r="N1023524" s="76"/>
      <c r="O1023524" s="73"/>
      <c r="P1023524" s="71"/>
      <c r="Q1023524" s="71"/>
      <c r="R1023524" s="77"/>
      <c r="S1023524" s="71"/>
      <c r="T1023524" s="71"/>
      <c r="U1023524" s="71"/>
      <c r="V1023524" s="78"/>
    </row>
    <row r="1023525" spans="1:22" customFormat="1">
      <c r="A1023525" s="2"/>
      <c r="B1023525" s="63"/>
      <c r="C1023525" s="67"/>
      <c r="D1023525" s="54"/>
      <c r="E1023525" s="71"/>
      <c r="F1023525" s="72"/>
      <c r="G1023525" s="72"/>
      <c r="H1023525" s="73"/>
      <c r="I1023525" s="74"/>
      <c r="J1023525" s="71"/>
      <c r="K1023525" s="75"/>
      <c r="L1023525" s="73"/>
      <c r="M1023525" s="73"/>
      <c r="N1023525" s="76"/>
      <c r="O1023525" s="73"/>
      <c r="P1023525" s="71"/>
      <c r="Q1023525" s="71"/>
      <c r="R1023525" s="77"/>
      <c r="S1023525" s="71"/>
      <c r="T1023525" s="71"/>
      <c r="U1023525" s="71"/>
      <c r="V1023525" s="78"/>
    </row>
    <row r="1023526" spans="1:22" customFormat="1">
      <c r="A1023526" s="2"/>
      <c r="B1023526" s="63"/>
      <c r="C1023526" s="67"/>
      <c r="D1023526" s="54"/>
      <c r="E1023526" s="71"/>
      <c r="F1023526" s="72"/>
      <c r="G1023526" s="72"/>
      <c r="H1023526" s="73"/>
      <c r="I1023526" s="74"/>
      <c r="J1023526" s="71"/>
      <c r="K1023526" s="75"/>
      <c r="L1023526" s="73"/>
      <c r="M1023526" s="73"/>
      <c r="N1023526" s="76"/>
      <c r="O1023526" s="73"/>
      <c r="P1023526" s="71"/>
      <c r="Q1023526" s="71"/>
      <c r="R1023526" s="77"/>
      <c r="S1023526" s="71"/>
      <c r="T1023526" s="71"/>
      <c r="U1023526" s="71"/>
      <c r="V1023526" s="78"/>
    </row>
    <row r="1023527" spans="1:22" customFormat="1">
      <c r="A1023527" s="2"/>
      <c r="B1023527" s="63"/>
      <c r="C1023527" s="67"/>
      <c r="D1023527" s="54"/>
      <c r="E1023527" s="71"/>
      <c r="F1023527" s="72"/>
      <c r="G1023527" s="72"/>
      <c r="H1023527" s="73"/>
      <c r="I1023527" s="74"/>
      <c r="J1023527" s="71"/>
      <c r="K1023527" s="75"/>
      <c r="L1023527" s="73"/>
      <c r="M1023527" s="73"/>
      <c r="N1023527" s="76"/>
      <c r="O1023527" s="73"/>
      <c r="P1023527" s="71"/>
      <c r="Q1023527" s="71"/>
      <c r="R1023527" s="77"/>
      <c r="S1023527" s="71"/>
      <c r="T1023527" s="71"/>
      <c r="U1023527" s="71"/>
      <c r="V1023527" s="78"/>
    </row>
    <row r="1023528" spans="1:22" customFormat="1">
      <c r="A1023528" s="2"/>
      <c r="B1023528" s="63"/>
      <c r="C1023528" s="67"/>
      <c r="D1023528" s="54"/>
      <c r="E1023528" s="71"/>
      <c r="F1023528" s="72"/>
      <c r="G1023528" s="72"/>
      <c r="H1023528" s="73"/>
      <c r="I1023528" s="74"/>
      <c r="J1023528" s="71"/>
      <c r="K1023528" s="75"/>
      <c r="L1023528" s="73"/>
      <c r="M1023528" s="73"/>
      <c r="N1023528" s="76"/>
      <c r="O1023528" s="73"/>
      <c r="P1023528" s="71"/>
      <c r="Q1023528" s="71"/>
      <c r="R1023528" s="77"/>
      <c r="S1023528" s="71"/>
      <c r="T1023528" s="71"/>
      <c r="U1023528" s="71"/>
      <c r="V1023528" s="78"/>
    </row>
    <row r="1023529" spans="1:22" customFormat="1">
      <c r="A1023529" s="2"/>
      <c r="B1023529" s="63"/>
      <c r="C1023529" s="67"/>
      <c r="D1023529" s="54"/>
      <c r="E1023529" s="71"/>
      <c r="F1023529" s="72"/>
      <c r="G1023529" s="72"/>
      <c r="H1023529" s="73"/>
      <c r="I1023529" s="74"/>
      <c r="J1023529" s="71"/>
      <c r="K1023529" s="75"/>
      <c r="L1023529" s="73"/>
      <c r="M1023529" s="73"/>
      <c r="N1023529" s="76"/>
      <c r="O1023529" s="73"/>
      <c r="P1023529" s="71"/>
      <c r="Q1023529" s="71"/>
      <c r="R1023529" s="77"/>
      <c r="S1023529" s="71"/>
      <c r="T1023529" s="71"/>
      <c r="U1023529" s="71"/>
      <c r="V1023529" s="78"/>
    </row>
    <row r="1023530" spans="1:22" customFormat="1">
      <c r="A1023530" s="2"/>
      <c r="B1023530" s="63"/>
      <c r="C1023530" s="67"/>
      <c r="D1023530" s="54"/>
      <c r="E1023530" s="71"/>
      <c r="F1023530" s="72"/>
      <c r="G1023530" s="72"/>
      <c r="H1023530" s="73"/>
      <c r="I1023530" s="74"/>
      <c r="J1023530" s="71"/>
      <c r="K1023530" s="75"/>
      <c r="L1023530" s="73"/>
      <c r="M1023530" s="73"/>
      <c r="N1023530" s="76"/>
      <c r="O1023530" s="73"/>
      <c r="P1023530" s="71"/>
      <c r="Q1023530" s="71"/>
      <c r="R1023530" s="77"/>
      <c r="S1023530" s="71"/>
      <c r="T1023530" s="71"/>
      <c r="U1023530" s="71"/>
      <c r="V1023530" s="78"/>
    </row>
    <row r="1023531" spans="1:22" customFormat="1">
      <c r="A1023531" s="2"/>
      <c r="B1023531" s="63"/>
      <c r="C1023531" s="67"/>
      <c r="D1023531" s="54"/>
      <c r="E1023531" s="71"/>
      <c r="F1023531" s="72"/>
      <c r="G1023531" s="72"/>
      <c r="H1023531" s="73"/>
      <c r="I1023531" s="74"/>
      <c r="J1023531" s="71"/>
      <c r="K1023531" s="75"/>
      <c r="L1023531" s="73"/>
      <c r="M1023531" s="73"/>
      <c r="N1023531" s="76"/>
      <c r="O1023531" s="73"/>
      <c r="P1023531" s="71"/>
      <c r="Q1023531" s="71"/>
      <c r="R1023531" s="77"/>
      <c r="S1023531" s="71"/>
      <c r="T1023531" s="71"/>
      <c r="U1023531" s="71"/>
      <c r="V1023531" s="78"/>
    </row>
    <row r="1023532" spans="1:22" customFormat="1">
      <c r="A1023532" s="2"/>
      <c r="B1023532" s="63"/>
      <c r="C1023532" s="67"/>
      <c r="D1023532" s="54"/>
      <c r="E1023532" s="71"/>
      <c r="F1023532" s="72"/>
      <c r="G1023532" s="72"/>
      <c r="H1023532" s="73"/>
      <c r="I1023532" s="74"/>
      <c r="J1023532" s="71"/>
      <c r="K1023532" s="75"/>
      <c r="L1023532" s="73"/>
      <c r="M1023532" s="73"/>
      <c r="N1023532" s="76"/>
      <c r="O1023532" s="73"/>
      <c r="P1023532" s="71"/>
      <c r="Q1023532" s="71"/>
      <c r="R1023532" s="77"/>
      <c r="S1023532" s="71"/>
      <c r="T1023532" s="71"/>
      <c r="U1023532" s="71"/>
      <c r="V1023532" s="78"/>
    </row>
    <row r="1023533" spans="1:22" customFormat="1">
      <c r="A1023533" s="2"/>
      <c r="B1023533" s="63"/>
      <c r="C1023533" s="67"/>
      <c r="D1023533" s="54"/>
      <c r="E1023533" s="71"/>
      <c r="F1023533" s="72"/>
      <c r="G1023533" s="72"/>
      <c r="H1023533" s="73"/>
      <c r="I1023533" s="74"/>
      <c r="J1023533" s="71"/>
      <c r="K1023533" s="75"/>
      <c r="L1023533" s="73"/>
      <c r="M1023533" s="73"/>
      <c r="N1023533" s="76"/>
      <c r="O1023533" s="73"/>
      <c r="P1023533" s="71"/>
      <c r="Q1023533" s="71"/>
      <c r="R1023533" s="77"/>
      <c r="S1023533" s="71"/>
      <c r="T1023533" s="71"/>
      <c r="U1023533" s="71"/>
      <c r="V1023533" s="78"/>
    </row>
    <row r="1023534" spans="1:22" customFormat="1">
      <c r="A1023534" s="2"/>
      <c r="B1023534" s="63"/>
      <c r="C1023534" s="67"/>
      <c r="D1023534" s="54"/>
      <c r="E1023534" s="71"/>
      <c r="F1023534" s="72"/>
      <c r="G1023534" s="72"/>
      <c r="H1023534" s="73"/>
      <c r="I1023534" s="74"/>
      <c r="J1023534" s="71"/>
      <c r="K1023534" s="75"/>
      <c r="L1023534" s="73"/>
      <c r="M1023534" s="73"/>
      <c r="N1023534" s="76"/>
      <c r="O1023534" s="73"/>
      <c r="P1023534" s="71"/>
      <c r="Q1023534" s="71"/>
      <c r="R1023534" s="77"/>
      <c r="S1023534" s="71"/>
      <c r="T1023534" s="71"/>
      <c r="U1023534" s="71"/>
      <c r="V1023534" s="78"/>
    </row>
    <row r="1023535" spans="1:22" customFormat="1">
      <c r="A1023535" s="2"/>
      <c r="B1023535" s="63"/>
      <c r="C1023535" s="67"/>
      <c r="D1023535" s="54"/>
      <c r="E1023535" s="71"/>
      <c r="F1023535" s="72"/>
      <c r="G1023535" s="72"/>
      <c r="H1023535" s="73"/>
      <c r="I1023535" s="74"/>
      <c r="J1023535" s="71"/>
      <c r="K1023535" s="75"/>
      <c r="L1023535" s="73"/>
      <c r="M1023535" s="73"/>
      <c r="N1023535" s="76"/>
      <c r="O1023535" s="73"/>
      <c r="P1023535" s="71"/>
      <c r="Q1023535" s="71"/>
      <c r="R1023535" s="77"/>
      <c r="S1023535" s="71"/>
      <c r="T1023535" s="71"/>
      <c r="U1023535" s="71"/>
      <c r="V1023535" s="78"/>
    </row>
    <row r="1023536" spans="1:22" customFormat="1">
      <c r="A1023536" s="2"/>
      <c r="B1023536" s="63"/>
      <c r="C1023536" s="67"/>
      <c r="D1023536" s="54"/>
      <c r="E1023536" s="71"/>
      <c r="F1023536" s="72"/>
      <c r="G1023536" s="72"/>
      <c r="H1023536" s="73"/>
      <c r="I1023536" s="74"/>
      <c r="J1023536" s="71"/>
      <c r="K1023536" s="75"/>
      <c r="L1023536" s="73"/>
      <c r="M1023536" s="73"/>
      <c r="N1023536" s="76"/>
      <c r="O1023536" s="73"/>
      <c r="P1023536" s="71"/>
      <c r="Q1023536" s="71"/>
      <c r="R1023536" s="77"/>
      <c r="S1023536" s="71"/>
      <c r="T1023536" s="71"/>
      <c r="U1023536" s="71"/>
      <c r="V1023536" s="78"/>
    </row>
    <row r="1023537" spans="1:22" customFormat="1">
      <c r="A1023537" s="2"/>
      <c r="B1023537" s="63"/>
      <c r="C1023537" s="67"/>
      <c r="D1023537" s="54"/>
      <c r="E1023537" s="71"/>
      <c r="F1023537" s="72"/>
      <c r="G1023537" s="72"/>
      <c r="H1023537" s="73"/>
      <c r="I1023537" s="74"/>
      <c r="J1023537" s="71"/>
      <c r="K1023537" s="75"/>
      <c r="L1023537" s="73"/>
      <c r="M1023537" s="73"/>
      <c r="N1023537" s="76"/>
      <c r="O1023537" s="73"/>
      <c r="P1023537" s="71"/>
      <c r="Q1023537" s="71"/>
      <c r="R1023537" s="77"/>
      <c r="S1023537" s="71"/>
      <c r="T1023537" s="71"/>
      <c r="U1023537" s="71"/>
      <c r="V1023537" s="78"/>
    </row>
    <row r="1023538" spans="1:22" customFormat="1">
      <c r="A1023538" s="2"/>
      <c r="B1023538" s="63"/>
      <c r="C1023538" s="67"/>
      <c r="D1023538" s="54"/>
      <c r="E1023538" s="71"/>
      <c r="F1023538" s="72"/>
      <c r="G1023538" s="72"/>
      <c r="H1023538" s="73"/>
      <c r="I1023538" s="74"/>
      <c r="J1023538" s="71"/>
      <c r="K1023538" s="75"/>
      <c r="L1023538" s="73"/>
      <c r="M1023538" s="73"/>
      <c r="N1023538" s="76"/>
      <c r="O1023538" s="73"/>
      <c r="P1023538" s="71"/>
      <c r="Q1023538" s="71"/>
      <c r="R1023538" s="77"/>
      <c r="S1023538" s="71"/>
      <c r="T1023538" s="71"/>
      <c r="U1023538" s="71"/>
      <c r="V1023538" s="78"/>
    </row>
    <row r="1023539" spans="1:22" customFormat="1">
      <c r="A1023539" s="2"/>
      <c r="B1023539" s="63"/>
      <c r="C1023539" s="67"/>
      <c r="D1023539" s="54"/>
      <c r="E1023539" s="71"/>
      <c r="F1023539" s="72"/>
      <c r="G1023539" s="72"/>
      <c r="H1023539" s="73"/>
      <c r="I1023539" s="74"/>
      <c r="J1023539" s="71"/>
      <c r="K1023539" s="75"/>
      <c r="L1023539" s="73"/>
      <c r="M1023539" s="73"/>
      <c r="N1023539" s="76"/>
      <c r="O1023539" s="73"/>
      <c r="P1023539" s="71"/>
      <c r="Q1023539" s="71"/>
      <c r="R1023539" s="77"/>
      <c r="S1023539" s="71"/>
      <c r="T1023539" s="71"/>
      <c r="U1023539" s="71"/>
      <c r="V1023539" s="78"/>
    </row>
    <row r="1023540" spans="1:22" customFormat="1">
      <c r="A1023540" s="2"/>
      <c r="B1023540" s="63"/>
      <c r="C1023540" s="67"/>
      <c r="D1023540" s="54"/>
      <c r="E1023540" s="71"/>
      <c r="F1023540" s="72"/>
      <c r="G1023540" s="72"/>
      <c r="H1023540" s="73"/>
      <c r="I1023540" s="74"/>
      <c r="J1023540" s="71"/>
      <c r="K1023540" s="75"/>
      <c r="L1023540" s="73"/>
      <c r="M1023540" s="73"/>
      <c r="N1023540" s="76"/>
      <c r="O1023540" s="73"/>
      <c r="P1023540" s="71"/>
      <c r="Q1023540" s="71"/>
      <c r="R1023540" s="77"/>
      <c r="S1023540" s="71"/>
      <c r="T1023540" s="71"/>
      <c r="U1023540" s="71"/>
      <c r="V1023540" s="78"/>
    </row>
    <row r="1023541" spans="1:22" customFormat="1">
      <c r="A1023541" s="2"/>
      <c r="B1023541" s="63"/>
      <c r="C1023541" s="67"/>
      <c r="D1023541" s="54"/>
      <c r="E1023541" s="71"/>
      <c r="F1023541" s="72"/>
      <c r="G1023541" s="72"/>
      <c r="H1023541" s="73"/>
      <c r="I1023541" s="74"/>
      <c r="J1023541" s="71"/>
      <c r="K1023541" s="75"/>
      <c r="L1023541" s="73"/>
      <c r="M1023541" s="73"/>
      <c r="N1023541" s="76"/>
      <c r="O1023541" s="73"/>
      <c r="P1023541" s="71"/>
      <c r="Q1023541" s="71"/>
      <c r="R1023541" s="77"/>
      <c r="S1023541" s="71"/>
      <c r="T1023541" s="71"/>
      <c r="U1023541" s="71"/>
      <c r="V1023541" s="78"/>
    </row>
    <row r="1023542" spans="1:22" customFormat="1">
      <c r="A1023542" s="2"/>
      <c r="B1023542" s="63"/>
      <c r="C1023542" s="67"/>
      <c r="D1023542" s="54"/>
      <c r="E1023542" s="71"/>
      <c r="F1023542" s="72"/>
      <c r="G1023542" s="72"/>
      <c r="H1023542" s="73"/>
      <c r="I1023542" s="74"/>
      <c r="J1023542" s="71"/>
      <c r="K1023542" s="75"/>
      <c r="L1023542" s="73"/>
      <c r="M1023542" s="73"/>
      <c r="N1023542" s="76"/>
      <c r="O1023542" s="73"/>
      <c r="P1023542" s="71"/>
      <c r="Q1023542" s="71"/>
      <c r="R1023542" s="77"/>
      <c r="S1023542" s="71"/>
      <c r="T1023542" s="71"/>
      <c r="U1023542" s="71"/>
      <c r="V1023542" s="78"/>
    </row>
    <row r="1023543" spans="1:22" customFormat="1">
      <c r="A1023543" s="2"/>
      <c r="B1023543" s="63"/>
      <c r="C1023543" s="67"/>
      <c r="D1023543" s="54"/>
      <c r="E1023543" s="71"/>
      <c r="F1023543" s="72"/>
      <c r="G1023543" s="72"/>
      <c r="H1023543" s="73"/>
      <c r="I1023543" s="74"/>
      <c r="J1023543" s="71"/>
      <c r="K1023543" s="75"/>
      <c r="L1023543" s="73"/>
      <c r="M1023543" s="73"/>
      <c r="N1023543" s="76"/>
      <c r="O1023543" s="73"/>
      <c r="P1023543" s="71"/>
      <c r="Q1023543" s="71"/>
      <c r="R1023543" s="77"/>
      <c r="S1023543" s="71"/>
      <c r="T1023543" s="71"/>
      <c r="U1023543" s="71"/>
      <c r="V1023543" s="78"/>
    </row>
    <row r="1023544" spans="1:22" customFormat="1">
      <c r="A1023544" s="2"/>
      <c r="B1023544" s="63"/>
      <c r="C1023544" s="67"/>
      <c r="D1023544" s="54"/>
      <c r="E1023544" s="71"/>
      <c r="F1023544" s="72"/>
      <c r="G1023544" s="72"/>
      <c r="H1023544" s="73"/>
      <c r="I1023544" s="74"/>
      <c r="J1023544" s="71"/>
      <c r="K1023544" s="75"/>
      <c r="L1023544" s="73"/>
      <c r="M1023544" s="73"/>
      <c r="N1023544" s="76"/>
      <c r="O1023544" s="73"/>
      <c r="P1023544" s="71"/>
      <c r="Q1023544" s="71"/>
      <c r="R1023544" s="77"/>
      <c r="S1023544" s="71"/>
      <c r="T1023544" s="71"/>
      <c r="U1023544" s="71"/>
      <c r="V1023544" s="78"/>
    </row>
    <row r="1023545" spans="1:22" customFormat="1">
      <c r="A1023545" s="2"/>
      <c r="B1023545" s="63"/>
      <c r="C1023545" s="67"/>
      <c r="D1023545" s="54"/>
      <c r="E1023545" s="71"/>
      <c r="F1023545" s="72"/>
      <c r="G1023545" s="72"/>
      <c r="H1023545" s="73"/>
      <c r="I1023545" s="74"/>
      <c r="J1023545" s="71"/>
      <c r="K1023545" s="75"/>
      <c r="L1023545" s="73"/>
      <c r="M1023545" s="73"/>
      <c r="N1023545" s="76"/>
      <c r="O1023545" s="73"/>
      <c r="P1023545" s="71"/>
      <c r="Q1023545" s="71"/>
      <c r="R1023545" s="77"/>
      <c r="S1023545" s="71"/>
      <c r="T1023545" s="71"/>
      <c r="U1023545" s="71"/>
      <c r="V1023545" s="78"/>
    </row>
    <row r="1023546" spans="1:22" customFormat="1">
      <c r="A1023546" s="2"/>
      <c r="B1023546" s="63"/>
      <c r="C1023546" s="67"/>
      <c r="D1023546" s="54"/>
      <c r="E1023546" s="71"/>
      <c r="F1023546" s="72"/>
      <c r="G1023546" s="72"/>
      <c r="H1023546" s="73"/>
      <c r="I1023546" s="74"/>
      <c r="J1023546" s="71"/>
      <c r="K1023546" s="75"/>
      <c r="L1023546" s="73"/>
      <c r="M1023546" s="73"/>
      <c r="N1023546" s="76"/>
      <c r="O1023546" s="73"/>
      <c r="P1023546" s="71"/>
      <c r="Q1023546" s="71"/>
      <c r="R1023546" s="77"/>
      <c r="S1023546" s="71"/>
      <c r="T1023546" s="71"/>
      <c r="U1023546" s="71"/>
      <c r="V1023546" s="78"/>
    </row>
    <row r="1023547" spans="1:22" customFormat="1">
      <c r="A1023547" s="2"/>
      <c r="B1023547" s="63"/>
      <c r="C1023547" s="67"/>
      <c r="D1023547" s="54"/>
      <c r="E1023547" s="71"/>
      <c r="F1023547" s="72"/>
      <c r="G1023547" s="72"/>
      <c r="H1023547" s="73"/>
      <c r="I1023547" s="74"/>
      <c r="J1023547" s="71"/>
      <c r="K1023547" s="75"/>
      <c r="L1023547" s="73"/>
      <c r="M1023547" s="73"/>
      <c r="N1023547" s="76"/>
      <c r="O1023547" s="73"/>
      <c r="P1023547" s="71"/>
      <c r="Q1023547" s="71"/>
      <c r="R1023547" s="77"/>
      <c r="S1023547" s="71"/>
      <c r="T1023547" s="71"/>
      <c r="U1023547" s="71"/>
      <c r="V1023547" s="78"/>
    </row>
    <row r="1023548" spans="1:22" customFormat="1">
      <c r="A1023548" s="2"/>
      <c r="B1023548" s="63"/>
      <c r="C1023548" s="67"/>
      <c r="D1023548" s="54"/>
      <c r="E1023548" s="71"/>
      <c r="F1023548" s="72"/>
      <c r="G1023548" s="72"/>
      <c r="H1023548" s="73"/>
      <c r="I1023548" s="74"/>
      <c r="J1023548" s="71"/>
      <c r="K1023548" s="75"/>
      <c r="L1023548" s="73"/>
      <c r="M1023548" s="73"/>
      <c r="N1023548" s="76"/>
      <c r="O1023548" s="73"/>
      <c r="P1023548" s="71"/>
      <c r="Q1023548" s="71"/>
      <c r="R1023548" s="77"/>
      <c r="S1023548" s="71"/>
      <c r="T1023548" s="71"/>
      <c r="U1023548" s="71"/>
      <c r="V1023548" s="78"/>
    </row>
    <row r="1023549" spans="1:22" customFormat="1">
      <c r="A1023549" s="2"/>
      <c r="B1023549" s="63"/>
      <c r="C1023549" s="67"/>
      <c r="D1023549" s="54"/>
      <c r="E1023549" s="71"/>
      <c r="F1023549" s="72"/>
      <c r="G1023549" s="72"/>
      <c r="H1023549" s="73"/>
      <c r="I1023549" s="74"/>
      <c r="J1023549" s="71"/>
      <c r="K1023549" s="75"/>
      <c r="L1023549" s="73"/>
      <c r="M1023549" s="73"/>
      <c r="N1023549" s="76"/>
      <c r="O1023549" s="73"/>
      <c r="P1023549" s="71"/>
      <c r="Q1023549" s="71"/>
      <c r="R1023549" s="77"/>
      <c r="S1023549" s="71"/>
      <c r="T1023549" s="71"/>
      <c r="U1023549" s="71"/>
      <c r="V1023549" s="78"/>
    </row>
    <row r="1023550" spans="1:22" customFormat="1">
      <c r="A1023550" s="2"/>
      <c r="B1023550" s="63"/>
      <c r="C1023550" s="67"/>
      <c r="D1023550" s="54"/>
      <c r="E1023550" s="71"/>
      <c r="F1023550" s="72"/>
      <c r="G1023550" s="72"/>
      <c r="H1023550" s="73"/>
      <c r="I1023550" s="74"/>
      <c r="J1023550" s="71"/>
      <c r="K1023550" s="75"/>
      <c r="L1023550" s="73"/>
      <c r="M1023550" s="73"/>
      <c r="N1023550" s="76"/>
      <c r="O1023550" s="73"/>
      <c r="P1023550" s="71"/>
      <c r="Q1023550" s="71"/>
      <c r="R1023550" s="77"/>
      <c r="S1023550" s="71"/>
      <c r="T1023550" s="71"/>
      <c r="U1023550" s="71"/>
      <c r="V1023550" s="78"/>
    </row>
    <row r="1023551" spans="1:22" customFormat="1">
      <c r="A1023551" s="2"/>
      <c r="B1023551" s="63"/>
      <c r="C1023551" s="67"/>
      <c r="D1023551" s="54"/>
      <c r="E1023551" s="71"/>
      <c r="F1023551" s="72"/>
      <c r="G1023551" s="72"/>
      <c r="H1023551" s="73"/>
      <c r="I1023551" s="74"/>
      <c r="J1023551" s="71"/>
      <c r="K1023551" s="75"/>
      <c r="L1023551" s="73"/>
      <c r="M1023551" s="73"/>
      <c r="N1023551" s="76"/>
      <c r="O1023551" s="73"/>
      <c r="P1023551" s="71"/>
      <c r="Q1023551" s="71"/>
      <c r="R1023551" s="77"/>
      <c r="S1023551" s="71"/>
      <c r="T1023551" s="71"/>
      <c r="U1023551" s="71"/>
      <c r="V1023551" s="78"/>
    </row>
    <row r="1023552" spans="1:22" customFormat="1">
      <c r="A1023552" s="2"/>
      <c r="B1023552" s="63"/>
      <c r="C1023552" s="67"/>
      <c r="D1023552" s="54"/>
      <c r="E1023552" s="71"/>
      <c r="F1023552" s="72"/>
      <c r="G1023552" s="72"/>
      <c r="H1023552" s="73"/>
      <c r="I1023552" s="74"/>
      <c r="J1023552" s="71"/>
      <c r="K1023552" s="75"/>
      <c r="L1023552" s="73"/>
      <c r="M1023552" s="73"/>
      <c r="N1023552" s="76"/>
      <c r="O1023552" s="73"/>
      <c r="P1023552" s="71"/>
      <c r="Q1023552" s="71"/>
      <c r="R1023552" s="77"/>
      <c r="S1023552" s="71"/>
      <c r="T1023552" s="71"/>
      <c r="U1023552" s="71"/>
      <c r="V1023552" s="78"/>
    </row>
    <row r="1023553" spans="1:22" customFormat="1">
      <c r="A1023553" s="2"/>
      <c r="B1023553" s="63"/>
      <c r="C1023553" s="67"/>
      <c r="D1023553" s="54"/>
      <c r="E1023553" s="71"/>
      <c r="F1023553" s="72"/>
      <c r="G1023553" s="72"/>
      <c r="H1023553" s="73"/>
      <c r="I1023553" s="74"/>
      <c r="J1023553" s="71"/>
      <c r="K1023553" s="75"/>
      <c r="L1023553" s="73"/>
      <c r="M1023553" s="73"/>
      <c r="N1023553" s="76"/>
      <c r="O1023553" s="73"/>
      <c r="P1023553" s="71"/>
      <c r="Q1023553" s="71"/>
      <c r="R1023553" s="77"/>
      <c r="S1023553" s="71"/>
      <c r="T1023553" s="71"/>
      <c r="U1023553" s="71"/>
      <c r="V1023553" s="78"/>
    </row>
    <row r="1023554" spans="1:22" customFormat="1">
      <c r="A1023554" s="2"/>
      <c r="B1023554" s="63"/>
      <c r="C1023554" s="67"/>
      <c r="D1023554" s="54"/>
      <c r="E1023554" s="71"/>
      <c r="F1023554" s="72"/>
      <c r="G1023554" s="72"/>
      <c r="H1023554" s="73"/>
      <c r="I1023554" s="74"/>
      <c r="J1023554" s="71"/>
      <c r="K1023554" s="75"/>
      <c r="L1023554" s="73"/>
      <c r="M1023554" s="73"/>
      <c r="N1023554" s="76"/>
      <c r="O1023554" s="73"/>
      <c r="P1023554" s="71"/>
      <c r="Q1023554" s="71"/>
      <c r="R1023554" s="77"/>
      <c r="S1023554" s="71"/>
      <c r="T1023554" s="71"/>
      <c r="U1023554" s="71"/>
      <c r="V1023554" s="78"/>
    </row>
    <row r="1023555" spans="1:22" customFormat="1">
      <c r="A1023555" s="2"/>
      <c r="B1023555" s="63"/>
      <c r="C1023555" s="67"/>
      <c r="D1023555" s="54"/>
      <c r="E1023555" s="71"/>
      <c r="F1023555" s="72"/>
      <c r="G1023555" s="72"/>
      <c r="H1023555" s="73"/>
      <c r="I1023555" s="74"/>
      <c r="J1023555" s="71"/>
      <c r="K1023555" s="75"/>
      <c r="L1023555" s="73"/>
      <c r="M1023555" s="73"/>
      <c r="N1023555" s="76"/>
      <c r="O1023555" s="73"/>
      <c r="P1023555" s="71"/>
      <c r="Q1023555" s="71"/>
      <c r="R1023555" s="77"/>
      <c r="S1023555" s="71"/>
      <c r="T1023555" s="71"/>
      <c r="U1023555" s="71"/>
      <c r="V1023555" s="78"/>
    </row>
    <row r="1023556" spans="1:22" customFormat="1">
      <c r="A1023556" s="2"/>
      <c r="B1023556" s="63"/>
      <c r="C1023556" s="67"/>
      <c r="D1023556" s="54"/>
      <c r="E1023556" s="71"/>
      <c r="F1023556" s="72"/>
      <c r="G1023556" s="72"/>
      <c r="H1023556" s="73"/>
      <c r="I1023556" s="74"/>
      <c r="J1023556" s="71"/>
      <c r="K1023556" s="75"/>
      <c r="L1023556" s="73"/>
      <c r="M1023556" s="73"/>
      <c r="N1023556" s="76"/>
      <c r="O1023556" s="73"/>
      <c r="P1023556" s="71"/>
      <c r="Q1023556" s="71"/>
      <c r="R1023556" s="77"/>
      <c r="S1023556" s="71"/>
      <c r="T1023556" s="71"/>
      <c r="U1023556" s="71"/>
      <c r="V1023556" s="78"/>
    </row>
    <row r="1023557" spans="1:22" customFormat="1">
      <c r="A1023557" s="2"/>
      <c r="B1023557" s="63"/>
      <c r="C1023557" s="67"/>
      <c r="D1023557" s="54"/>
      <c r="E1023557" s="71"/>
      <c r="F1023557" s="72"/>
      <c r="G1023557" s="72"/>
      <c r="H1023557" s="73"/>
      <c r="I1023557" s="74"/>
      <c r="J1023557" s="71"/>
      <c r="K1023557" s="75"/>
      <c r="L1023557" s="73"/>
      <c r="M1023557" s="73"/>
      <c r="N1023557" s="76"/>
      <c r="O1023557" s="73"/>
      <c r="P1023557" s="71"/>
      <c r="Q1023557" s="71"/>
      <c r="R1023557" s="77"/>
      <c r="S1023557" s="71"/>
      <c r="T1023557" s="71"/>
      <c r="U1023557" s="71"/>
      <c r="V1023557" s="78"/>
    </row>
    <row r="1023558" spans="1:22" customFormat="1">
      <c r="A1023558" s="2"/>
      <c r="B1023558" s="63"/>
      <c r="C1023558" s="67"/>
      <c r="D1023558" s="54"/>
      <c r="E1023558" s="71"/>
      <c r="F1023558" s="72"/>
      <c r="G1023558" s="72"/>
      <c r="H1023558" s="73"/>
      <c r="I1023558" s="74"/>
      <c r="J1023558" s="71"/>
      <c r="K1023558" s="75"/>
      <c r="L1023558" s="73"/>
      <c r="M1023558" s="73"/>
      <c r="N1023558" s="76"/>
      <c r="O1023558" s="73"/>
      <c r="P1023558" s="71"/>
      <c r="Q1023558" s="71"/>
      <c r="R1023558" s="77"/>
      <c r="S1023558" s="71"/>
      <c r="T1023558" s="71"/>
      <c r="U1023558" s="71"/>
      <c r="V1023558" s="78"/>
    </row>
    <row r="1023559" spans="1:22" customFormat="1">
      <c r="A1023559" s="2"/>
      <c r="B1023559" s="63"/>
      <c r="C1023559" s="67"/>
      <c r="D1023559" s="54"/>
      <c r="E1023559" s="71"/>
      <c r="F1023559" s="72"/>
      <c r="G1023559" s="72"/>
      <c r="H1023559" s="73"/>
      <c r="I1023559" s="74"/>
      <c r="J1023559" s="71"/>
      <c r="K1023559" s="75"/>
      <c r="L1023559" s="73"/>
      <c r="M1023559" s="73"/>
      <c r="N1023559" s="76"/>
      <c r="O1023559" s="73"/>
      <c r="P1023559" s="71"/>
      <c r="Q1023559" s="71"/>
      <c r="R1023559" s="77"/>
      <c r="S1023559" s="71"/>
      <c r="T1023559" s="71"/>
      <c r="U1023559" s="71"/>
      <c r="V1023559" s="78"/>
    </row>
    <row r="1023560" spans="1:22" customFormat="1">
      <c r="A1023560" s="2"/>
      <c r="B1023560" s="63"/>
      <c r="C1023560" s="67"/>
      <c r="D1023560" s="54"/>
      <c r="E1023560" s="71"/>
      <c r="F1023560" s="72"/>
      <c r="G1023560" s="72"/>
      <c r="H1023560" s="73"/>
      <c r="I1023560" s="74"/>
      <c r="J1023560" s="71"/>
      <c r="K1023560" s="75"/>
      <c r="L1023560" s="73"/>
      <c r="M1023560" s="73"/>
      <c r="N1023560" s="76"/>
      <c r="O1023560" s="73"/>
      <c r="P1023560" s="71"/>
      <c r="Q1023560" s="71"/>
      <c r="R1023560" s="77"/>
      <c r="S1023560" s="71"/>
      <c r="T1023560" s="71"/>
      <c r="U1023560" s="71"/>
      <c r="V1023560" s="78"/>
    </row>
    <row r="1023561" spans="1:22" customFormat="1">
      <c r="A1023561" s="2"/>
      <c r="B1023561" s="63"/>
      <c r="C1023561" s="67"/>
      <c r="D1023561" s="54"/>
      <c r="E1023561" s="71"/>
      <c r="F1023561" s="72"/>
      <c r="G1023561" s="72"/>
      <c r="H1023561" s="73"/>
      <c r="I1023561" s="74"/>
      <c r="J1023561" s="71"/>
      <c r="K1023561" s="75"/>
      <c r="L1023561" s="73"/>
      <c r="M1023561" s="73"/>
      <c r="N1023561" s="76"/>
      <c r="O1023561" s="73"/>
      <c r="P1023561" s="71"/>
      <c r="Q1023561" s="71"/>
      <c r="R1023561" s="77"/>
      <c r="S1023561" s="71"/>
      <c r="T1023561" s="71"/>
      <c r="U1023561" s="71"/>
      <c r="V1023561" s="78"/>
    </row>
    <row r="1023562" spans="1:22" customFormat="1">
      <c r="A1023562" s="2"/>
      <c r="B1023562" s="63"/>
      <c r="C1023562" s="67"/>
      <c r="D1023562" s="54"/>
      <c r="E1023562" s="71"/>
      <c r="F1023562" s="72"/>
      <c r="G1023562" s="72"/>
      <c r="H1023562" s="73"/>
      <c r="I1023562" s="74"/>
      <c r="J1023562" s="71"/>
      <c r="K1023562" s="75"/>
      <c r="L1023562" s="73"/>
      <c r="M1023562" s="73"/>
      <c r="N1023562" s="76"/>
      <c r="O1023562" s="73"/>
      <c r="P1023562" s="71"/>
      <c r="Q1023562" s="71"/>
      <c r="R1023562" s="77"/>
      <c r="S1023562" s="71"/>
      <c r="T1023562" s="71"/>
      <c r="U1023562" s="71"/>
      <c r="V1023562" s="78"/>
    </row>
    <row r="1023563" spans="1:22" customFormat="1">
      <c r="A1023563" s="2"/>
      <c r="B1023563" s="63"/>
      <c r="C1023563" s="67"/>
      <c r="D1023563" s="54"/>
      <c r="E1023563" s="71"/>
      <c r="F1023563" s="72"/>
      <c r="G1023563" s="72"/>
      <c r="H1023563" s="73"/>
      <c r="I1023563" s="74"/>
      <c r="J1023563" s="71"/>
      <c r="K1023563" s="75"/>
      <c r="L1023563" s="73"/>
      <c r="M1023563" s="73"/>
      <c r="N1023563" s="76"/>
      <c r="O1023563" s="73"/>
      <c r="P1023563" s="71"/>
      <c r="Q1023563" s="71"/>
      <c r="R1023563" s="77"/>
      <c r="S1023563" s="71"/>
      <c r="T1023563" s="71"/>
      <c r="U1023563" s="71"/>
      <c r="V1023563" s="78"/>
    </row>
    <row r="1023564" spans="1:22" customFormat="1">
      <c r="A1023564" s="2"/>
      <c r="B1023564" s="63"/>
      <c r="C1023564" s="67"/>
      <c r="D1023564" s="54"/>
      <c r="E1023564" s="71"/>
      <c r="F1023564" s="72"/>
      <c r="G1023564" s="72"/>
      <c r="H1023564" s="73"/>
      <c r="I1023564" s="74"/>
      <c r="J1023564" s="71"/>
      <c r="K1023564" s="75"/>
      <c r="L1023564" s="73"/>
      <c r="M1023564" s="73"/>
      <c r="N1023564" s="76"/>
      <c r="O1023564" s="73"/>
      <c r="P1023564" s="71"/>
      <c r="Q1023564" s="71"/>
      <c r="R1023564" s="77"/>
      <c r="S1023564" s="71"/>
      <c r="T1023564" s="71"/>
      <c r="U1023564" s="71"/>
      <c r="V1023564" s="78"/>
    </row>
    <row r="1023565" spans="1:22" customFormat="1">
      <c r="A1023565" s="2"/>
      <c r="B1023565" s="63"/>
      <c r="C1023565" s="67"/>
      <c r="D1023565" s="54"/>
      <c r="E1023565" s="71"/>
      <c r="F1023565" s="72"/>
      <c r="G1023565" s="72"/>
      <c r="H1023565" s="73"/>
      <c r="I1023565" s="74"/>
      <c r="J1023565" s="71"/>
      <c r="K1023565" s="75"/>
      <c r="L1023565" s="73"/>
      <c r="M1023565" s="73"/>
      <c r="N1023565" s="76"/>
      <c r="O1023565" s="73"/>
      <c r="P1023565" s="71"/>
      <c r="Q1023565" s="71"/>
      <c r="R1023565" s="77"/>
      <c r="S1023565" s="71"/>
      <c r="T1023565" s="71"/>
      <c r="U1023565" s="71"/>
      <c r="V1023565" s="78"/>
    </row>
    <row r="1023566" spans="1:22" customFormat="1">
      <c r="A1023566" s="2"/>
      <c r="B1023566" s="63"/>
      <c r="C1023566" s="67"/>
      <c r="D1023566" s="54"/>
      <c r="E1023566" s="71"/>
      <c r="F1023566" s="72"/>
      <c r="G1023566" s="72"/>
      <c r="H1023566" s="73"/>
      <c r="I1023566" s="74"/>
      <c r="J1023566" s="71"/>
      <c r="K1023566" s="75"/>
      <c r="L1023566" s="73"/>
      <c r="M1023566" s="73"/>
      <c r="N1023566" s="76"/>
      <c r="O1023566" s="73"/>
      <c r="P1023566" s="71"/>
      <c r="Q1023566" s="71"/>
      <c r="R1023566" s="77"/>
      <c r="S1023566" s="71"/>
      <c r="T1023566" s="71"/>
      <c r="U1023566" s="71"/>
      <c r="V1023566" s="78"/>
    </row>
    <row r="1023567" spans="1:22" customFormat="1">
      <c r="A1023567" s="2"/>
      <c r="B1023567" s="63"/>
      <c r="C1023567" s="67"/>
      <c r="D1023567" s="54"/>
      <c r="E1023567" s="71"/>
      <c r="F1023567" s="72"/>
      <c r="G1023567" s="72"/>
      <c r="H1023567" s="73"/>
      <c r="I1023567" s="74"/>
      <c r="J1023567" s="71"/>
      <c r="K1023567" s="75"/>
      <c r="L1023567" s="73"/>
      <c r="M1023567" s="73"/>
      <c r="N1023567" s="76"/>
      <c r="O1023567" s="73"/>
      <c r="P1023567" s="71"/>
      <c r="Q1023567" s="71"/>
      <c r="R1023567" s="77"/>
      <c r="S1023567" s="71"/>
      <c r="T1023567" s="71"/>
      <c r="U1023567" s="71"/>
      <c r="V1023567" s="78"/>
    </row>
    <row r="1023568" spans="1:22" customFormat="1">
      <c r="A1023568" s="2"/>
      <c r="B1023568" s="63"/>
      <c r="C1023568" s="67"/>
      <c r="D1023568" s="54"/>
      <c r="E1023568" s="71"/>
      <c r="F1023568" s="72"/>
      <c r="G1023568" s="72"/>
      <c r="H1023568" s="73"/>
      <c r="I1023568" s="74"/>
      <c r="J1023568" s="71"/>
      <c r="K1023568" s="75"/>
      <c r="L1023568" s="73"/>
      <c r="M1023568" s="73"/>
      <c r="N1023568" s="76"/>
      <c r="O1023568" s="73"/>
      <c r="P1023568" s="71"/>
      <c r="Q1023568" s="71"/>
      <c r="R1023568" s="77"/>
      <c r="S1023568" s="71"/>
      <c r="T1023568" s="71"/>
      <c r="U1023568" s="71"/>
      <c r="V1023568" s="78"/>
    </row>
    <row r="1023569" spans="1:22" customFormat="1">
      <c r="A1023569" s="2"/>
      <c r="B1023569" s="63"/>
      <c r="C1023569" s="67"/>
      <c r="D1023569" s="54"/>
      <c r="E1023569" s="71"/>
      <c r="F1023569" s="72"/>
      <c r="G1023569" s="72"/>
      <c r="H1023569" s="73"/>
      <c r="I1023569" s="74"/>
      <c r="J1023569" s="71"/>
      <c r="K1023569" s="75"/>
      <c r="L1023569" s="73"/>
      <c r="M1023569" s="73"/>
      <c r="N1023569" s="76"/>
      <c r="O1023569" s="73"/>
      <c r="P1023569" s="71"/>
      <c r="Q1023569" s="71"/>
      <c r="R1023569" s="77"/>
      <c r="S1023569" s="71"/>
      <c r="T1023569" s="71"/>
      <c r="U1023569" s="71"/>
      <c r="V1023569" s="78"/>
    </row>
    <row r="1023570" spans="1:22" customFormat="1">
      <c r="A1023570" s="2"/>
      <c r="B1023570" s="63"/>
      <c r="C1023570" s="67"/>
      <c r="D1023570" s="54"/>
      <c r="E1023570" s="71"/>
      <c r="F1023570" s="72"/>
      <c r="G1023570" s="72"/>
      <c r="H1023570" s="73"/>
      <c r="I1023570" s="74"/>
      <c r="J1023570" s="71"/>
      <c r="K1023570" s="75"/>
      <c r="L1023570" s="73"/>
      <c r="M1023570" s="73"/>
      <c r="N1023570" s="76"/>
      <c r="O1023570" s="73"/>
      <c r="P1023570" s="71"/>
      <c r="Q1023570" s="71"/>
      <c r="R1023570" s="77"/>
      <c r="S1023570" s="71"/>
      <c r="T1023570" s="71"/>
      <c r="U1023570" s="71"/>
      <c r="V1023570" s="78"/>
    </row>
    <row r="1023571" spans="1:22" customFormat="1">
      <c r="A1023571" s="2"/>
      <c r="B1023571" s="63"/>
      <c r="C1023571" s="67"/>
      <c r="D1023571" s="54"/>
      <c r="E1023571" s="71"/>
      <c r="F1023571" s="72"/>
      <c r="G1023571" s="72"/>
      <c r="H1023571" s="73"/>
      <c r="I1023571" s="74"/>
      <c r="J1023571" s="71"/>
      <c r="K1023571" s="75"/>
      <c r="L1023571" s="73"/>
      <c r="M1023571" s="73"/>
      <c r="N1023571" s="76"/>
      <c r="O1023571" s="73"/>
      <c r="P1023571" s="71"/>
      <c r="Q1023571" s="71"/>
      <c r="R1023571" s="77"/>
      <c r="S1023571" s="71"/>
      <c r="T1023571" s="71"/>
      <c r="U1023571" s="71"/>
      <c r="V1023571" s="78"/>
    </row>
    <row r="1023572" spans="1:22" customFormat="1">
      <c r="A1023572" s="2"/>
      <c r="B1023572" s="63"/>
      <c r="C1023572" s="67"/>
      <c r="D1023572" s="54"/>
      <c r="E1023572" s="71"/>
      <c r="F1023572" s="72"/>
      <c r="G1023572" s="72"/>
      <c r="H1023572" s="73"/>
      <c r="I1023572" s="74"/>
      <c r="J1023572" s="71"/>
      <c r="K1023572" s="75"/>
      <c r="L1023572" s="73"/>
      <c r="M1023572" s="73"/>
      <c r="N1023572" s="76"/>
      <c r="O1023572" s="73"/>
      <c r="P1023572" s="71"/>
      <c r="Q1023572" s="71"/>
      <c r="R1023572" s="77"/>
      <c r="S1023572" s="71"/>
      <c r="T1023572" s="71"/>
      <c r="U1023572" s="71"/>
      <c r="V1023572" s="78"/>
    </row>
    <row r="1023573" spans="1:22" customFormat="1">
      <c r="A1023573" s="2"/>
      <c r="B1023573" s="63"/>
      <c r="C1023573" s="67"/>
      <c r="D1023573" s="54"/>
      <c r="E1023573" s="71"/>
      <c r="F1023573" s="72"/>
      <c r="G1023573" s="72"/>
      <c r="H1023573" s="73"/>
      <c r="I1023573" s="74"/>
      <c r="J1023573" s="71"/>
      <c r="K1023573" s="75"/>
      <c r="L1023573" s="73"/>
      <c r="M1023573" s="73"/>
      <c r="N1023573" s="76"/>
      <c r="O1023573" s="73"/>
      <c r="P1023573" s="71"/>
      <c r="Q1023573" s="71"/>
      <c r="R1023573" s="77"/>
      <c r="S1023573" s="71"/>
      <c r="T1023573" s="71"/>
      <c r="U1023573" s="71"/>
      <c r="V1023573" s="78"/>
    </row>
    <row r="1023574" spans="1:22" customFormat="1">
      <c r="A1023574" s="2"/>
      <c r="B1023574" s="63"/>
      <c r="C1023574" s="67"/>
      <c r="D1023574" s="54"/>
      <c r="E1023574" s="71"/>
      <c r="F1023574" s="72"/>
      <c r="G1023574" s="72"/>
      <c r="H1023574" s="73"/>
      <c r="I1023574" s="74"/>
      <c r="J1023574" s="71"/>
      <c r="K1023574" s="75"/>
      <c r="L1023574" s="73"/>
      <c r="M1023574" s="73"/>
      <c r="N1023574" s="76"/>
      <c r="O1023574" s="73"/>
      <c r="P1023574" s="71"/>
      <c r="Q1023574" s="71"/>
      <c r="R1023574" s="77"/>
      <c r="S1023574" s="71"/>
      <c r="T1023574" s="71"/>
      <c r="U1023574" s="71"/>
      <c r="V1023574" s="78"/>
    </row>
    <row r="1023575" spans="1:22" customFormat="1">
      <c r="A1023575" s="2"/>
      <c r="B1023575" s="63"/>
      <c r="C1023575" s="67"/>
      <c r="D1023575" s="54"/>
      <c r="E1023575" s="71"/>
      <c r="F1023575" s="72"/>
      <c r="G1023575" s="72"/>
      <c r="H1023575" s="73"/>
      <c r="I1023575" s="74"/>
      <c r="J1023575" s="71"/>
      <c r="K1023575" s="75"/>
      <c r="L1023575" s="73"/>
      <c r="M1023575" s="73"/>
      <c r="N1023575" s="76"/>
      <c r="O1023575" s="73"/>
      <c r="P1023575" s="71"/>
      <c r="Q1023575" s="71"/>
      <c r="R1023575" s="77"/>
      <c r="S1023575" s="71"/>
      <c r="T1023575" s="71"/>
      <c r="U1023575" s="71"/>
      <c r="V1023575" s="78"/>
    </row>
    <row r="1023576" spans="1:22" customFormat="1">
      <c r="A1023576" s="2"/>
      <c r="B1023576" s="63"/>
      <c r="C1023576" s="67"/>
      <c r="D1023576" s="54"/>
      <c r="E1023576" s="71"/>
      <c r="F1023576" s="72"/>
      <c r="G1023576" s="72"/>
      <c r="H1023576" s="73"/>
      <c r="I1023576" s="74"/>
      <c r="J1023576" s="71"/>
      <c r="K1023576" s="75"/>
      <c r="L1023576" s="73"/>
      <c r="M1023576" s="73"/>
      <c r="N1023576" s="76"/>
      <c r="O1023576" s="73"/>
      <c r="P1023576" s="71"/>
      <c r="Q1023576" s="71"/>
      <c r="R1023576" s="77"/>
      <c r="S1023576" s="71"/>
      <c r="T1023576" s="71"/>
      <c r="U1023576" s="71"/>
      <c r="V1023576" s="78"/>
    </row>
    <row r="1023577" spans="1:22" customFormat="1">
      <c r="A1023577" s="2"/>
      <c r="B1023577" s="63"/>
      <c r="C1023577" s="67"/>
      <c r="D1023577" s="54"/>
      <c r="E1023577" s="71"/>
      <c r="F1023577" s="72"/>
      <c r="G1023577" s="72"/>
      <c r="H1023577" s="73"/>
      <c r="I1023577" s="74"/>
      <c r="J1023577" s="71"/>
      <c r="K1023577" s="75"/>
      <c r="L1023577" s="73"/>
      <c r="M1023577" s="73"/>
      <c r="N1023577" s="76"/>
      <c r="O1023577" s="73"/>
      <c r="P1023577" s="71"/>
      <c r="Q1023577" s="71"/>
      <c r="R1023577" s="77"/>
      <c r="S1023577" s="71"/>
      <c r="T1023577" s="71"/>
      <c r="U1023577" s="71"/>
      <c r="V1023577" s="78"/>
    </row>
    <row r="1023578" spans="1:22" customFormat="1">
      <c r="A1023578" s="2"/>
      <c r="B1023578" s="63"/>
      <c r="C1023578" s="67"/>
      <c r="D1023578" s="54"/>
      <c r="E1023578" s="71"/>
      <c r="F1023578" s="72"/>
      <c r="G1023578" s="72"/>
      <c r="H1023578" s="73"/>
      <c r="I1023578" s="74"/>
      <c r="J1023578" s="71"/>
      <c r="K1023578" s="75"/>
      <c r="L1023578" s="73"/>
      <c r="M1023578" s="73"/>
      <c r="N1023578" s="76"/>
      <c r="O1023578" s="73"/>
      <c r="P1023578" s="71"/>
      <c r="Q1023578" s="71"/>
      <c r="R1023578" s="77"/>
      <c r="S1023578" s="71"/>
      <c r="T1023578" s="71"/>
      <c r="U1023578" s="71"/>
      <c r="V1023578" s="78"/>
    </row>
    <row r="1023579" spans="1:22" customFormat="1">
      <c r="A1023579" s="2"/>
      <c r="B1023579" s="63"/>
      <c r="C1023579" s="67"/>
      <c r="D1023579" s="54"/>
      <c r="E1023579" s="71"/>
      <c r="F1023579" s="72"/>
      <c r="G1023579" s="72"/>
      <c r="H1023579" s="73"/>
      <c r="I1023579" s="74"/>
      <c r="J1023579" s="71"/>
      <c r="K1023579" s="75"/>
      <c r="L1023579" s="73"/>
      <c r="M1023579" s="73"/>
      <c r="N1023579" s="76"/>
      <c r="O1023579" s="73"/>
      <c r="P1023579" s="71"/>
      <c r="Q1023579" s="71"/>
      <c r="R1023579" s="77"/>
      <c r="S1023579" s="71"/>
      <c r="T1023579" s="71"/>
      <c r="U1023579" s="71"/>
      <c r="V1023579" s="78"/>
    </row>
    <row r="1023580" spans="1:22" customFormat="1">
      <c r="A1023580" s="2"/>
      <c r="B1023580" s="63"/>
      <c r="C1023580" s="67"/>
      <c r="D1023580" s="54"/>
      <c r="E1023580" s="71"/>
      <c r="F1023580" s="72"/>
      <c r="G1023580" s="72"/>
      <c r="H1023580" s="73"/>
      <c r="I1023580" s="74"/>
      <c r="J1023580" s="71"/>
      <c r="K1023580" s="75"/>
      <c r="L1023580" s="73"/>
      <c r="M1023580" s="73"/>
      <c r="N1023580" s="76"/>
      <c r="O1023580" s="73"/>
      <c r="P1023580" s="71"/>
      <c r="Q1023580" s="71"/>
      <c r="R1023580" s="77"/>
      <c r="S1023580" s="71"/>
      <c r="T1023580" s="71"/>
      <c r="U1023580" s="71"/>
      <c r="V1023580" s="78"/>
    </row>
    <row r="1023581" spans="1:22" customFormat="1">
      <c r="A1023581" s="2"/>
      <c r="B1023581" s="63"/>
      <c r="C1023581" s="67"/>
      <c r="D1023581" s="54"/>
      <c r="E1023581" s="71"/>
      <c r="F1023581" s="72"/>
      <c r="G1023581" s="72"/>
      <c r="H1023581" s="73"/>
      <c r="I1023581" s="74"/>
      <c r="J1023581" s="71"/>
      <c r="K1023581" s="75"/>
      <c r="L1023581" s="73"/>
      <c r="M1023581" s="73"/>
      <c r="N1023581" s="76"/>
      <c r="O1023581" s="73"/>
      <c r="P1023581" s="71"/>
      <c r="Q1023581" s="71"/>
      <c r="R1023581" s="77"/>
      <c r="S1023581" s="71"/>
      <c r="T1023581" s="71"/>
      <c r="U1023581" s="71"/>
      <c r="V1023581" s="78"/>
    </row>
    <row r="1023582" spans="1:22" customFormat="1">
      <c r="A1023582" s="2"/>
      <c r="B1023582" s="63"/>
      <c r="C1023582" s="67"/>
      <c r="D1023582" s="54"/>
      <c r="E1023582" s="71"/>
      <c r="F1023582" s="72"/>
      <c r="G1023582" s="72"/>
      <c r="H1023582" s="73"/>
      <c r="I1023582" s="74"/>
      <c r="J1023582" s="71"/>
      <c r="K1023582" s="75"/>
      <c r="L1023582" s="73"/>
      <c r="M1023582" s="73"/>
      <c r="N1023582" s="76"/>
      <c r="O1023582" s="73"/>
      <c r="P1023582" s="71"/>
      <c r="Q1023582" s="71"/>
      <c r="R1023582" s="77"/>
      <c r="S1023582" s="71"/>
      <c r="T1023582" s="71"/>
      <c r="U1023582" s="71"/>
      <c r="V1023582" s="78"/>
    </row>
    <row r="1023583" spans="1:22" customFormat="1">
      <c r="A1023583" s="2"/>
      <c r="B1023583" s="63"/>
      <c r="C1023583" s="67"/>
      <c r="D1023583" s="54"/>
      <c r="E1023583" s="71"/>
      <c r="F1023583" s="72"/>
      <c r="G1023583" s="72"/>
      <c r="H1023583" s="73"/>
      <c r="I1023583" s="74"/>
      <c r="J1023583" s="71"/>
      <c r="K1023583" s="75"/>
      <c r="L1023583" s="73"/>
      <c r="M1023583" s="73"/>
      <c r="N1023583" s="76"/>
      <c r="O1023583" s="73"/>
      <c r="P1023583" s="71"/>
      <c r="Q1023583" s="71"/>
      <c r="R1023583" s="77"/>
      <c r="S1023583" s="71"/>
      <c r="T1023583" s="71"/>
      <c r="U1023583" s="71"/>
      <c r="V1023583" s="78"/>
    </row>
    <row r="1023584" spans="1:22" customFormat="1">
      <c r="A1023584" s="2"/>
      <c r="B1023584" s="63"/>
      <c r="C1023584" s="67"/>
      <c r="D1023584" s="54"/>
      <c r="E1023584" s="71"/>
      <c r="F1023584" s="72"/>
      <c r="G1023584" s="72"/>
      <c r="H1023584" s="73"/>
      <c r="I1023584" s="74"/>
      <c r="J1023584" s="71"/>
      <c r="K1023584" s="75"/>
      <c r="L1023584" s="73"/>
      <c r="M1023584" s="73"/>
      <c r="N1023584" s="76"/>
      <c r="O1023584" s="73"/>
      <c r="P1023584" s="71"/>
      <c r="Q1023584" s="71"/>
      <c r="R1023584" s="77"/>
      <c r="S1023584" s="71"/>
      <c r="T1023584" s="71"/>
      <c r="U1023584" s="71"/>
      <c r="V1023584" s="78"/>
    </row>
    <row r="1023585" spans="1:22" customFormat="1">
      <c r="A1023585" s="2"/>
      <c r="B1023585" s="63"/>
      <c r="C1023585" s="67"/>
      <c r="D1023585" s="54"/>
      <c r="E1023585" s="71"/>
      <c r="F1023585" s="72"/>
      <c r="G1023585" s="72"/>
      <c r="H1023585" s="73"/>
      <c r="I1023585" s="74"/>
      <c r="J1023585" s="71"/>
      <c r="K1023585" s="75"/>
      <c r="L1023585" s="73"/>
      <c r="M1023585" s="73"/>
      <c r="N1023585" s="76"/>
      <c r="O1023585" s="73"/>
      <c r="P1023585" s="71"/>
      <c r="Q1023585" s="71"/>
      <c r="R1023585" s="77"/>
      <c r="S1023585" s="71"/>
      <c r="T1023585" s="71"/>
      <c r="U1023585" s="71"/>
      <c r="V1023585" s="78"/>
    </row>
    <row r="1023586" spans="1:22" customFormat="1">
      <c r="A1023586" s="2"/>
      <c r="B1023586" s="63"/>
      <c r="C1023586" s="67"/>
      <c r="D1023586" s="54"/>
      <c r="E1023586" s="71"/>
      <c r="F1023586" s="72"/>
      <c r="G1023586" s="72"/>
      <c r="H1023586" s="73"/>
      <c r="I1023586" s="74"/>
      <c r="J1023586" s="71"/>
      <c r="K1023586" s="75"/>
      <c r="L1023586" s="73"/>
      <c r="M1023586" s="73"/>
      <c r="N1023586" s="76"/>
      <c r="O1023586" s="73"/>
      <c r="P1023586" s="71"/>
      <c r="Q1023586" s="71"/>
      <c r="R1023586" s="77"/>
      <c r="S1023586" s="71"/>
      <c r="T1023586" s="71"/>
      <c r="U1023586" s="71"/>
      <c r="V1023586" s="78"/>
    </row>
    <row r="1023587" spans="1:22" customFormat="1">
      <c r="A1023587" s="2"/>
      <c r="B1023587" s="63"/>
      <c r="C1023587" s="67"/>
      <c r="D1023587" s="54"/>
      <c r="E1023587" s="71"/>
      <c r="F1023587" s="72"/>
      <c r="G1023587" s="72"/>
      <c r="H1023587" s="73"/>
      <c r="I1023587" s="74"/>
      <c r="J1023587" s="71"/>
      <c r="K1023587" s="75"/>
      <c r="L1023587" s="73"/>
      <c r="M1023587" s="73"/>
      <c r="N1023587" s="76"/>
      <c r="O1023587" s="73"/>
      <c r="P1023587" s="71"/>
      <c r="Q1023587" s="71"/>
      <c r="R1023587" s="77"/>
      <c r="S1023587" s="71"/>
      <c r="T1023587" s="71"/>
      <c r="U1023587" s="71"/>
      <c r="V1023587" s="78"/>
    </row>
    <row r="1023588" spans="1:22" customFormat="1">
      <c r="A1023588" s="2"/>
      <c r="B1023588" s="63"/>
      <c r="C1023588" s="67"/>
      <c r="D1023588" s="54"/>
      <c r="E1023588" s="71"/>
      <c r="F1023588" s="72"/>
      <c r="G1023588" s="72"/>
      <c r="H1023588" s="73"/>
      <c r="I1023588" s="74"/>
      <c r="J1023588" s="71"/>
      <c r="K1023588" s="75"/>
      <c r="L1023588" s="73"/>
      <c r="M1023588" s="73"/>
      <c r="N1023588" s="76"/>
      <c r="O1023588" s="73"/>
      <c r="P1023588" s="71"/>
      <c r="Q1023588" s="71"/>
      <c r="R1023588" s="77"/>
      <c r="S1023588" s="71"/>
      <c r="T1023588" s="71"/>
      <c r="U1023588" s="71"/>
      <c r="V1023588" s="78"/>
    </row>
    <row r="1023589" spans="1:22" customFormat="1">
      <c r="A1023589" s="2"/>
      <c r="B1023589" s="63"/>
      <c r="C1023589" s="67"/>
      <c r="D1023589" s="54"/>
      <c r="E1023589" s="71"/>
      <c r="F1023589" s="72"/>
      <c r="G1023589" s="72"/>
      <c r="H1023589" s="73"/>
      <c r="I1023589" s="74"/>
      <c r="J1023589" s="71"/>
      <c r="K1023589" s="75"/>
      <c r="L1023589" s="73"/>
      <c r="M1023589" s="73"/>
      <c r="N1023589" s="76"/>
      <c r="O1023589" s="73"/>
      <c r="P1023589" s="71"/>
      <c r="Q1023589" s="71"/>
      <c r="R1023589" s="77"/>
      <c r="S1023589" s="71"/>
      <c r="T1023589" s="71"/>
      <c r="U1023589" s="71"/>
      <c r="V1023589" s="78"/>
    </row>
    <row r="1023590" spans="1:22" customFormat="1">
      <c r="A1023590" s="2"/>
      <c r="B1023590" s="63"/>
      <c r="C1023590" s="67"/>
      <c r="D1023590" s="54"/>
      <c r="E1023590" s="71"/>
      <c r="F1023590" s="72"/>
      <c r="G1023590" s="72"/>
      <c r="H1023590" s="73"/>
      <c r="I1023590" s="74"/>
      <c r="J1023590" s="71"/>
      <c r="K1023590" s="75"/>
      <c r="L1023590" s="73"/>
      <c r="M1023590" s="73"/>
      <c r="N1023590" s="76"/>
      <c r="O1023590" s="73"/>
      <c r="P1023590" s="71"/>
      <c r="Q1023590" s="71"/>
      <c r="R1023590" s="77"/>
      <c r="S1023590" s="71"/>
      <c r="T1023590" s="71"/>
      <c r="U1023590" s="71"/>
      <c r="V1023590" s="78"/>
    </row>
    <row r="1023591" spans="1:22" customFormat="1">
      <c r="A1023591" s="2"/>
      <c r="B1023591" s="63"/>
      <c r="C1023591" s="67"/>
      <c r="D1023591" s="54"/>
      <c r="E1023591" s="71"/>
      <c r="F1023591" s="72"/>
      <c r="G1023591" s="72"/>
      <c r="H1023591" s="73"/>
      <c r="I1023591" s="74"/>
      <c r="J1023591" s="71"/>
      <c r="K1023591" s="75"/>
      <c r="L1023591" s="73"/>
      <c r="M1023591" s="73"/>
      <c r="N1023591" s="76"/>
      <c r="O1023591" s="73"/>
      <c r="P1023591" s="71"/>
      <c r="Q1023591" s="71"/>
      <c r="R1023591" s="77"/>
      <c r="S1023591" s="71"/>
      <c r="T1023591" s="71"/>
      <c r="U1023591" s="71"/>
      <c r="V1023591" s="78"/>
    </row>
  </sheetData>
  <autoFilter ref="A7:V1151">
    <sortState ref="A8:W1849">
      <sortCondition ref="B7:B1151"/>
    </sortState>
  </autoFilter>
  <mergeCells count="9">
    <mergeCell ref="C1852:E1852"/>
    <mergeCell ref="M1852:Q1852"/>
    <mergeCell ref="F1860:K1860"/>
    <mergeCell ref="F1861:K1861"/>
    <mergeCell ref="C1855:E1855"/>
    <mergeCell ref="M1855:Q1855"/>
    <mergeCell ref="C1856:E1856"/>
    <mergeCell ref="M1856:Q1856"/>
    <mergeCell ref="F1857:K1857"/>
  </mergeCells>
  <conditionalFormatting sqref="B1:B7">
    <cfRule type="duplicateValues" dxfId="30" priority="21062"/>
  </conditionalFormatting>
  <conditionalFormatting sqref="B1:B7">
    <cfRule type="duplicateValues" dxfId="29" priority="21063"/>
    <cfRule type="duplicateValues" dxfId="28" priority="21064"/>
  </conditionalFormatting>
  <conditionalFormatting sqref="B1:B7">
    <cfRule type="duplicateValues" dxfId="27" priority="21065"/>
  </conditionalFormatting>
  <conditionalFormatting sqref="B1063 B8:B670">
    <cfRule type="duplicateValues" dxfId="26" priority="25596"/>
  </conditionalFormatting>
  <conditionalFormatting sqref="B1063 B8:B854">
    <cfRule type="duplicateValues" dxfId="25" priority="25598"/>
  </conditionalFormatting>
  <conditionalFormatting sqref="B1:B1140 B1172:B1849 B1870:B1048576">
    <cfRule type="duplicateValues" dxfId="24" priority="27"/>
  </conditionalFormatting>
  <conditionalFormatting sqref="B1064:B1140">
    <cfRule type="duplicateValues" dxfId="23" priority="34221"/>
  </conditionalFormatting>
  <conditionalFormatting sqref="B917:B1062">
    <cfRule type="duplicateValues" dxfId="22" priority="34492"/>
  </conditionalFormatting>
  <conditionalFormatting sqref="B855:B916">
    <cfRule type="duplicateValues" dxfId="21" priority="34580"/>
  </conditionalFormatting>
  <conditionalFormatting sqref="B763:B854">
    <cfRule type="duplicateValues" dxfId="20" priority="34788"/>
  </conditionalFormatting>
  <conditionalFormatting sqref="B671:B762">
    <cfRule type="duplicateValues" dxfId="19" priority="35051"/>
  </conditionalFormatting>
  <conditionalFormatting sqref="B1172:B1849 B1:B1140 B1870:B1048576">
    <cfRule type="duplicateValues" dxfId="18" priority="36110"/>
  </conditionalFormatting>
  <conditionalFormatting sqref="B1172:B1849 B1:B1063 B1870:B1048576">
    <cfRule type="duplicateValues" dxfId="17" priority="36113"/>
  </conditionalFormatting>
  <conditionalFormatting sqref="B1172:B1849 B1063 B1:B916 B1870:B1048576">
    <cfRule type="duplicateValues" dxfId="16" priority="36116"/>
  </conditionalFormatting>
  <conditionalFormatting sqref="B1172:B1849 B1063 B1:B762 B1870:B1048576">
    <cfRule type="duplicateValues" dxfId="15" priority="36120"/>
  </conditionalFormatting>
  <conditionalFormatting sqref="B1172:B1849 B1870:B1048576">
    <cfRule type="duplicateValues" dxfId="14" priority="36124"/>
  </conditionalFormatting>
  <conditionalFormatting sqref="B1172:B1849 B1:B7 B1870:B1048576">
    <cfRule type="duplicateValues" dxfId="13" priority="36126"/>
  </conditionalFormatting>
  <conditionalFormatting sqref="B1172:B1849 B1:B7 B1870:B1048576">
    <cfRule type="duplicateValues" dxfId="12" priority="36129"/>
    <cfRule type="duplicateValues" dxfId="11" priority="36130"/>
  </conditionalFormatting>
  <conditionalFormatting sqref="B1172:B1849 B1:B670 B1063 B1870:B1048576">
    <cfRule type="duplicateValues" dxfId="10" priority="36135"/>
  </conditionalFormatting>
  <conditionalFormatting sqref="B1141:B1151">
    <cfRule type="duplicateValues" dxfId="9" priority="26"/>
  </conditionalFormatting>
  <conditionalFormatting sqref="C8">
    <cfRule type="duplicateValues" dxfId="8" priority="18"/>
  </conditionalFormatting>
  <conditionalFormatting sqref="B1869">
    <cfRule type="duplicateValues" dxfId="7" priority="8"/>
  </conditionalFormatting>
  <conditionalFormatting sqref="B1869">
    <cfRule type="duplicateValues" dxfId="6" priority="7"/>
  </conditionalFormatting>
  <conditionalFormatting sqref="B1851">
    <cfRule type="duplicateValues" dxfId="5" priority="2"/>
  </conditionalFormatting>
  <conditionalFormatting sqref="B1869">
    <cfRule type="duplicateValues" dxfId="4" priority="6"/>
  </conditionalFormatting>
  <conditionalFormatting sqref="D1850">
    <cfRule type="duplicateValues" dxfId="3" priority="5"/>
  </conditionalFormatting>
  <conditionalFormatting sqref="B1864:B1868 C1857:C1863 C1853:C1854">
    <cfRule type="duplicateValues" dxfId="2" priority="4"/>
  </conditionalFormatting>
  <conditionalFormatting sqref="B1852:B1868 B1850">
    <cfRule type="duplicateValues" dxfId="1" priority="3"/>
  </conditionalFormatting>
  <conditionalFormatting sqref="B1850:B1868">
    <cfRule type="duplicateValues" dxfId="0" priority="1"/>
  </conditionalFormatting>
  <printOptions horizontalCentered="1"/>
  <pageMargins left="0.39370078740157483" right="0" top="0.9055118110236221" bottom="0.78740157480314965" header="0" footer="0"/>
  <pageSetup paperSize="5" scale="42" fitToHeight="0" orientation="landscape" r:id="rId1"/>
  <headerFooter>
    <oddHeader>&amp;C&amp;G</oddHeader>
    <oddFooter>Página &amp;P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OAI</vt:lpstr>
      <vt:lpstr>OAI!Área_de_impresión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cpaula</dc:creator>
  <cp:lastModifiedBy>Carlos Manuel Paula Tolentino</cp:lastModifiedBy>
  <cp:lastPrinted>2025-06-20T19:17:50Z</cp:lastPrinted>
  <dcterms:created xsi:type="dcterms:W3CDTF">2021-04-08T13:05:48Z</dcterms:created>
  <dcterms:modified xsi:type="dcterms:W3CDTF">2025-06-20T19:36:42Z</dcterms:modified>
</cp:coreProperties>
</file>